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375C1B74-D23F-4CF9-AEAC-01A1B0EA5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ion" sheetId="1" r:id="rId1"/>
    <sheet name="draft" sheetId="6" r:id="rId2"/>
    <sheet name="Sheet1" sheetId="7" r:id="rId3"/>
    <sheet name="UPDATED_DH" sheetId="5" r:id="rId4"/>
    <sheet name="IGW_ISW_IBR" sheetId="4" r:id="rId5"/>
    <sheet name="Renovation projection" sheetId="3" r:id="rId6"/>
    <sheet name="Comments" sheetId="2" r:id="rId7"/>
  </sheets>
  <definedNames>
    <definedName name="_xlnm._FilterDatabase" localSheetId="0" hidden="1">Projection!$A$2:$AP$394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7" l="1"/>
  <c r="E30" i="7"/>
  <c r="E31" i="7"/>
  <c r="E32" i="7"/>
  <c r="E33" i="7"/>
  <c r="E34" i="7"/>
  <c r="E35" i="7"/>
  <c r="C29" i="7"/>
  <c r="C30" i="7"/>
  <c r="C31" i="7"/>
  <c r="C32" i="7"/>
  <c r="C33" i="7"/>
  <c r="C34" i="7"/>
  <c r="C35" i="7"/>
  <c r="C28" i="7"/>
  <c r="D28" i="7"/>
  <c r="E28" i="7"/>
  <c r="F28" i="7"/>
  <c r="S30" i="7"/>
  <c r="S31" i="7"/>
  <c r="S32" i="7"/>
  <c r="S33" i="7"/>
  <c r="S34" i="7"/>
  <c r="S35" i="7"/>
  <c r="L29" i="7"/>
  <c r="L30" i="7"/>
  <c r="L31" i="7"/>
  <c r="L32" i="7"/>
  <c r="L33" i="7"/>
  <c r="L34" i="7"/>
  <c r="J30" i="7"/>
  <c r="K30" i="7"/>
  <c r="J31" i="7"/>
  <c r="K31" i="7"/>
  <c r="J32" i="7"/>
  <c r="K32" i="7"/>
  <c r="J33" i="7"/>
  <c r="K33" i="7"/>
  <c r="J34" i="7"/>
  <c r="K34" i="7"/>
  <c r="J35" i="7"/>
  <c r="K35" i="7"/>
  <c r="I30" i="7"/>
  <c r="M30" i="7"/>
  <c r="N30" i="7"/>
  <c r="P30" i="7"/>
  <c r="R30" i="7"/>
  <c r="U30" i="7"/>
  <c r="Y30" i="7"/>
  <c r="AB30" i="7"/>
  <c r="AG30" i="7"/>
  <c r="AJ30" i="7"/>
  <c r="AO30" i="7"/>
  <c r="AP30" i="7"/>
  <c r="I31" i="7"/>
  <c r="M31" i="7"/>
  <c r="N31" i="7"/>
  <c r="P31" i="7"/>
  <c r="R31" i="7"/>
  <c r="U31" i="7"/>
  <c r="Y31" i="7"/>
  <c r="AB31" i="7"/>
  <c r="AG31" i="7"/>
  <c r="AJ31" i="7"/>
  <c r="AP31" i="7"/>
  <c r="I32" i="7"/>
  <c r="M32" i="7"/>
  <c r="N32" i="7"/>
  <c r="P32" i="7"/>
  <c r="R32" i="7"/>
  <c r="U32" i="7"/>
  <c r="Y32" i="7"/>
  <c r="AB32" i="7"/>
  <c r="AG32" i="7"/>
  <c r="AJ32" i="7"/>
  <c r="AO32" i="7"/>
  <c r="AP32" i="7"/>
  <c r="I33" i="7"/>
  <c r="M33" i="7"/>
  <c r="N33" i="7"/>
  <c r="P33" i="7"/>
  <c r="R33" i="7"/>
  <c r="U33" i="7"/>
  <c r="Y33" i="7"/>
  <c r="AB33" i="7"/>
  <c r="AG33" i="7"/>
  <c r="AJ33" i="7"/>
  <c r="AO33" i="7"/>
  <c r="AP33" i="7"/>
  <c r="I34" i="7"/>
  <c r="M34" i="7"/>
  <c r="N34" i="7"/>
  <c r="P34" i="7"/>
  <c r="R34" i="7"/>
  <c r="U34" i="7"/>
  <c r="Y34" i="7"/>
  <c r="AB34" i="7"/>
  <c r="AG34" i="7"/>
  <c r="AJ34" i="7"/>
  <c r="AO34" i="7"/>
  <c r="AP34" i="7"/>
  <c r="I35" i="7"/>
  <c r="L35" i="7"/>
  <c r="M35" i="7"/>
  <c r="N35" i="7"/>
  <c r="P35" i="7"/>
  <c r="R35" i="7"/>
  <c r="U35" i="7"/>
  <c r="Y35" i="7"/>
  <c r="AB35" i="7"/>
  <c r="AG35" i="7"/>
  <c r="AJ35" i="7"/>
  <c r="AO35" i="7"/>
  <c r="AP35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I29" i="7"/>
  <c r="J29" i="7"/>
  <c r="K29" i="7"/>
  <c r="M29" i="7"/>
  <c r="N29" i="7"/>
  <c r="P29" i="7"/>
  <c r="R29" i="7"/>
  <c r="S29" i="7"/>
  <c r="U29" i="7"/>
  <c r="Y29" i="7"/>
  <c r="AB29" i="7"/>
  <c r="AG29" i="7"/>
  <c r="AJ29" i="7"/>
  <c r="AO29" i="7"/>
  <c r="AP29" i="7"/>
  <c r="G28" i="7"/>
  <c r="AP472" i="6"/>
  <c r="AO472" i="6"/>
  <c r="AN472" i="6"/>
  <c r="AM472" i="6"/>
  <c r="AL472" i="6"/>
  <c r="AK472" i="6"/>
  <c r="AJ472" i="6"/>
  <c r="AI472" i="6"/>
  <c r="AH472" i="6"/>
  <c r="AG472" i="6"/>
  <c r="AF472" i="6"/>
  <c r="AE472" i="6"/>
  <c r="AD472" i="6"/>
  <c r="AC472" i="6"/>
  <c r="AB472" i="6"/>
  <c r="AA472" i="6"/>
  <c r="Z472" i="6"/>
  <c r="Y472" i="6"/>
  <c r="X472" i="6"/>
  <c r="W472" i="6"/>
  <c r="V472" i="6"/>
  <c r="U472" i="6"/>
  <c r="T472" i="6"/>
  <c r="S472" i="6"/>
  <c r="R472" i="6"/>
  <c r="Q472" i="6"/>
  <c r="P472" i="6"/>
  <c r="O472" i="6"/>
  <c r="N472" i="6"/>
  <c r="M472" i="6"/>
  <c r="L472" i="6"/>
  <c r="K472" i="6"/>
  <c r="J472" i="6"/>
  <c r="I472" i="6"/>
  <c r="G472" i="6"/>
  <c r="AP471" i="6"/>
  <c r="AO471" i="6"/>
  <c r="AN471" i="6"/>
  <c r="AM471" i="6"/>
  <c r="AL471" i="6"/>
  <c r="AK471" i="6"/>
  <c r="AJ471" i="6"/>
  <c r="AI471" i="6"/>
  <c r="AH471" i="6"/>
  <c r="AG471" i="6"/>
  <c r="AF471" i="6"/>
  <c r="AE471" i="6"/>
  <c r="AD471" i="6"/>
  <c r="AC471" i="6"/>
  <c r="AB471" i="6"/>
  <c r="AA471" i="6"/>
  <c r="Z471" i="6"/>
  <c r="Y471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G471" i="6"/>
  <c r="AP470" i="6"/>
  <c r="AO470" i="6"/>
  <c r="AN470" i="6"/>
  <c r="AM470" i="6"/>
  <c r="AL470" i="6"/>
  <c r="AK470" i="6"/>
  <c r="AJ470" i="6"/>
  <c r="AI470" i="6"/>
  <c r="AH470" i="6"/>
  <c r="AG470" i="6"/>
  <c r="AF470" i="6"/>
  <c r="AE470" i="6"/>
  <c r="AD470" i="6"/>
  <c r="AC470" i="6"/>
  <c r="AB470" i="6"/>
  <c r="AA470" i="6"/>
  <c r="Z470" i="6"/>
  <c r="Y470" i="6"/>
  <c r="X470" i="6"/>
  <c r="W470" i="6"/>
  <c r="V470" i="6"/>
  <c r="U470" i="6"/>
  <c r="T470" i="6"/>
  <c r="S470" i="6"/>
  <c r="R470" i="6"/>
  <c r="Q470" i="6"/>
  <c r="P470" i="6"/>
  <c r="O470" i="6"/>
  <c r="N470" i="6"/>
  <c r="M470" i="6"/>
  <c r="L470" i="6"/>
  <c r="K470" i="6"/>
  <c r="J470" i="6"/>
  <c r="I470" i="6"/>
  <c r="G470" i="6"/>
  <c r="AP469" i="6"/>
  <c r="AO469" i="6"/>
  <c r="AN469" i="6"/>
  <c r="AM469" i="6"/>
  <c r="AL469" i="6"/>
  <c r="AK469" i="6"/>
  <c r="AJ469" i="6"/>
  <c r="AI469" i="6"/>
  <c r="AH469" i="6"/>
  <c r="AG469" i="6"/>
  <c r="AF469" i="6"/>
  <c r="AE469" i="6"/>
  <c r="AD469" i="6"/>
  <c r="AC469" i="6"/>
  <c r="AB469" i="6"/>
  <c r="AA469" i="6"/>
  <c r="Z469" i="6"/>
  <c r="Y469" i="6"/>
  <c r="X469" i="6"/>
  <c r="W469" i="6"/>
  <c r="V469" i="6"/>
  <c r="U469" i="6"/>
  <c r="T469" i="6"/>
  <c r="S469" i="6"/>
  <c r="R469" i="6"/>
  <c r="Q469" i="6"/>
  <c r="P469" i="6"/>
  <c r="O469" i="6"/>
  <c r="N469" i="6"/>
  <c r="M469" i="6"/>
  <c r="L469" i="6"/>
  <c r="K469" i="6"/>
  <c r="J469" i="6"/>
  <c r="I469" i="6"/>
  <c r="G469" i="6"/>
  <c r="AP468" i="6"/>
  <c r="AO468" i="6"/>
  <c r="AN468" i="6"/>
  <c r="AM468" i="6"/>
  <c r="AL468" i="6"/>
  <c r="AK468" i="6"/>
  <c r="AJ468" i="6"/>
  <c r="AI468" i="6"/>
  <c r="AH468" i="6"/>
  <c r="AG468" i="6"/>
  <c r="AF468" i="6"/>
  <c r="AE468" i="6"/>
  <c r="AD468" i="6"/>
  <c r="AC468" i="6"/>
  <c r="AB468" i="6"/>
  <c r="AA468" i="6"/>
  <c r="Z468" i="6"/>
  <c r="Y468" i="6"/>
  <c r="X468" i="6"/>
  <c r="W468" i="6"/>
  <c r="V468" i="6"/>
  <c r="U468" i="6"/>
  <c r="T468" i="6"/>
  <c r="S468" i="6"/>
  <c r="R468" i="6"/>
  <c r="Q468" i="6"/>
  <c r="P468" i="6"/>
  <c r="O468" i="6"/>
  <c r="N468" i="6"/>
  <c r="M468" i="6"/>
  <c r="L468" i="6"/>
  <c r="K468" i="6"/>
  <c r="J468" i="6"/>
  <c r="I468" i="6"/>
  <c r="H468" i="6"/>
  <c r="G468" i="6"/>
  <c r="AP467" i="6"/>
  <c r="AO467" i="6"/>
  <c r="AN467" i="6"/>
  <c r="AM467" i="6"/>
  <c r="AL467" i="6"/>
  <c r="AK467" i="6"/>
  <c r="AJ467" i="6"/>
  <c r="AI467" i="6"/>
  <c r="AH467" i="6"/>
  <c r="AG467" i="6"/>
  <c r="AF467" i="6"/>
  <c r="AE467" i="6"/>
  <c r="AD467" i="6"/>
  <c r="AC467" i="6"/>
  <c r="AB467" i="6"/>
  <c r="AA467" i="6"/>
  <c r="Z467" i="6"/>
  <c r="Y467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AP466" i="6"/>
  <c r="AO466" i="6"/>
  <c r="AN466" i="6"/>
  <c r="AM466" i="6"/>
  <c r="AL466" i="6"/>
  <c r="AK466" i="6"/>
  <c r="AJ466" i="6"/>
  <c r="AI466" i="6"/>
  <c r="AH466" i="6"/>
  <c r="AG466" i="6"/>
  <c r="AF466" i="6"/>
  <c r="AE466" i="6"/>
  <c r="AD466" i="6"/>
  <c r="AC466" i="6"/>
  <c r="AB466" i="6"/>
  <c r="AA466" i="6"/>
  <c r="Z466" i="6"/>
  <c r="Y466" i="6"/>
  <c r="X466" i="6"/>
  <c r="W466" i="6"/>
  <c r="V466" i="6"/>
  <c r="U466" i="6"/>
  <c r="T466" i="6"/>
  <c r="S466" i="6"/>
  <c r="R466" i="6"/>
  <c r="Q466" i="6"/>
  <c r="P466" i="6"/>
  <c r="O466" i="6"/>
  <c r="N466" i="6"/>
  <c r="M466" i="6"/>
  <c r="L466" i="6"/>
  <c r="K466" i="6"/>
  <c r="J466" i="6"/>
  <c r="I466" i="6"/>
  <c r="H466" i="6"/>
  <c r="G466" i="6"/>
  <c r="AP465" i="6"/>
  <c r="AO465" i="6"/>
  <c r="AN465" i="6"/>
  <c r="AM465" i="6"/>
  <c r="AL465" i="6"/>
  <c r="AK465" i="6"/>
  <c r="AJ465" i="6"/>
  <c r="AI465" i="6"/>
  <c r="AH465" i="6"/>
  <c r="AG465" i="6"/>
  <c r="AF465" i="6"/>
  <c r="AE465" i="6"/>
  <c r="AD465" i="6"/>
  <c r="AC465" i="6"/>
  <c r="AB465" i="6"/>
  <c r="AA465" i="6"/>
  <c r="Z465" i="6"/>
  <c r="Y465" i="6"/>
  <c r="X465" i="6"/>
  <c r="W465" i="6"/>
  <c r="V465" i="6"/>
  <c r="U465" i="6"/>
  <c r="T465" i="6"/>
  <c r="S465" i="6"/>
  <c r="R465" i="6"/>
  <c r="Q465" i="6"/>
  <c r="P465" i="6"/>
  <c r="O465" i="6"/>
  <c r="N465" i="6"/>
  <c r="M465" i="6"/>
  <c r="L465" i="6"/>
  <c r="K465" i="6"/>
  <c r="J465" i="6"/>
  <c r="I465" i="6"/>
  <c r="H465" i="6"/>
  <c r="G465" i="6"/>
  <c r="AP464" i="6"/>
  <c r="AO464" i="6"/>
  <c r="AN464" i="6"/>
  <c r="AM464" i="6"/>
  <c r="AL464" i="6"/>
  <c r="AK464" i="6"/>
  <c r="AJ464" i="6"/>
  <c r="AI464" i="6"/>
  <c r="AH464" i="6"/>
  <c r="AG464" i="6"/>
  <c r="AF464" i="6"/>
  <c r="AE464" i="6"/>
  <c r="AD464" i="6"/>
  <c r="AC464" i="6"/>
  <c r="AB464" i="6"/>
  <c r="AA464" i="6"/>
  <c r="Z464" i="6"/>
  <c r="Y464" i="6"/>
  <c r="X464" i="6"/>
  <c r="W464" i="6"/>
  <c r="V464" i="6"/>
  <c r="U464" i="6"/>
  <c r="T464" i="6"/>
  <c r="S464" i="6"/>
  <c r="R464" i="6"/>
  <c r="Q464" i="6"/>
  <c r="P464" i="6"/>
  <c r="O464" i="6"/>
  <c r="N464" i="6"/>
  <c r="M464" i="6"/>
  <c r="L464" i="6"/>
  <c r="K464" i="6"/>
  <c r="J464" i="6"/>
  <c r="I464" i="6"/>
  <c r="H464" i="6"/>
  <c r="G464" i="6"/>
  <c r="AP463" i="6"/>
  <c r="AO463" i="6"/>
  <c r="AN463" i="6"/>
  <c r="AM463" i="6"/>
  <c r="AL463" i="6"/>
  <c r="AK463" i="6"/>
  <c r="AJ463" i="6"/>
  <c r="AI463" i="6"/>
  <c r="AH463" i="6"/>
  <c r="AG463" i="6"/>
  <c r="AF463" i="6"/>
  <c r="AE463" i="6"/>
  <c r="AD463" i="6"/>
  <c r="AC463" i="6"/>
  <c r="AB463" i="6"/>
  <c r="AA463" i="6"/>
  <c r="Z463" i="6"/>
  <c r="Y463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AP462" i="6"/>
  <c r="AO462" i="6"/>
  <c r="AN462" i="6"/>
  <c r="AM462" i="6"/>
  <c r="AL462" i="6"/>
  <c r="AK462" i="6"/>
  <c r="AJ462" i="6"/>
  <c r="AI462" i="6"/>
  <c r="AH462" i="6"/>
  <c r="AG462" i="6"/>
  <c r="AF462" i="6"/>
  <c r="AE462" i="6"/>
  <c r="AD462" i="6"/>
  <c r="AC462" i="6"/>
  <c r="AB462" i="6"/>
  <c r="AA462" i="6"/>
  <c r="Z462" i="6"/>
  <c r="Y462" i="6"/>
  <c r="X462" i="6"/>
  <c r="W462" i="6"/>
  <c r="V462" i="6"/>
  <c r="U462" i="6"/>
  <c r="T462" i="6"/>
  <c r="S462" i="6"/>
  <c r="R462" i="6"/>
  <c r="Q462" i="6"/>
  <c r="P462" i="6"/>
  <c r="O462" i="6"/>
  <c r="N462" i="6"/>
  <c r="M462" i="6"/>
  <c r="L462" i="6"/>
  <c r="K462" i="6"/>
  <c r="J462" i="6"/>
  <c r="I462" i="6"/>
  <c r="H462" i="6"/>
  <c r="G462" i="6"/>
  <c r="AP461" i="6"/>
  <c r="AO461" i="6"/>
  <c r="AN461" i="6"/>
  <c r="AM461" i="6"/>
  <c r="AL461" i="6"/>
  <c r="AK461" i="6"/>
  <c r="AJ461" i="6"/>
  <c r="AI461" i="6"/>
  <c r="AH461" i="6"/>
  <c r="AG461" i="6"/>
  <c r="AF461" i="6"/>
  <c r="AE461" i="6"/>
  <c r="AD461" i="6"/>
  <c r="AC461" i="6"/>
  <c r="AB461" i="6"/>
  <c r="AA461" i="6"/>
  <c r="Z461" i="6"/>
  <c r="Y461" i="6"/>
  <c r="X461" i="6"/>
  <c r="W461" i="6"/>
  <c r="V461" i="6"/>
  <c r="U461" i="6"/>
  <c r="T461" i="6"/>
  <c r="S461" i="6"/>
  <c r="R461" i="6"/>
  <c r="Q461" i="6"/>
  <c r="P461" i="6"/>
  <c r="O461" i="6"/>
  <c r="N461" i="6"/>
  <c r="M461" i="6"/>
  <c r="L461" i="6"/>
  <c r="K461" i="6"/>
  <c r="J461" i="6"/>
  <c r="I461" i="6"/>
  <c r="H461" i="6"/>
  <c r="G461" i="6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G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G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G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G408" i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tc={6374E60A-B3C5-467D-BEA2-CF3D1BCF6CBE}</author>
    <author>tc={47CF3214-7464-4D4D-90D5-E08899339FF1}</author>
    <author>tc={E8974BBE-50B2-4C73-9C18-6663B985CEC0}</author>
  </authors>
  <commentList>
    <comment ref="E224" authorId="0" shapeId="0" xr:uid="{6374E60A-B3C5-467D-BEA2-CF3D1BCF6C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INM increasing rate</t>
      </text>
    </comment>
    <comment ref="E237" authorId="1" shapeId="0" xr:uid="{47CF3214-7464-4D4D-90D5-E08899339FF1}">
      <text>
        <t>[Threaded comment]
Your version of Excel allows you to read this threaded comment; however, any edits to it will get removed if the file is opened in a newer version of Excel. Learn more: https://go.microsoft.com/fwlink/?linkid=870924
Comment:
    INM increasing rate</t>
      </text>
    </comment>
    <comment ref="E250" authorId="2" shapeId="0" xr:uid="{E8974BBE-50B2-4C73-9C18-6663B985CEC0}">
      <text>
        <t>[Threaded comment]
Your version of Excel allows you to read this threaded comment; however, any edits to it will get removed if the file is opened in a newer version of Excel. Learn more: https://go.microsoft.com/fwlink/?linkid=870924
Comment:
    INM increasing rate</t>
      </text>
    </comment>
  </commentList>
</comments>
</file>

<file path=xl/sharedStrings.xml><?xml version="1.0" encoding="utf-8"?>
<sst xmlns="http://schemas.openxmlformats.org/spreadsheetml/2006/main" count="2662" uniqueCount="155">
  <si>
    <t>TimeSlice</t>
  </si>
  <si>
    <t>LimType</t>
  </si>
  <si>
    <t>Attribute</t>
  </si>
  <si>
    <t>Year</t>
  </si>
  <si>
    <t>Cset_CN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</si>
  <si>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</si>
  <si>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</si>
  <si>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</si>
  <si>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</si>
  <si>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</si>
  <si>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</si>
  <si>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</si>
  <si>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</si>
  <si>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</si>
  <si>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</si>
  <si>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</si>
  <si>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</si>
  <si>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</si>
  <si>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</si>
  <si>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</si>
  <si>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</si>
  <si>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</si>
  <si>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</si>
  <si>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</si>
  <si>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</si>
  <si>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</si>
  <si>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</si>
  <si>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</si>
  <si>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</si>
  <si>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</si>
  <si>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</si>
  <si>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</si>
  <si>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</si>
  <si>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</si>
  <si>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</si>
  <si>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</si>
  <si>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</si>
  <si>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KS</t>
  </si>
  <si>
    <t>ME</t>
  </si>
  <si>
    <t>MK</t>
  </si>
  <si>
    <t>RS</t>
  </si>
  <si>
    <t>COM_PROJ</t>
  </si>
  <si>
    <t>EL</t>
  </si>
  <si>
    <t>NR_BuildTech</t>
  </si>
  <si>
    <t>NR_Vent</t>
  </si>
  <si>
    <t>NR_ICTM</t>
  </si>
  <si>
    <t>TRai_Pas_Conv</t>
  </si>
  <si>
    <t>TRai_Pas_Hspd</t>
  </si>
  <si>
    <t>TRai_Frt</t>
  </si>
  <si>
    <t>TRai_Pas_Metro</t>
  </si>
  <si>
    <t>TAvi_Frt_Intra-EU</t>
  </si>
  <si>
    <t>TAvi_Pas_Dom</t>
  </si>
  <si>
    <t>TAvi_Pas_Intra-EU</t>
  </si>
  <si>
    <t>TAvi_Frt_Extra-EU</t>
  </si>
  <si>
    <t>TAvi_Pas_Extra-EU</t>
  </si>
  <si>
    <t>ONE removed</t>
  </si>
  <si>
    <t>Corrected for Iceland</t>
  </si>
  <si>
    <t>Tnav was manually adjusted for many countries</t>
  </si>
  <si>
    <t>AGR_Agr_For_Fis</t>
  </si>
  <si>
    <t>RCDR</t>
  </si>
  <si>
    <t>RCWA</t>
  </si>
  <si>
    <t>RDWA</t>
  </si>
  <si>
    <t>RLIG</t>
  </si>
  <si>
    <t>ROEL</t>
  </si>
  <si>
    <t>RREF</t>
  </si>
  <si>
    <t>TBus</t>
  </si>
  <si>
    <t>TCar</t>
  </si>
  <si>
    <t>THDT</t>
  </si>
  <si>
    <t>TLCV</t>
  </si>
  <si>
    <t>TMop</t>
  </si>
  <si>
    <t>TMot</t>
  </si>
  <si>
    <t>TNav</t>
  </si>
  <si>
    <t>NR_BuildLight</t>
  </si>
  <si>
    <t>NR_Refrig</t>
  </si>
  <si>
    <t>NR_StLight</t>
  </si>
  <si>
    <t>IAL</t>
  </si>
  <si>
    <t/>
  </si>
  <si>
    <t>IAM</t>
  </si>
  <si>
    <t>ICH</t>
  </si>
  <si>
    <t>ICL</t>
  </si>
  <si>
    <t>ICM</t>
  </si>
  <si>
    <t>ICU</t>
  </si>
  <si>
    <t>IGF</t>
  </si>
  <si>
    <t>IGH</t>
  </si>
  <si>
    <t>IIS</t>
  </si>
  <si>
    <t>ILM</t>
  </si>
  <si>
    <t>INF</t>
  </si>
  <si>
    <t>INM</t>
  </si>
  <si>
    <t>IOI</t>
  </si>
  <si>
    <t>IPH</t>
  </si>
  <si>
    <t>IPL</t>
  </si>
  <si>
    <t>NEU</t>
  </si>
  <si>
    <t>light</t>
  </si>
  <si>
    <t>medium</t>
  </si>
  <si>
    <t>full</t>
  </si>
  <si>
    <t>SF Detached</t>
  </si>
  <si>
    <t>SF Semi-detached</t>
  </si>
  <si>
    <t>Flat</t>
  </si>
  <si>
    <t xml:space="preserve"> AT </t>
  </si>
  <si>
    <t xml:space="preserve"> BE </t>
  </si>
  <si>
    <t xml:space="preserve"> BG </t>
  </si>
  <si>
    <t xml:space="preserve"> CH </t>
  </si>
  <si>
    <t xml:space="preserve"> CY </t>
  </si>
  <si>
    <t xml:space="preserve"> CZ </t>
  </si>
  <si>
    <t xml:space="preserve"> DE </t>
  </si>
  <si>
    <t xml:space="preserve"> DK </t>
  </si>
  <si>
    <t xml:space="preserve"> EE </t>
  </si>
  <si>
    <t xml:space="preserve"> EL </t>
  </si>
  <si>
    <t xml:space="preserve"> ES </t>
  </si>
  <si>
    <t xml:space="preserve"> FI </t>
  </si>
  <si>
    <t xml:space="preserve"> FR </t>
  </si>
  <si>
    <t xml:space="preserve"> HR </t>
  </si>
  <si>
    <t xml:space="preserve"> HU </t>
  </si>
  <si>
    <t xml:space="preserve"> IE </t>
  </si>
  <si>
    <t xml:space="preserve"> IS </t>
  </si>
  <si>
    <t xml:space="preserve"> IT </t>
  </si>
  <si>
    <t xml:space="preserve"> LT </t>
  </si>
  <si>
    <t xml:space="preserve"> LU </t>
  </si>
  <si>
    <t xml:space="preserve"> LV </t>
  </si>
  <si>
    <t xml:space="preserve"> MT </t>
  </si>
  <si>
    <t xml:space="preserve"> NL </t>
  </si>
  <si>
    <t xml:space="preserve"> NO </t>
  </si>
  <si>
    <t xml:space="preserve"> PL </t>
  </si>
  <si>
    <t xml:space="preserve"> PT </t>
  </si>
  <si>
    <t xml:space="preserve"> RO </t>
  </si>
  <si>
    <t xml:space="preserve"> SE </t>
  </si>
  <si>
    <t xml:space="preserve"> SI </t>
  </si>
  <si>
    <t xml:space="preserve"> SK </t>
  </si>
  <si>
    <t xml:space="preserve"> UK </t>
  </si>
  <si>
    <t>IBR</t>
  </si>
  <si>
    <t>INM increasing rate</t>
  </si>
  <si>
    <t xml:space="preserve">2010–2015  </t>
  </si>
  <si>
    <t xml:space="preserve">2015–2020  </t>
  </si>
  <si>
    <t xml:space="preserve">2020–2025  </t>
  </si>
  <si>
    <t xml:space="preserve">2025–2030  </t>
  </si>
  <si>
    <t xml:space="preserve">2030–2035  </t>
  </si>
  <si>
    <t xml:space="preserve">2035–2040  </t>
  </si>
  <si>
    <t xml:space="preserve">2040–2045  </t>
  </si>
  <si>
    <t xml:space="preserve">2045–2050  </t>
  </si>
  <si>
    <t xml:space="preserve">2050–2055  </t>
  </si>
  <si>
    <t xml:space="preserve">2055–2060  </t>
  </si>
  <si>
    <t xml:space="preserve">2060–2065  </t>
  </si>
  <si>
    <t xml:space="preserve">2065–2070  </t>
  </si>
  <si>
    <t>IGW</t>
  </si>
  <si>
    <t>Period</t>
  </si>
  <si>
    <t>Mt</t>
  </si>
  <si>
    <t>VAR_FIn</t>
  </si>
  <si>
    <t>ISW</t>
  </si>
  <si>
    <t>VarF_in</t>
  </si>
  <si>
    <t>~TFM_DINS</t>
  </si>
  <si>
    <t>Sum of Pv</t>
  </si>
  <si>
    <t>Region</t>
  </si>
  <si>
    <t>Commodity</t>
  </si>
  <si>
    <t>VAR_FOut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</si>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</sst>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#,##0.0_i"/>
    <numFmt numFmtId="167" formatCode="_-&quot;€&quot;\ * #,##0.00_-;\-&quot;€&quot;\ * #,##0.00_-;_-&quot;€&quot;\ * &quot;-&quot;??_-;_-@_-"/>
    <numFmt numFmtId="168" formatCode="0.0%"/>
    <numFmt numFmtId="169" formatCode="#,##0.0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_-[$€]* #,##0.00_-;\-[$€]* #,##0.00_-;_-[$€]* &quot;-&quot;??_-;_-@_-"/>
    <numFmt numFmtId="173" formatCode="_-[$€-2]\ * #,##0.00_-;\-[$€-2]\ * #,##0.00_-;_-[$€-2]\ * &quot;-&quot;??_-"/>
    <numFmt numFmtId="174" formatCode="#,##0;\-\ #,##0;_-\ &quot;- &quot;"/>
    <numFmt numFmtId="175" formatCode="_ * #,##0.00_ ;_ * \-#,##0.00_ ;_ * &quot;-&quot;??_ ;_ @_ "/>
    <numFmt numFmtId="176" formatCode="_ * #,##0_ ;_ * \-#,##0_ ;_ * &quot;-&quot;_ ;_ @_ "/>
    <numFmt numFmtId="177" formatCode="_ &quot;kr&quot;\ * #,##0_ ;_ &quot;kr&quot;\ * \-#,##0_ ;_ &quot;kr&quot;\ * &quot;-&quot;_ ;_ @_ "/>
    <numFmt numFmtId="178" formatCode="_ &quot;kr&quot;\ * #,##0.00_ ;_ &quot;kr&quot;\ * \-#,##0.00_ ;_ &quot;kr&quot;\ * &quot;-&quot;??_ ;_ @_ "/>
    <numFmt numFmtId="179" formatCode="\(##\);\(##\)"/>
    <numFmt numFmtId="180" formatCode="_-* #,##0.00\ &quot;€&quot;_-;\-* #,##0.00\ &quot;€&quot;_-;_-* &quot;-&quot;??\ &quot;€&quot;_-;_-@_-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rgb="FFFF00FF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</fonts>
  <fills count="8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rgb="FFFFFFFF"/>
        <bgColor rgb="FFFFFFFF"/>
      </patternFill>
    </fill>
    <fill>
      <patternFill patternType="solid">
        <fgColor rgb="FFD8E2EE"/>
        <bgColor rgb="FFD8E2EE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3461">
    <xf numFmtId="0" fontId="0" fillId="0" borderId="0"/>
    <xf numFmtId="0" fontId="3" fillId="0" borderId="0"/>
    <xf numFmtId="0" fontId="1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8" borderId="4" applyNumberFormat="0" applyAlignment="0" applyProtection="0"/>
    <xf numFmtId="0" fontId="11" fillId="9" borderId="5" applyNumberFormat="0" applyAlignment="0" applyProtection="0"/>
    <xf numFmtId="0" fontId="12" fillId="9" borderId="4" applyNumberFormat="0" applyAlignment="0" applyProtection="0"/>
    <xf numFmtId="0" fontId="13" fillId="0" borderId="6" applyNumberFormat="0" applyFill="0" applyAlignment="0" applyProtection="0"/>
    <xf numFmtId="0" fontId="14" fillId="10" borderId="7" applyNumberFormat="0" applyAlignment="0" applyProtection="0"/>
    <xf numFmtId="0" fontId="15" fillId="0" borderId="0" applyNumberFormat="0" applyFill="0" applyBorder="0" applyAlignment="0" applyProtection="0"/>
    <xf numFmtId="0" fontId="1" fillId="11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8" fillId="35" borderId="0" applyNumberFormat="0" applyBorder="0" applyAlignment="0" applyProtection="0"/>
    <xf numFmtId="0" fontId="21" fillId="0" borderId="0" applyFill="0" applyProtection="0"/>
    <xf numFmtId="0" fontId="22" fillId="0" borderId="0"/>
    <xf numFmtId="0" fontId="23" fillId="0" borderId="0" applyNumberFormat="0" applyFill="0" applyBorder="0" applyAlignment="0" applyProtection="0"/>
    <xf numFmtId="166" fontId="23" fillId="0" borderId="0" applyFill="0" applyBorder="0" applyProtection="0">
      <alignment horizontal="right"/>
    </xf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57" borderId="0" applyNumberFormat="0" applyBorder="0" applyAlignment="0" applyProtection="0"/>
    <xf numFmtId="0" fontId="38" fillId="5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5" fontId="40" fillId="0" borderId="0" applyFont="0" applyFill="0" applyBorder="0" applyAlignment="0" applyProtection="0"/>
    <xf numFmtId="176" fontId="40" fillId="0" borderId="0" applyFont="0" applyFill="0" applyBorder="0" applyAlignment="0" applyProtection="0"/>
    <xf numFmtId="177" fontId="40" fillId="0" borderId="0" applyFont="0" applyFill="0" applyBorder="0" applyAlignment="0" applyProtection="0"/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2" fillId="59" borderId="10" applyNumberFormat="0" applyProtection="0">
      <alignment horizontal="right"/>
    </xf>
    <xf numFmtId="0" fontId="41" fillId="59" borderId="0" applyNumberFormat="0" applyBorder="0" applyProtection="0">
      <alignment horizontal="left"/>
    </xf>
    <xf numFmtId="0" fontId="2" fillId="59" borderId="10" applyNumberFormat="0" applyProtection="0">
      <alignment horizontal="left"/>
    </xf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42" fillId="60" borderId="0" applyNumberFormat="0" applyBorder="0" applyProtection="0">
      <alignment horizontal="left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178" fontId="40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3" fillId="0" borderId="0"/>
    <xf numFmtId="0" fontId="1" fillId="0" borderId="0"/>
    <xf numFmtId="49" fontId="3" fillId="61" borderId="24">
      <alignment vertical="top" wrapText="1"/>
    </xf>
    <xf numFmtId="3" fontId="46" fillId="0" borderId="24">
      <alignment horizontal="right" vertical="top"/>
    </xf>
    <xf numFmtId="0" fontId="2" fillId="62" borderId="10">
      <alignment horizontal="centerContinuous" vertical="top" wrapText="1"/>
    </xf>
    <xf numFmtId="0" fontId="47" fillId="0" borderId="0">
      <alignment vertical="top" wrapText="1"/>
    </xf>
    <xf numFmtId="0" fontId="48" fillId="0" borderId="0"/>
    <xf numFmtId="0" fontId="3" fillId="58" borderId="21" applyNumberFormat="0" applyFont="0" applyAlignment="0" applyProtection="0"/>
    <xf numFmtId="179" fontId="49" fillId="0" borderId="0">
      <alignment horizontal="right"/>
    </xf>
    <xf numFmtId="0" fontId="47" fillId="0" borderId="0">
      <alignment vertical="top" wrapText="1"/>
    </xf>
    <xf numFmtId="169" fontId="50" fillId="63" borderId="25">
      <alignment vertical="center"/>
    </xf>
    <xf numFmtId="168" fontId="51" fillId="63" borderId="25">
      <alignment vertical="center"/>
    </xf>
    <xf numFmtId="169" fontId="52" fillId="64" borderId="25">
      <alignment vertical="center"/>
    </xf>
    <xf numFmtId="0" fontId="3" fillId="65" borderId="12" applyBorder="0">
      <alignment horizontal="left" vertical="center"/>
    </xf>
    <xf numFmtId="49" fontId="3" fillId="66" borderId="10">
      <alignment vertical="center" wrapText="1"/>
    </xf>
    <xf numFmtId="0" fontId="3" fillId="67" borderId="11">
      <alignment horizontal="left" vertical="center" wrapText="1"/>
    </xf>
    <xf numFmtId="0" fontId="53" fillId="68" borderId="10">
      <alignment horizontal="left" vertical="center" wrapText="1"/>
    </xf>
    <xf numFmtId="0" fontId="3" fillId="3" borderId="10">
      <alignment horizontal="left" vertical="center" wrapText="1"/>
    </xf>
    <xf numFmtId="0" fontId="3" fillId="69" borderId="10">
      <alignment horizontal="left" vertical="center" wrapText="1"/>
    </xf>
    <xf numFmtId="0" fontId="45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58" borderId="21" applyNumberFormat="0" applyFont="0" applyAlignment="0" applyProtection="0"/>
    <xf numFmtId="17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2" fillId="0" borderId="0" applyNumberFormat="0" applyFill="0" applyBorder="0" applyAlignment="0" applyProtection="0">
      <alignment vertical="center"/>
    </xf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" fillId="33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49" fontId="63" fillId="0" borderId="10" applyNumberFormat="0" applyFont="0" applyFill="0" applyBorder="0" applyProtection="0">
      <alignment horizontal="left" vertical="center" indent="2"/>
    </xf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6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64" fillId="61" borderId="0" applyBorder="0" applyAlignment="0"/>
    <xf numFmtId="0" fontId="63" fillId="61" borderId="0" applyBorder="0">
      <alignment horizontal="right" vertical="center"/>
    </xf>
    <xf numFmtId="0" fontId="63" fillId="36" borderId="0" applyBorder="0">
      <alignment horizontal="right" vertical="center"/>
    </xf>
    <xf numFmtId="0" fontId="63" fillId="36" borderId="0" applyBorder="0">
      <alignment horizontal="right" vertical="center"/>
    </xf>
    <xf numFmtId="0" fontId="62" fillId="36" borderId="10">
      <alignment horizontal="right" vertical="center"/>
    </xf>
    <xf numFmtId="0" fontId="65" fillId="36" borderId="10">
      <alignment horizontal="right" vertical="center"/>
    </xf>
    <xf numFmtId="0" fontId="62" fillId="70" borderId="10">
      <alignment horizontal="right" vertical="center"/>
    </xf>
    <xf numFmtId="0" fontId="62" fillId="70" borderId="10">
      <alignment horizontal="right" vertical="center"/>
    </xf>
    <xf numFmtId="0" fontId="62" fillId="70" borderId="26">
      <alignment horizontal="right" vertical="center"/>
    </xf>
    <xf numFmtId="0" fontId="62" fillId="70" borderId="27">
      <alignment horizontal="right" vertical="center"/>
    </xf>
    <xf numFmtId="0" fontId="62" fillId="70" borderId="28">
      <alignment horizontal="right" vertical="center"/>
    </xf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4" borderId="0" applyNumberFormat="0" applyBorder="0" applyAlignment="0" applyProtection="0"/>
    <xf numFmtId="0" fontId="39" fillId="55" borderId="22" applyNumberFormat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9" fillId="6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8" fillId="55" borderId="15" applyNumberFormat="0" applyAlignment="0" applyProtection="0"/>
    <xf numFmtId="4" fontId="64" fillId="0" borderId="13" applyFill="0" applyBorder="0" applyProtection="0">
      <alignment horizontal="right" vertical="center"/>
    </xf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54" fillId="0" borderId="0" applyFont="0" applyFill="0" applyBorder="0" applyAlignment="0" applyProtection="0"/>
    <xf numFmtId="175" fontId="5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4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2" fillId="0" borderId="0" applyNumberFormat="0">
      <alignment horizontal="right"/>
    </xf>
    <xf numFmtId="165" fontId="3" fillId="0" borderId="0" applyFont="0" applyFill="0" applyBorder="0" applyAlignment="0" applyProtection="0"/>
    <xf numFmtId="0" fontId="63" fillId="70" borderId="29">
      <alignment horizontal="left" vertical="center" wrapText="1" indent="2"/>
    </xf>
    <xf numFmtId="0" fontId="63" fillId="0" borderId="29">
      <alignment horizontal="left" vertical="center" wrapText="1" indent="2"/>
    </xf>
    <xf numFmtId="0" fontId="63" fillId="36" borderId="27">
      <alignment horizontal="left" vertical="center"/>
    </xf>
    <xf numFmtId="0" fontId="62" fillId="0" borderId="30">
      <alignment horizontal="left" vertical="top" wrapText="1"/>
    </xf>
    <xf numFmtId="0" fontId="35" fillId="42" borderId="15" applyNumberFormat="0" applyAlignment="0" applyProtection="0"/>
    <xf numFmtId="0" fontId="67" fillId="0" borderId="14"/>
    <xf numFmtId="0" fontId="25" fillId="0" borderId="23" applyNumberFormat="0" applyFill="0" applyAlignment="0" applyProtection="0"/>
    <xf numFmtId="0" fontId="30" fillId="0" borderId="0" applyNumberFormat="0" applyFill="0" applyBorder="0" applyAlignment="0" applyProtection="0"/>
    <xf numFmtId="0" fontId="60" fillId="0" borderId="0">
      <alignment vertical="top"/>
    </xf>
    <xf numFmtId="182" fontId="54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2" fontId="54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82" fontId="54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54" fillId="0" borderId="0" applyFont="0" applyFill="0" applyBorder="0" applyAlignment="0" applyProtection="0"/>
    <xf numFmtId="11" fontId="54" fillId="0" borderId="0" applyFont="0" applyFill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75" fillId="5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8" fillId="5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76" fillId="8" borderId="4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4" fontId="63" fillId="0" borderId="0" applyBorder="0">
      <alignment horizontal="right" vertical="center"/>
    </xf>
    <xf numFmtId="0" fontId="63" fillId="0" borderId="10">
      <alignment horizontal="right" vertical="center"/>
    </xf>
    <xf numFmtId="1" fontId="68" fillId="36" borderId="0" applyBorder="0">
      <alignment horizontal="right" vertical="center"/>
    </xf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8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20" fillId="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3" fillId="0" borderId="0"/>
    <xf numFmtId="0" fontId="1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0" fillId="0" borderId="0"/>
    <xf numFmtId="0" fontId="21" fillId="0" borderId="0"/>
    <xf numFmtId="0" fontId="70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1" fillId="0" borderId="0"/>
    <xf numFmtId="0" fontId="3" fillId="0" borderId="0"/>
    <xf numFmtId="0" fontId="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66" fillId="0" borderId="0"/>
    <xf numFmtId="0" fontId="66" fillId="0" borderId="0"/>
    <xf numFmtId="0" fontId="3" fillId="0" borderId="0"/>
    <xf numFmtId="0" fontId="21" fillId="0" borderId="0"/>
    <xf numFmtId="0" fontId="1" fillId="0" borderId="0"/>
    <xf numFmtId="0" fontId="3" fillId="0" borderId="0"/>
    <xf numFmtId="0" fontId="21" fillId="0" borderId="0"/>
    <xf numFmtId="0" fontId="77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1" fillId="0" borderId="0"/>
    <xf numFmtId="0" fontId="3" fillId="0" borderId="0"/>
    <xf numFmtId="0" fontId="21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1" fillId="0" borderId="0"/>
    <xf numFmtId="0" fontId="74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1" fillId="0" borderId="0"/>
    <xf numFmtId="0" fontId="22" fillId="0" borderId="0"/>
    <xf numFmtId="0" fontId="3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1" fillId="0" borderId="0"/>
    <xf numFmtId="0" fontId="3" fillId="0" borderId="0"/>
    <xf numFmtId="0" fontId="2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4" fontId="63" fillId="0" borderId="10" applyFill="0" applyBorder="0" applyProtection="0">
      <alignment horizontal="right" vertical="center"/>
    </xf>
    <xf numFmtId="0" fontId="64" fillId="0" borderId="0" applyNumberFormat="0" applyFill="0" applyBorder="0" applyProtection="0">
      <alignment horizontal="left" vertical="center"/>
    </xf>
    <xf numFmtId="0" fontId="63" fillId="0" borderId="10" applyNumberFormat="0" applyFill="0" applyAlignment="0" applyProtection="0"/>
    <xf numFmtId="0" fontId="3" fillId="71" borderId="0" applyNumberFormat="0" applyFont="0" applyBorder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21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0" fontId="3" fillId="58" borderId="21" applyNumberFormat="0" applyFont="0" applyAlignment="0" applyProtection="0"/>
    <xf numFmtId="0" fontId="54" fillId="58" borderId="21" applyNumberFormat="0" applyFont="0" applyAlignment="0" applyProtection="0"/>
    <xf numFmtId="0" fontId="3" fillId="58" borderId="21" applyNumberFormat="0" applyFont="0" applyAlignment="0" applyProtection="0"/>
    <xf numFmtId="0" fontId="54" fillId="58" borderId="21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183" fontId="63" fillId="72" borderId="10" applyNumberFormat="0" applyFont="0" applyBorder="0" applyAlignment="0" applyProtection="0">
      <alignment horizontal="right" vertical="center"/>
    </xf>
    <xf numFmtId="9" fontId="5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27" fillId="38" borderId="0" applyNumberFormat="0" applyBorder="0" applyAlignment="0" applyProtection="0"/>
    <xf numFmtId="0" fontId="63" fillId="71" borderId="10"/>
    <xf numFmtId="0" fontId="47" fillId="0" borderId="0">
      <alignment vertical="top" wrapText="1"/>
    </xf>
    <xf numFmtId="0" fontId="73" fillId="0" borderId="0"/>
    <xf numFmtId="0" fontId="3" fillId="0" borderId="0"/>
    <xf numFmtId="0" fontId="3" fillId="0" borderId="0"/>
    <xf numFmtId="0" fontId="3" fillId="0" borderId="0"/>
    <xf numFmtId="0" fontId="60" fillId="0" borderId="0">
      <alignment vertical="top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0" fontId="3" fillId="0" borderId="10" applyNumberFormat="0" applyFill="0" applyProtection="0">
      <alignment horizontal="right"/>
    </xf>
    <xf numFmtId="49" fontId="54" fillId="0" borderId="1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49" fontId="54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4" fillId="0" borderId="10" applyFill="0" applyProtection="0">
      <alignment horizontal="right"/>
    </xf>
    <xf numFmtId="0" fontId="55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6" fillId="59" borderId="0" applyNumberFormat="0" applyBorder="0" applyProtection="0">
      <alignment horizontal="left"/>
    </xf>
    <xf numFmtId="0" fontId="41" fillId="59" borderId="0" applyNumberFormat="0" applyBorder="0" applyProtection="0">
      <alignment horizontal="left"/>
    </xf>
    <xf numFmtId="0" fontId="55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4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4" fillId="0" borderId="10" applyNumberFormat="0" applyFill="0" applyProtection="0">
      <alignment horizontal="right"/>
    </xf>
    <xf numFmtId="0" fontId="57" fillId="60" borderId="0" applyNumberFormat="0" applyBorder="0" applyProtection="0">
      <alignment horizontal="left"/>
    </xf>
    <xf numFmtId="0" fontId="42" fillId="60" borderId="0" applyNumberFormat="0" applyBorder="0" applyProtection="0">
      <alignment horizontal="left"/>
    </xf>
    <xf numFmtId="0" fontId="58" fillId="73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43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6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9" fillId="56" borderId="16" applyNumberFormat="0" applyAlignment="0" applyProtection="0"/>
    <xf numFmtId="0" fontId="71" fillId="0" borderId="0" applyNumberFormat="0" applyFill="0" applyBorder="0" applyAlignment="0" applyProtection="0"/>
    <xf numFmtId="0" fontId="63" fillId="0" borderId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75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78" fillId="76" borderId="15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6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6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79" fillId="0" borderId="31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0" fillId="0" borderId="32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35" fillId="57" borderId="15" applyNumberFormat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0" fontId="44" fillId="0" borderId="34" applyNumberFormat="0" applyFill="0" applyAlignment="0" applyProtection="0"/>
    <xf numFmtId="181" fontId="3" fillId="0" borderId="0" applyFont="0" applyFill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82" fillId="5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4" fontId="8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83" fillId="0" borderId="0">
      <alignment vertical="center"/>
    </xf>
    <xf numFmtId="164" fontId="83" fillId="0" borderId="0">
      <alignment vertical="center"/>
    </xf>
    <xf numFmtId="164" fontId="83" fillId="0" borderId="0">
      <alignment vertical="center"/>
    </xf>
    <xf numFmtId="164" fontId="8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3" fillId="0" borderId="0">
      <alignment vertical="center"/>
    </xf>
    <xf numFmtId="164" fontId="83" fillId="0" borderId="0">
      <alignment vertical="center"/>
    </xf>
    <xf numFmtId="164" fontId="8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4" fontId="83" fillId="0" borderId="0">
      <alignment vertical="center"/>
    </xf>
    <xf numFmtId="164" fontId="83" fillId="0" borderId="0">
      <alignment vertical="center"/>
    </xf>
    <xf numFmtId="164" fontId="83" fillId="0" borderId="0">
      <alignment vertical="center"/>
    </xf>
    <xf numFmtId="164" fontId="83" fillId="0" borderId="0">
      <alignment vertical="center"/>
    </xf>
    <xf numFmtId="0" fontId="1" fillId="0" borderId="0"/>
    <xf numFmtId="168" fontId="8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8" fontId="8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5" fontId="83" fillId="0" borderId="0">
      <alignment vertic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0" fontId="39" fillId="76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25" fillId="0" borderId="35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43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5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58" borderId="0" applyNumberFormat="0" applyBorder="0" applyAlignment="0" applyProtection="0"/>
    <xf numFmtId="0" fontId="1" fillId="33" borderId="0" applyNumberFormat="0" applyBorder="0" applyAlignment="0" applyProtection="0"/>
    <xf numFmtId="0" fontId="21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7" borderId="0" applyNumberFormat="0" applyBorder="0" applyAlignment="0" applyProtection="0"/>
    <xf numFmtId="0" fontId="21" fillId="45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0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8" borderId="0" applyNumberFormat="0" applyBorder="0" applyAlignment="0" applyProtection="0"/>
    <xf numFmtId="0" fontId="21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1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5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8" borderId="0" applyNumberFormat="0" applyBorder="0" applyAlignment="0" applyProtection="0"/>
    <xf numFmtId="0" fontId="26" fillId="3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1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4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1" borderId="0" applyNumberFormat="0" applyBorder="0" applyAlignment="0" applyProtection="0"/>
    <xf numFmtId="0" fontId="26" fillId="74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4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46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75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4" borderId="0" applyNumberFormat="0" applyBorder="0" applyAlignment="0" applyProtection="0"/>
    <xf numFmtId="0" fontId="26" fillId="52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38" borderId="0" applyNumberFormat="0" applyBorder="0" applyAlignment="0" applyProtection="0"/>
    <xf numFmtId="0" fontId="27" fillId="40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8" fillId="55" borderId="15" applyNumberFormat="0" applyAlignment="0" applyProtection="0"/>
    <xf numFmtId="0" fontId="78" fillId="76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8" fillId="55" borderId="15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0" fontId="29" fillId="56" borderId="1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9" borderId="0" applyNumberFormat="0" applyBorder="0" applyAlignment="0" applyProtection="0"/>
    <xf numFmtId="0" fontId="75" fillId="5" borderId="0" applyNumberFormat="0" applyBorder="0" applyAlignment="0" applyProtection="0"/>
    <xf numFmtId="0" fontId="31" fillId="39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1" fillId="39" borderId="0" applyNumberFormat="0" applyBorder="0" applyAlignment="0" applyProtection="0"/>
    <xf numFmtId="0" fontId="32" fillId="0" borderId="17" applyNumberFormat="0" applyFill="0" applyAlignment="0" applyProtection="0"/>
    <xf numFmtId="0" fontId="79" fillId="0" borderId="31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80" fillId="0" borderId="32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81" fillId="0" borderId="33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35" fillId="42" borderId="15" applyNumberFormat="0" applyAlignment="0" applyProtection="0"/>
    <xf numFmtId="0" fontId="76" fillId="8" borderId="4" applyNumberFormat="0" applyAlignment="0" applyProtection="0"/>
    <xf numFmtId="0" fontId="35" fillId="42" borderId="15" applyNumberFormat="0" applyAlignment="0" applyProtection="0"/>
    <xf numFmtId="0" fontId="35" fillId="57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5" fillId="42" borderId="15" applyNumberFormat="0" applyAlignment="0" applyProtection="0"/>
    <xf numFmtId="0" fontId="36" fillId="0" borderId="20" applyNumberFormat="0" applyFill="0" applyAlignment="0" applyProtection="0"/>
    <xf numFmtId="0" fontId="44" fillId="0" borderId="34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57" borderId="0" applyNumberFormat="0" applyBorder="0" applyAlignment="0" applyProtection="0"/>
    <xf numFmtId="0" fontId="82" fillId="57" borderId="0" applyNumberFormat="0" applyBorder="0" applyAlignment="0" applyProtection="0"/>
    <xf numFmtId="0" fontId="86" fillId="7" borderId="0" applyNumberFormat="0" applyBorder="0" applyAlignment="0" applyProtection="0"/>
    <xf numFmtId="0" fontId="20" fillId="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66" fillId="0" borderId="0"/>
    <xf numFmtId="0" fontId="66" fillId="0" borderId="0"/>
    <xf numFmtId="0" fontId="77" fillId="0" borderId="0"/>
    <xf numFmtId="0" fontId="66" fillId="0" borderId="0"/>
    <xf numFmtId="0" fontId="77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1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1" fillId="58" borderId="21" applyNumberFormat="0" applyFont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9" fillId="55" borderId="22" applyNumberFormat="0" applyAlignment="0" applyProtection="0"/>
    <xf numFmtId="0" fontId="39" fillId="76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0" fontId="39" fillId="55" borderId="22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0" fillId="0" borderId="0"/>
  </cellStyleXfs>
  <cellXfs count="51">
    <xf numFmtId="0" fontId="0" fillId="0" borderId="0" xfId="0"/>
    <xf numFmtId="2" fontId="0" fillId="0" borderId="0" xfId="0" applyNumberFormat="1"/>
    <xf numFmtId="0" fontId="4" fillId="0" borderId="0" xfId="1" applyFont="1" applyAlignment="1">
      <alignment horizontal="left"/>
    </xf>
    <xf numFmtId="0" fontId="1" fillId="0" borderId="0" xfId="2"/>
    <xf numFmtId="0" fontId="2" fillId="2" borderId="0" xfId="1" applyFont="1" applyFill="1"/>
    <xf numFmtId="0" fontId="3" fillId="3" borderId="0" xfId="1" applyFill="1"/>
    <xf numFmtId="0" fontId="87" fillId="0" borderId="0" xfId="0" applyFont="1"/>
    <xf numFmtId="0" fontId="87" fillId="4" borderId="0" xfId="0" applyFont="1" applyFill="1"/>
    <xf numFmtId="0" fontId="87" fillId="77" borderId="0" xfId="0" applyFont="1" applyFill="1"/>
    <xf numFmtId="0" fontId="87" fillId="0" borderId="37" xfId="0" applyFont="1" applyBorder="1"/>
    <xf numFmtId="0" fontId="87" fillId="77" borderId="39" xfId="0" applyFont="1" applyFill="1" applyBorder="1"/>
    <xf numFmtId="0" fontId="87" fillId="77" borderId="40" xfId="0" applyFont="1" applyFill="1" applyBorder="1"/>
    <xf numFmtId="0" fontId="87" fillId="4" borderId="40" xfId="0" applyFont="1" applyFill="1" applyBorder="1"/>
    <xf numFmtId="0" fontId="87" fillId="77" borderId="41" xfId="0" applyFont="1" applyFill="1" applyBorder="1"/>
    <xf numFmtId="0" fontId="87" fillId="77" borderId="14" xfId="0" applyFont="1" applyFill="1" applyBorder="1"/>
    <xf numFmtId="0" fontId="87" fillId="0" borderId="14" xfId="0" applyFont="1" applyBorder="1"/>
    <xf numFmtId="0" fontId="87" fillId="4" borderId="14" xfId="0" applyFont="1" applyFill="1" applyBorder="1"/>
    <xf numFmtId="0" fontId="87" fillId="4" borderId="42" xfId="0" applyFont="1" applyFill="1" applyBorder="1"/>
    <xf numFmtId="0" fontId="89" fillId="0" borderId="36" xfId="0" applyFont="1" applyBorder="1"/>
    <xf numFmtId="0" fontId="89" fillId="0" borderId="37" xfId="0" applyFont="1" applyBorder="1"/>
    <xf numFmtId="0" fontId="89" fillId="0" borderId="38" xfId="0" applyFont="1" applyBorder="1"/>
    <xf numFmtId="0" fontId="89" fillId="0" borderId="39" xfId="0" applyFont="1" applyBorder="1"/>
    <xf numFmtId="0" fontId="89" fillId="0" borderId="41" xfId="0" applyFont="1" applyBorder="1"/>
    <xf numFmtId="0" fontId="89" fillId="0" borderId="14" xfId="0" applyFont="1" applyBorder="1"/>
    <xf numFmtId="14" fontId="0" fillId="0" borderId="0" xfId="0" applyNumberFormat="1"/>
    <xf numFmtId="0" fontId="89" fillId="4" borderId="37" xfId="0" applyFont="1" applyFill="1" applyBorder="1"/>
    <xf numFmtId="0" fontId="87" fillId="0" borderId="36" xfId="0" applyFont="1" applyBorder="1"/>
    <xf numFmtId="0" fontId="87" fillId="0" borderId="38" xfId="0" applyFont="1" applyBorder="1"/>
    <xf numFmtId="0" fontId="87" fillId="0" borderId="39" xfId="0" applyFont="1" applyBorder="1"/>
    <xf numFmtId="0" fontId="87" fillId="0" borderId="40" xfId="0" applyFont="1" applyBorder="1"/>
    <xf numFmtId="0" fontId="87" fillId="0" borderId="41" xfId="0" applyFont="1" applyBorder="1"/>
    <xf numFmtId="0" fontId="87" fillId="0" borderId="42" xfId="0" applyFont="1" applyBorder="1"/>
    <xf numFmtId="0" fontId="0" fillId="0" borderId="37" xfId="0" applyBorder="1"/>
    <xf numFmtId="0" fontId="0" fillId="0" borderId="14" xfId="0" applyBorder="1"/>
    <xf numFmtId="0" fontId="89" fillId="0" borderId="0" xfId="0" applyFont="1"/>
    <xf numFmtId="0" fontId="89" fillId="4" borderId="0" xfId="0" applyFont="1" applyFill="1"/>
    <xf numFmtId="0" fontId="89" fillId="0" borderId="40" xfId="0" applyFont="1" applyBorder="1"/>
    <xf numFmtId="0" fontId="89" fillId="4" borderId="40" xfId="0" applyFont="1" applyFill="1" applyBorder="1"/>
    <xf numFmtId="0" fontId="89" fillId="4" borderId="14" xfId="0" applyFont="1" applyFill="1" applyBorder="1"/>
    <xf numFmtId="0" fontId="89" fillId="4" borderId="42" xfId="0" applyFont="1" applyFill="1" applyBorder="1"/>
    <xf numFmtId="11" fontId="0" fillId="0" borderId="0" xfId="0" applyNumberFormat="1"/>
    <xf numFmtId="0" fontId="0" fillId="4" borderId="0" xfId="0" applyFill="1"/>
    <xf numFmtId="0" fontId="90" fillId="0" borderId="0" xfId="23460"/>
    <xf numFmtId="49" fontId="91" fillId="78" borderId="43" xfId="23460" applyNumberFormat="1" applyFont="1" applyFill="1" applyBorder="1" applyAlignment="1">
      <alignment horizontal="left" vertical="center"/>
    </xf>
    <xf numFmtId="49" fontId="92" fillId="79" borderId="43" xfId="23460" applyNumberFormat="1" applyFont="1" applyFill="1" applyBorder="1" applyAlignment="1">
      <alignment horizontal="left" vertical="center"/>
    </xf>
    <xf numFmtId="0" fontId="92" fillId="79" borderId="43" xfId="23460" applyFont="1" applyFill="1" applyBorder="1" applyAlignment="1">
      <alignment horizontal="right" vertical="center"/>
    </xf>
    <xf numFmtId="2" fontId="92" fillId="80" borderId="43" xfId="23460" applyNumberFormat="1" applyFont="1" applyFill="1" applyBorder="1" applyAlignment="1">
      <alignment horizontal="right" vertical="center"/>
    </xf>
    <xf numFmtId="2" fontId="92" fillId="81" borderId="43" xfId="23460" applyNumberFormat="1" applyFont="1" applyFill="1" applyBorder="1" applyAlignment="1">
      <alignment horizontal="right" vertical="center"/>
    </xf>
    <xf numFmtId="2" fontId="92" fillId="82" borderId="43" xfId="23460" applyNumberFormat="1" applyFont="1" applyFill="1" applyBorder="1" applyAlignment="1">
      <alignment horizontal="right" vertical="center"/>
    </xf>
    <xf numFmtId="0" fontId="92" fillId="80" borderId="43" xfId="23460" applyFont="1" applyFill="1" applyBorder="1" applyAlignment="1">
      <alignment horizontal="right" vertical="center"/>
    </xf>
    <xf numFmtId="0" fontId="92" fillId="81" borderId="43" xfId="23460" applyFont="1" applyFill="1" applyBorder="1" applyAlignment="1">
      <alignment horizontal="right" vertical="center"/>
    </xf>
  </cellXfs>
  <cellStyles count="23461">
    <cellStyle name="???????" xfId="386" xr:uid="{7F9F7049-9EA5-41CB-9291-7431E06C6080}"/>
    <cellStyle name="20% - Accent1" xfId="19" builtinId="30" customBuiltin="1"/>
    <cellStyle name="20% - Accent1 10" xfId="387" xr:uid="{03BF21B5-73FB-4AC3-8846-1B92A90B7792}"/>
    <cellStyle name="20% - Accent1 10 2" xfId="4829" xr:uid="{3CB4F4CB-A543-446A-91C8-5384DB813655}"/>
    <cellStyle name="20% - Accent1 11" xfId="388" xr:uid="{EEBDDC4E-4F5F-41DF-A750-3A4538530BE8}"/>
    <cellStyle name="20% - Accent1 11 2" xfId="4830" xr:uid="{D406BF08-FECE-4E83-BAB4-1687BD79B1F1}"/>
    <cellStyle name="20% - Accent1 12" xfId="389" xr:uid="{2CD7666C-F5F9-4C6A-A504-33993036049C}"/>
    <cellStyle name="20% - Accent1 13" xfId="390" xr:uid="{DC100207-7E33-4D73-9A17-5A13ABE53F12}"/>
    <cellStyle name="20% - Accent1 14" xfId="391" xr:uid="{CC0863B8-8E24-42C6-9508-C7F35F54CB75}"/>
    <cellStyle name="20% - Accent1 15" xfId="392" xr:uid="{D584B58A-CB86-42FB-AC9A-FA3B50FB2F4F}"/>
    <cellStyle name="20% - Accent1 16" xfId="393" xr:uid="{C0FAB873-7659-4993-8753-634E4E3F0925}"/>
    <cellStyle name="20% - Accent1 17" xfId="394" xr:uid="{7F9E741F-3389-4628-8B82-0AED4ED641B7}"/>
    <cellStyle name="20% - Accent1 18" xfId="395" xr:uid="{78F77FBE-580E-4FF0-B91B-835DA4A8BCE6}"/>
    <cellStyle name="20% - Accent1 19" xfId="396" xr:uid="{1C1BE997-1A88-4F67-B918-F4D5A8711E21}"/>
    <cellStyle name="20% - Accent1 2" xfId="59" xr:uid="{ABD7B618-6DB8-49F7-A67F-EB6161250E2D}"/>
    <cellStyle name="20% - Accent1 2 10" xfId="3387" xr:uid="{1AE39881-C7C0-4847-8428-0F4AAF37257D}"/>
    <cellStyle name="20% - Accent1 2 11" xfId="3388" xr:uid="{3BA34309-C663-4BBD-82C4-C35778F3EA6C}"/>
    <cellStyle name="20% - Accent1 2 12" xfId="3389" xr:uid="{8F92C8C1-9ECF-4E41-8B06-EA9DC85D27BD}"/>
    <cellStyle name="20% - Accent1 2 13" xfId="3390" xr:uid="{89CE8555-DE88-4912-839B-4955F104943D}"/>
    <cellStyle name="20% - Accent1 2 14" xfId="3391" xr:uid="{9B5CB41B-1EF6-4FC3-80F6-CAF398B88205}"/>
    <cellStyle name="20% - Accent1 2 15" xfId="3392" xr:uid="{57C0F87C-CE0A-4A20-90D6-ABC14C16FCEB}"/>
    <cellStyle name="20% - Accent1 2 16" xfId="4831" xr:uid="{A64ED2AC-7274-41E1-B5EC-6F3D2E18B41B}"/>
    <cellStyle name="20% - Accent1 2 2" xfId="3393" xr:uid="{AFBC0301-5AFA-4BE4-B68A-6C80CD82AE12}"/>
    <cellStyle name="20% - Accent1 2 3" xfId="3394" xr:uid="{E91D9661-D27D-492A-A222-3CC4A8AEF0AD}"/>
    <cellStyle name="20% - Accent1 2 4" xfId="3395" xr:uid="{2F4A6779-E6D4-4A2F-A44A-6640DEFD806B}"/>
    <cellStyle name="20% - Accent1 2 5" xfId="3396" xr:uid="{E76851E6-CDED-4C3B-BCE5-D582F8D77B01}"/>
    <cellStyle name="20% - Accent1 2 6" xfId="3397" xr:uid="{0A4AA21B-09E4-4228-BF26-BA66297FB593}"/>
    <cellStyle name="20% - Accent1 2 7" xfId="3398" xr:uid="{08794FFE-E0FA-4824-B2AC-CE74F3826188}"/>
    <cellStyle name="20% - Accent1 2 8" xfId="3399" xr:uid="{8141219D-1F02-4358-A532-C654E9EF52D7}"/>
    <cellStyle name="20% - Accent1 2 9" xfId="3400" xr:uid="{C51203A5-A9B8-40BF-A74B-87043A9EC702}"/>
    <cellStyle name="20% - Accent1 20" xfId="397" xr:uid="{A649987B-E45C-4E85-9765-4ADA40C75815}"/>
    <cellStyle name="20% - Accent1 21" xfId="398" xr:uid="{2A30C7A2-A1B7-4CB3-847A-55DF8535D772}"/>
    <cellStyle name="20% - Accent1 22" xfId="399" xr:uid="{A5C6C115-9A01-499F-9B31-2E31F4BE3B5E}"/>
    <cellStyle name="20% - Accent1 23" xfId="400" xr:uid="{4E51AF76-F5C1-4E13-87D4-6B2F0837727A}"/>
    <cellStyle name="20% - Accent1 24" xfId="401" xr:uid="{EEFFBCC0-0CC1-4E25-B992-D781A49326D9}"/>
    <cellStyle name="20% - Accent1 25" xfId="402" xr:uid="{8BA31CAB-F94E-409C-9FCE-30DDFB7D23B0}"/>
    <cellStyle name="20% - Accent1 26" xfId="403" xr:uid="{B5A0EB95-07E8-4650-B326-CA98E80812E0}"/>
    <cellStyle name="20% - Accent1 27" xfId="404" xr:uid="{84B92457-D46E-4F63-8E71-0F5F0EE2691E}"/>
    <cellStyle name="20% - Accent1 28" xfId="405" xr:uid="{E8C3ECAE-10A2-430F-A74B-37925EC965FD}"/>
    <cellStyle name="20% - Accent1 29" xfId="406" xr:uid="{C590F615-BA21-4221-9447-0108B8B23E3A}"/>
    <cellStyle name="20% - Accent1 3" xfId="60" xr:uid="{B769A29A-08C8-483F-9D55-6AB76F327F51}"/>
    <cellStyle name="20% - Accent1 3 2" xfId="407" xr:uid="{D180755F-BB9A-4249-AEF3-78596003CBD1}"/>
    <cellStyle name="20% - Accent1 3 2 2" xfId="4832" xr:uid="{0B1485A7-56C3-4494-8209-43F90C0AAF65}"/>
    <cellStyle name="20% - Accent1 3 3" xfId="3401" xr:uid="{54F47B73-4355-45A7-8FFC-637D83AC9AE8}"/>
    <cellStyle name="20% - Accent1 30" xfId="408" xr:uid="{F00F5104-53DA-45C2-8DBC-9DF64D25EA2F}"/>
    <cellStyle name="20% - Accent1 31" xfId="409" xr:uid="{E13EEA93-1268-489A-8BF9-421735253A0E}"/>
    <cellStyle name="20% - Accent1 32" xfId="410" xr:uid="{ECDA1C6F-B45A-442B-8CA7-950E3BCAB2DB}"/>
    <cellStyle name="20% - Accent1 33" xfId="411" xr:uid="{793FB8DB-F1DC-410A-B263-534E34050E09}"/>
    <cellStyle name="20% - Accent1 34" xfId="412" xr:uid="{5E46600D-C33A-45C2-B487-C1E87EEF46B3}"/>
    <cellStyle name="20% - Accent1 35" xfId="413" xr:uid="{626F463E-6B4B-43B5-9239-9A712C007934}"/>
    <cellStyle name="20% - Accent1 36" xfId="414" xr:uid="{BFEFBB66-8226-484D-85CB-A6E8019847F7}"/>
    <cellStyle name="20% - Accent1 37" xfId="415" xr:uid="{726A945B-7768-4104-99C0-F8174B3229F8}"/>
    <cellStyle name="20% - Accent1 38" xfId="416" xr:uid="{627CEC81-60F1-4E5C-8A75-A7A6BF83A763}"/>
    <cellStyle name="20% - Accent1 39" xfId="417" xr:uid="{FF601E59-FCFD-408C-8ED8-4F9A6FA7E399}"/>
    <cellStyle name="20% - Accent1 4" xfId="418" xr:uid="{F15D42B2-F754-41C8-87E9-8BF3543C8A55}"/>
    <cellStyle name="20% - Accent1 4 2" xfId="3402" xr:uid="{858F0767-2DB2-48A1-819C-9F560B73B86B}"/>
    <cellStyle name="20% - Accent1 40" xfId="419" xr:uid="{8D65B905-AB2C-4A7A-BDCC-56DCD5872778}"/>
    <cellStyle name="20% - Accent1 41" xfId="420" xr:uid="{D251EFDC-4EF6-4EA8-AE41-68BF7DB786E2}"/>
    <cellStyle name="20% - Accent1 42" xfId="421" xr:uid="{F6463B3E-E5EF-473B-B990-404659506E9B}"/>
    <cellStyle name="20% - Accent1 43" xfId="422" xr:uid="{7DC88469-A935-426A-B30F-0D2EF9FD1EAF}"/>
    <cellStyle name="20% - Accent1 5" xfId="423" xr:uid="{F14EC0D1-1EB1-47CA-BB4F-8DF383E433CD}"/>
    <cellStyle name="20% - Accent1 5 2" xfId="3403" xr:uid="{D46D7270-D000-4A31-A2D3-2E4442A48084}"/>
    <cellStyle name="20% - Accent1 6" xfId="424" xr:uid="{0AE55F2C-D417-447B-BE74-CF4080477154}"/>
    <cellStyle name="20% - Accent1 6 2" xfId="3404" xr:uid="{5CCC5473-FC37-4839-B042-19BBAFAC10FB}"/>
    <cellStyle name="20% - Accent1 7" xfId="425" xr:uid="{A1C23D35-7EA0-464A-B120-0200F9703509}"/>
    <cellStyle name="20% - Accent1 7 2" xfId="3405" xr:uid="{DFA1EFF4-D274-4563-B46B-35C0286E3DCD}"/>
    <cellStyle name="20% - Accent1 8" xfId="426" xr:uid="{82DB170B-FD54-41CF-834A-D55B67D18F1B}"/>
    <cellStyle name="20% - Accent1 8 2" xfId="3406" xr:uid="{7970015F-5310-444B-9071-ADAD01199056}"/>
    <cellStyle name="20% - Accent1 9" xfId="427" xr:uid="{48C6E872-744F-41C2-B34F-0894259A58FE}"/>
    <cellStyle name="20% - Accent1 9 2" xfId="4833" xr:uid="{7AF7FEF8-A222-4CE7-9401-80F102C2FC9E}"/>
    <cellStyle name="20% - Accent2" xfId="22" builtinId="34" customBuiltin="1"/>
    <cellStyle name="20% - Accent2 10" xfId="428" xr:uid="{DD878BAA-D5F2-42BB-9C0A-3299B98656B1}"/>
    <cellStyle name="20% - Accent2 10 2" xfId="4834" xr:uid="{2EB59115-263C-411E-89BD-B54D4070815E}"/>
    <cellStyle name="20% - Accent2 11" xfId="429" xr:uid="{DFACC069-4C26-4930-BE12-897D73675AA3}"/>
    <cellStyle name="20% - Accent2 11 2" xfId="4835" xr:uid="{C07BD894-1CE0-481E-BCEA-7F2E8BFCD907}"/>
    <cellStyle name="20% - Accent2 12" xfId="430" xr:uid="{034A4419-09DF-4A98-9A8D-0AF03EAAD269}"/>
    <cellStyle name="20% - Accent2 13" xfId="431" xr:uid="{66061D99-4C12-41FC-BA6C-9860DBEC1110}"/>
    <cellStyle name="20% - Accent2 14" xfId="432" xr:uid="{8DCD08FB-2100-448D-A1E0-EEDA601F8B47}"/>
    <cellStyle name="20% - Accent2 15" xfId="433" xr:uid="{79D670B5-D930-400D-991E-764ACCD97152}"/>
    <cellStyle name="20% - Accent2 16" xfId="434" xr:uid="{A257D077-96F6-4AF6-B938-0AE13CEBA928}"/>
    <cellStyle name="20% - Accent2 17" xfId="435" xr:uid="{5BBA0C5F-8588-4BCF-AA47-4188792EC833}"/>
    <cellStyle name="20% - Accent2 18" xfId="436" xr:uid="{06C88FC2-73C4-464B-9EF0-02BC595CDA79}"/>
    <cellStyle name="20% - Accent2 19" xfId="437" xr:uid="{A60FA4FF-D594-4020-B0AD-08A3F83563ED}"/>
    <cellStyle name="20% - Accent2 2" xfId="61" xr:uid="{2ADFD682-AAD9-40D1-AF18-2DE2DE56567B}"/>
    <cellStyle name="20% - Accent2 2 10" xfId="3407" xr:uid="{908B5434-BAAB-4CFD-A85B-898D6F1B5B12}"/>
    <cellStyle name="20% - Accent2 2 11" xfId="3408" xr:uid="{C6366614-D1FC-451E-91BD-967EE1451367}"/>
    <cellStyle name="20% - Accent2 2 12" xfId="3409" xr:uid="{EA86B95B-45E9-40DD-9D28-89810ADD5CC0}"/>
    <cellStyle name="20% - Accent2 2 13" xfId="3410" xr:uid="{F94A20DE-316E-4B65-9590-332124AAABDC}"/>
    <cellStyle name="20% - Accent2 2 14" xfId="3411" xr:uid="{BFD9D155-18C7-4B9C-8E9B-26DE921DB5AF}"/>
    <cellStyle name="20% - Accent2 2 15" xfId="3412" xr:uid="{0F10DDA1-43EB-4D01-9D8D-1392D9009CBB}"/>
    <cellStyle name="20% - Accent2 2 16" xfId="4836" xr:uid="{D80E531D-39A5-4670-84D4-0A033A216B12}"/>
    <cellStyle name="20% - Accent2 2 2" xfId="3413" xr:uid="{2780FC9B-FA13-4456-B3A7-EF85CEB8AA06}"/>
    <cellStyle name="20% - Accent2 2 3" xfId="3414" xr:uid="{0852AE08-DD45-4ADC-B7FE-1C539AC625BB}"/>
    <cellStyle name="20% - Accent2 2 4" xfId="3415" xr:uid="{3698EDD5-5B55-4578-A75F-487EABCD3B87}"/>
    <cellStyle name="20% - Accent2 2 5" xfId="3416" xr:uid="{3622DCE1-2E25-4BFC-AD08-D206BF4A04FD}"/>
    <cellStyle name="20% - Accent2 2 6" xfId="3417" xr:uid="{91C3E49D-BC11-4AC8-9A38-65772877EAE9}"/>
    <cellStyle name="20% - Accent2 2 7" xfId="3418" xr:uid="{27DD96FD-B3B4-4EE8-9D38-62DAF1EEEBB3}"/>
    <cellStyle name="20% - Accent2 2 8" xfId="3419" xr:uid="{8E7F83D2-5F1D-4421-A93D-7DE555F26E62}"/>
    <cellStyle name="20% - Accent2 2 9" xfId="3420" xr:uid="{9E0C22D7-75EF-4B87-8BF5-CF0ED7301924}"/>
    <cellStyle name="20% - Accent2 20" xfId="438" xr:uid="{E8159945-F038-452A-BC00-238B4B1049D9}"/>
    <cellStyle name="20% - Accent2 21" xfId="439" xr:uid="{68D1B004-3B4E-4164-8FFC-F41A13B916E3}"/>
    <cellStyle name="20% - Accent2 22" xfId="440" xr:uid="{C598DFAC-FE31-422E-B8A7-8D9CF4C0B393}"/>
    <cellStyle name="20% - Accent2 23" xfId="441" xr:uid="{A3629FC8-3213-4B56-AE33-E0CF3D813BBA}"/>
    <cellStyle name="20% - Accent2 24" xfId="442" xr:uid="{113DE98D-F4C9-4416-B71A-7EE46CFFD3DA}"/>
    <cellStyle name="20% - Accent2 25" xfId="443" xr:uid="{D9A57C94-3951-40F2-9082-BD170D393581}"/>
    <cellStyle name="20% - Accent2 26" xfId="444" xr:uid="{0996A893-0DAB-4FCB-B574-7B6DC41F0DDD}"/>
    <cellStyle name="20% - Accent2 27" xfId="445" xr:uid="{30309552-6303-485C-88B5-320C2E6F2666}"/>
    <cellStyle name="20% - Accent2 28" xfId="446" xr:uid="{63A07D10-3D31-494C-BE83-2E789F33D673}"/>
    <cellStyle name="20% - Accent2 29" xfId="447" xr:uid="{9FA4DAC9-95E4-4294-88BF-D6F6C3079AEA}"/>
    <cellStyle name="20% - Accent2 3" xfId="62" xr:uid="{2FB94981-27E5-482F-89A1-875BD9EAB45A}"/>
    <cellStyle name="20% - Accent2 3 2" xfId="448" xr:uid="{D0C1B137-61A0-40FD-A1C2-A37DEDC4EE95}"/>
    <cellStyle name="20% - Accent2 3 2 2" xfId="4837" xr:uid="{EA3F6F2F-CA5C-4CFC-A702-4FB9A1215077}"/>
    <cellStyle name="20% - Accent2 3 3" xfId="3421" xr:uid="{DFD6B12C-D632-47BF-A082-1026AB5F4B75}"/>
    <cellStyle name="20% - Accent2 30" xfId="449" xr:uid="{1F55AC30-5009-415B-9BD5-DD05972B86A9}"/>
    <cellStyle name="20% - Accent2 31" xfId="450" xr:uid="{DFB116BD-5352-4E82-A264-582DD66B1F69}"/>
    <cellStyle name="20% - Accent2 32" xfId="451" xr:uid="{983B7117-D891-4132-ADD8-12D8D56C76BF}"/>
    <cellStyle name="20% - Accent2 33" xfId="452" xr:uid="{6798D37B-5DA8-429F-B14B-13F25F1DBE44}"/>
    <cellStyle name="20% - Accent2 34" xfId="453" xr:uid="{9DC00F1E-A6E4-463E-A409-CECD17FA672B}"/>
    <cellStyle name="20% - Accent2 35" xfId="454" xr:uid="{16862C6C-0CA9-4364-AA5C-A4AECC65E50A}"/>
    <cellStyle name="20% - Accent2 36" xfId="455" xr:uid="{5C0A406B-2BD8-4795-9AF8-541026E6A9B4}"/>
    <cellStyle name="20% - Accent2 37" xfId="456" xr:uid="{B3F79153-B045-423F-A7C6-F0094F741F94}"/>
    <cellStyle name="20% - Accent2 38" xfId="457" xr:uid="{B5A2A6CB-2F69-48E8-81B1-9656065CA8BB}"/>
    <cellStyle name="20% - Accent2 39" xfId="458" xr:uid="{BFECF698-4846-4715-A5ED-E82203703E23}"/>
    <cellStyle name="20% - Accent2 4" xfId="459" xr:uid="{3384D785-E840-4584-812D-002F5024A50C}"/>
    <cellStyle name="20% - Accent2 4 2" xfId="3422" xr:uid="{F7BD5A73-4BE0-44EE-A971-A15AC4C287A4}"/>
    <cellStyle name="20% - Accent2 40" xfId="460" xr:uid="{A46ED023-F308-4A97-AD78-76050AB5050E}"/>
    <cellStyle name="20% - Accent2 41" xfId="461" xr:uid="{A06964EF-B075-422B-B8DC-55D4AC442B96}"/>
    <cellStyle name="20% - Accent2 42" xfId="462" xr:uid="{950AEF51-BFD4-4415-8069-96E62E80D1C7}"/>
    <cellStyle name="20% - Accent2 43" xfId="463" xr:uid="{7D1AC186-C6F8-48B5-8630-C171FEB28FDC}"/>
    <cellStyle name="20% - Accent2 5" xfId="464" xr:uid="{277659D9-9F1F-43DE-9385-945FD3A88C0E}"/>
    <cellStyle name="20% - Accent2 5 2" xfId="3423" xr:uid="{7A72D3D7-02EC-4BF2-ACB0-4E35BE02EA54}"/>
    <cellStyle name="20% - Accent2 6" xfId="465" xr:uid="{1A1EFE5A-F6E8-43EB-BCCB-32016EDD2DDF}"/>
    <cellStyle name="20% - Accent2 6 2" xfId="3424" xr:uid="{793D26C0-0871-4FAA-8F45-44FB8C94A4D7}"/>
    <cellStyle name="20% - Accent2 7" xfId="466" xr:uid="{342E9BFE-09C0-4595-99F1-2DED46A2B5F5}"/>
    <cellStyle name="20% - Accent2 7 2" xfId="3425" xr:uid="{201C1026-0059-4CEE-AA07-D8522C02F929}"/>
    <cellStyle name="20% - Accent2 8" xfId="467" xr:uid="{E33CED86-DF94-4727-ABA5-093F0D36BDC7}"/>
    <cellStyle name="20% - Accent2 8 2" xfId="3426" xr:uid="{77F3D6A2-9804-49DD-A676-D0C346D0757A}"/>
    <cellStyle name="20% - Accent2 9" xfId="468" xr:uid="{A356EB62-CB4B-4508-B756-326BA3F17B6F}"/>
    <cellStyle name="20% - Accent2 9 2" xfId="4838" xr:uid="{0C3BFE79-34D8-4D58-AEC6-69FF4F26E5BC}"/>
    <cellStyle name="20% - Accent3" xfId="25" builtinId="38" customBuiltin="1"/>
    <cellStyle name="20% - Accent3 10" xfId="469" xr:uid="{10B1DF1E-0684-4870-92FE-1340C4EF9514}"/>
    <cellStyle name="20% - Accent3 10 2" xfId="4839" xr:uid="{E20926F9-A967-42A6-9603-AC8C9A76915D}"/>
    <cellStyle name="20% - Accent3 11" xfId="470" xr:uid="{56436EC7-8D00-4076-9D88-C70C4BC6341B}"/>
    <cellStyle name="20% - Accent3 11 2" xfId="4840" xr:uid="{75D8FA71-8103-4226-A2C2-11CCC30033A2}"/>
    <cellStyle name="20% - Accent3 12" xfId="471" xr:uid="{F94B089C-5217-4FF9-BF7B-E6DB85F03CB6}"/>
    <cellStyle name="20% - Accent3 13" xfId="472" xr:uid="{58B85F5A-B30E-42B6-AA31-F9AFC00F4F18}"/>
    <cellStyle name="20% - Accent3 14" xfId="473" xr:uid="{186B404F-51A6-4D16-A064-0B67D35AAF57}"/>
    <cellStyle name="20% - Accent3 15" xfId="474" xr:uid="{364C4F01-FE4B-43AB-A3E5-EC2F87388DE6}"/>
    <cellStyle name="20% - Accent3 16" xfId="475" xr:uid="{814B89BE-0000-41BC-B2CC-95C0B0436659}"/>
    <cellStyle name="20% - Accent3 17" xfId="476" xr:uid="{01ACD0A7-1AF4-4DD7-B10A-0BB32C35492A}"/>
    <cellStyle name="20% - Accent3 18" xfId="477" xr:uid="{74519BD5-CC63-4FB8-8AF7-5195FD18AAEA}"/>
    <cellStyle name="20% - Accent3 19" xfId="478" xr:uid="{4F131899-5300-4EEE-A8C6-1CF52582C2B9}"/>
    <cellStyle name="20% - Accent3 2" xfId="63" xr:uid="{E198B276-36B5-49AD-AC13-1EC5CEECAEEE}"/>
    <cellStyle name="20% - Accent3 2 10" xfId="3427" xr:uid="{B44462D0-5B5E-429F-BB4D-DF0FBC5447A7}"/>
    <cellStyle name="20% - Accent3 2 11" xfId="3428" xr:uid="{018F1FBC-2141-4470-9363-5FD3A32DF168}"/>
    <cellStyle name="20% - Accent3 2 12" xfId="3429" xr:uid="{535290FC-9361-4A43-A12E-EAE4721873BD}"/>
    <cellStyle name="20% - Accent3 2 13" xfId="3430" xr:uid="{FC73A946-F459-43CE-9138-A878C4F38147}"/>
    <cellStyle name="20% - Accent3 2 14" xfId="3431" xr:uid="{0E7B3955-A057-4533-9CB9-16C6AE7D99F6}"/>
    <cellStyle name="20% - Accent3 2 15" xfId="3432" xr:uid="{D9DF82C3-64FF-4151-A738-60E0166E953C}"/>
    <cellStyle name="20% - Accent3 2 16" xfId="4841" xr:uid="{856B2791-8E97-4D85-B2AA-00A2FAA37013}"/>
    <cellStyle name="20% - Accent3 2 2" xfId="3433" xr:uid="{6C87130D-01F0-44D9-BF00-D90CB92D939B}"/>
    <cellStyle name="20% - Accent3 2 3" xfId="3434" xr:uid="{B41C40D9-E395-4595-B18A-322674C63ECD}"/>
    <cellStyle name="20% - Accent3 2 4" xfId="3435" xr:uid="{709C66D7-6511-4EDD-9EFC-337435BE4FE1}"/>
    <cellStyle name="20% - Accent3 2 5" xfId="3436" xr:uid="{DEDE3657-B3D4-4DF5-A7B2-D3BC586E7683}"/>
    <cellStyle name="20% - Accent3 2 6" xfId="3437" xr:uid="{344542F9-EE59-4CD4-9F99-90BE17B1B9F3}"/>
    <cellStyle name="20% - Accent3 2 7" xfId="3438" xr:uid="{3E79BF4A-7EB9-4129-9868-F5B64F88875F}"/>
    <cellStyle name="20% - Accent3 2 8" xfId="3439" xr:uid="{0C4AC3C6-0C77-4BBC-A877-04DC54BB546F}"/>
    <cellStyle name="20% - Accent3 2 9" xfId="3440" xr:uid="{A53D6A43-372F-4594-A789-45E4197A231A}"/>
    <cellStyle name="20% - Accent3 20" xfId="479" xr:uid="{AE12F63B-45F9-4579-BD15-6ECA7BBDBCB9}"/>
    <cellStyle name="20% - Accent3 21" xfId="480" xr:uid="{7B24A277-673B-4B79-952B-5900ED49B783}"/>
    <cellStyle name="20% - Accent3 22" xfId="481" xr:uid="{F2C5939C-9D89-4331-ADBD-7CC082347564}"/>
    <cellStyle name="20% - Accent3 23" xfId="482" xr:uid="{F5B0C4FF-6F12-4796-B3B5-5AE1D945BF1B}"/>
    <cellStyle name="20% - Accent3 24" xfId="483" xr:uid="{49DFBCA4-91C6-4624-9F3D-C72E77708008}"/>
    <cellStyle name="20% - Accent3 25" xfId="484" xr:uid="{887FB3CA-213E-4650-9A3D-8503358A8AD8}"/>
    <cellStyle name="20% - Accent3 26" xfId="485" xr:uid="{43AA3924-3B41-469B-9AA3-C817E638AAB6}"/>
    <cellStyle name="20% - Accent3 27" xfId="486" xr:uid="{05F12961-05FB-44BA-B469-8A6A095F4698}"/>
    <cellStyle name="20% - Accent3 28" xfId="487" xr:uid="{D0A189B7-14FB-4E19-B69E-4FBA51450471}"/>
    <cellStyle name="20% - Accent3 29" xfId="488" xr:uid="{DF2B5491-447A-4D41-93C5-15ECF6880BCB}"/>
    <cellStyle name="20% - Accent3 3" xfId="64" xr:uid="{0090D0B3-7560-49EB-BD49-CD66A8C13D70}"/>
    <cellStyle name="20% - Accent3 3 2" xfId="489" xr:uid="{7ECE1D7A-4348-46B7-9B0D-88D886CA5D6E}"/>
    <cellStyle name="20% - Accent3 3 2 2" xfId="4842" xr:uid="{2ED2AB51-75AD-4BB2-B3D0-AEDEED87FC19}"/>
    <cellStyle name="20% - Accent3 3 3" xfId="3441" xr:uid="{B0739B11-8AB8-4911-B4BE-255D8823D1C8}"/>
    <cellStyle name="20% - Accent3 30" xfId="490" xr:uid="{5FDB39B3-1080-4FB3-BA77-6788F9D5D5C0}"/>
    <cellStyle name="20% - Accent3 31" xfId="491" xr:uid="{973C1B78-7FB3-4C89-8218-BDE88F3531D1}"/>
    <cellStyle name="20% - Accent3 32" xfId="492" xr:uid="{49B4BAA0-4976-4BAA-8187-6BC025F7EC37}"/>
    <cellStyle name="20% - Accent3 33" xfId="493" xr:uid="{81E492D6-09C8-44A5-B763-DB279B17E106}"/>
    <cellStyle name="20% - Accent3 34" xfId="494" xr:uid="{5B81B40D-F10E-43DE-BD8F-0CFBBC563315}"/>
    <cellStyle name="20% - Accent3 35" xfId="495" xr:uid="{BDCF0F45-CF2A-40DB-9E8A-600CFB188B0E}"/>
    <cellStyle name="20% - Accent3 36" xfId="496" xr:uid="{2DDD5013-021C-48E0-8989-D15F5832A058}"/>
    <cellStyle name="20% - Accent3 37" xfId="497" xr:uid="{DC66336A-FAA4-46D8-AD6A-45496A130C17}"/>
    <cellStyle name="20% - Accent3 38" xfId="498" xr:uid="{B54BFFFF-6E46-4EAE-B862-A303AB3D4F61}"/>
    <cellStyle name="20% - Accent3 39" xfId="499" xr:uid="{E21646E0-671E-476D-9EA7-5F9584AFFF43}"/>
    <cellStyle name="20% - Accent3 4" xfId="500" xr:uid="{5EA0AFC1-5EB7-4E8E-9652-68069D7545EF}"/>
    <cellStyle name="20% - Accent3 4 2" xfId="3442" xr:uid="{DD0BB426-BC57-4403-B1DC-43508A179A4B}"/>
    <cellStyle name="20% - Accent3 40" xfId="501" xr:uid="{3BC6C2EF-6564-4CEA-872A-4D25C7FC4451}"/>
    <cellStyle name="20% - Accent3 41" xfId="502" xr:uid="{C1656598-DA9A-47E5-B041-85A8679EFC14}"/>
    <cellStyle name="20% - Accent3 42" xfId="503" xr:uid="{7A593B36-25F8-40CE-8EE5-0BF95827C07B}"/>
    <cellStyle name="20% - Accent3 43" xfId="504" xr:uid="{0CC4374E-6191-43BC-B9F6-6A7087D9A51C}"/>
    <cellStyle name="20% - Accent3 5" xfId="505" xr:uid="{29A9D07F-3069-49FC-8DBC-0B9BA2304F75}"/>
    <cellStyle name="20% - Accent3 5 2" xfId="3443" xr:uid="{13B06864-BCFB-4702-9A7F-8B2D05220825}"/>
    <cellStyle name="20% - Accent3 6" xfId="506" xr:uid="{F83744BC-2B13-4D66-9114-2B8367559027}"/>
    <cellStyle name="20% - Accent3 6 2" xfId="3444" xr:uid="{A5636A8E-98D5-43A3-9288-894205BB3F62}"/>
    <cellStyle name="20% - Accent3 7" xfId="507" xr:uid="{8484D4A8-0443-4B7A-8B9A-9B0B4016D3AC}"/>
    <cellStyle name="20% - Accent3 7 2" xfId="3445" xr:uid="{7A89998C-3589-44A5-948A-0D11A2787845}"/>
    <cellStyle name="20% - Accent3 8" xfId="508" xr:uid="{59DA2CFE-E7CF-4D4A-BEC7-01757A43C653}"/>
    <cellStyle name="20% - Accent3 8 2" xfId="3446" xr:uid="{8673FA43-AB2C-4C03-9C59-FEEA8D838617}"/>
    <cellStyle name="20% - Accent3 9" xfId="509" xr:uid="{F2756251-50F1-42D7-93A4-333AAF9A876D}"/>
    <cellStyle name="20% - Accent3 9 2" xfId="4843" xr:uid="{FA794D70-76C4-4F81-9470-5BBC8421E639}"/>
    <cellStyle name="20% - Accent4" xfId="28" builtinId="42" customBuiltin="1"/>
    <cellStyle name="20% - Accent4 10" xfId="510" xr:uid="{43608CE9-05E7-410D-BE6D-ACA4865AF205}"/>
    <cellStyle name="20% - Accent4 10 2" xfId="4844" xr:uid="{74D2292D-813D-4104-A215-650C8B9BF9A7}"/>
    <cellStyle name="20% - Accent4 11" xfId="511" xr:uid="{273C6E6C-2769-47C4-B104-907D2222E071}"/>
    <cellStyle name="20% - Accent4 11 2" xfId="4845" xr:uid="{650A6692-C4F1-45C6-B205-79632EF3A386}"/>
    <cellStyle name="20% - Accent4 12" xfId="512" xr:uid="{4EBC365F-C4D3-40F1-AAE4-555B36E14457}"/>
    <cellStyle name="20% - Accent4 13" xfId="513" xr:uid="{D4132FC4-AD96-4C8F-A418-FE31391DF70D}"/>
    <cellStyle name="20% - Accent4 14" xfId="514" xr:uid="{2349E0C2-D728-44CE-AE08-B6FFCC906E32}"/>
    <cellStyle name="20% - Accent4 15" xfId="515" xr:uid="{BB01C9A1-3BEC-44D7-8A61-DB983949D233}"/>
    <cellStyle name="20% - Accent4 16" xfId="516" xr:uid="{E30FCF81-3F58-4699-AD6E-EF3301F062CB}"/>
    <cellStyle name="20% - Accent4 17" xfId="517" xr:uid="{FFC30D5F-21A4-49BB-9F02-8FA2F2D1B316}"/>
    <cellStyle name="20% - Accent4 18" xfId="518" xr:uid="{844B94B8-7236-497A-BC06-812446BC107B}"/>
    <cellStyle name="20% - Accent4 19" xfId="519" xr:uid="{84E0F0AE-718F-45C8-A6E1-230BB1212EA7}"/>
    <cellStyle name="20% - Accent4 2" xfId="65" xr:uid="{1477906F-77DD-4DEA-9677-1896654899CC}"/>
    <cellStyle name="20% - Accent4 2 10" xfId="3447" xr:uid="{C62334A0-EFEF-4FDB-9309-018920896AC5}"/>
    <cellStyle name="20% - Accent4 2 11" xfId="3448" xr:uid="{19DA01FF-8C36-4CA8-82B9-3C0393796B05}"/>
    <cellStyle name="20% - Accent4 2 12" xfId="3449" xr:uid="{5EC11192-381C-474A-9D38-4B9DEFA2D721}"/>
    <cellStyle name="20% - Accent4 2 13" xfId="3450" xr:uid="{781E4BF1-97B8-4203-A4BE-5519E7748032}"/>
    <cellStyle name="20% - Accent4 2 14" xfId="3451" xr:uid="{3E7C14B9-3888-4DA3-8A3D-7A55F6F01DFB}"/>
    <cellStyle name="20% - Accent4 2 15" xfId="3452" xr:uid="{5B7F1D90-3922-476A-99F3-5AADE9D6AE38}"/>
    <cellStyle name="20% - Accent4 2 16" xfId="4846" xr:uid="{75DD34F0-87E9-495C-BBF7-B35590E06DB3}"/>
    <cellStyle name="20% - Accent4 2 2" xfId="3453" xr:uid="{0DA614F9-135A-4BA8-A264-0D2A2D49BA71}"/>
    <cellStyle name="20% - Accent4 2 3" xfId="3454" xr:uid="{CEDE9CB3-7383-408F-B424-CF77A19E2491}"/>
    <cellStyle name="20% - Accent4 2 4" xfId="3455" xr:uid="{A572AC9A-2892-4927-BB3A-03500C8E12E5}"/>
    <cellStyle name="20% - Accent4 2 5" xfId="3456" xr:uid="{562AAA1D-0959-4B1D-92AB-78545F497328}"/>
    <cellStyle name="20% - Accent4 2 6" xfId="3457" xr:uid="{C5BFFDE0-3CFD-48D5-9475-F49DBAF0A719}"/>
    <cellStyle name="20% - Accent4 2 7" xfId="3458" xr:uid="{B698840B-21FF-4062-8C0F-6CBD93DD230B}"/>
    <cellStyle name="20% - Accent4 2 8" xfId="3459" xr:uid="{C2598165-0D31-412B-BB3A-4338D0B2DBEF}"/>
    <cellStyle name="20% - Accent4 2 9" xfId="3460" xr:uid="{34D53615-E93F-497B-B7C8-55AF77C1376E}"/>
    <cellStyle name="20% - Accent4 20" xfId="520" xr:uid="{8F2EF0C5-D971-43A0-8965-FC2F6A090620}"/>
    <cellStyle name="20% - Accent4 21" xfId="521" xr:uid="{01F3B477-75DC-4DC9-A04B-97F428899EA6}"/>
    <cellStyle name="20% - Accent4 22" xfId="522" xr:uid="{A49AA1E5-112E-4B84-A5CA-2EB62949D5DF}"/>
    <cellStyle name="20% - Accent4 23" xfId="523" xr:uid="{F24592A4-50AE-4AE4-B9FB-FCCD02E35595}"/>
    <cellStyle name="20% - Accent4 24" xfId="524" xr:uid="{6337BC6F-D8D5-4910-AF98-BE2087C3B56C}"/>
    <cellStyle name="20% - Accent4 25" xfId="525" xr:uid="{C3F2284C-314E-4BB9-9330-56CA89E6E804}"/>
    <cellStyle name="20% - Accent4 26" xfId="526" xr:uid="{92BFA4F5-8843-4C1F-80A9-ABB483D00F2D}"/>
    <cellStyle name="20% - Accent4 27" xfId="527" xr:uid="{B38ACD68-9392-4A59-BC4A-0A8314492A98}"/>
    <cellStyle name="20% - Accent4 28" xfId="528" xr:uid="{4009BDB6-A07D-4DD0-AAB1-F9CDD41393DE}"/>
    <cellStyle name="20% - Accent4 29" xfId="529" xr:uid="{65F7CDB5-844E-4723-91F5-7E3766FC0361}"/>
    <cellStyle name="20% - Accent4 3" xfId="66" xr:uid="{281F228D-4CB5-4AA5-A5A0-71F7F7BE696F}"/>
    <cellStyle name="20% - Accent4 3 2" xfId="530" xr:uid="{96F4F193-5481-42D7-8485-111B53DCD64C}"/>
    <cellStyle name="20% - Accent4 3 2 2" xfId="4847" xr:uid="{9037D13C-8C35-4684-8811-A0FCB062B73D}"/>
    <cellStyle name="20% - Accent4 3 3" xfId="3461" xr:uid="{C45C4BB7-12E6-4216-837F-5C537FB8D3BF}"/>
    <cellStyle name="20% - Accent4 30" xfId="531" xr:uid="{C7C4580D-1221-4436-938B-B4A727C45342}"/>
    <cellStyle name="20% - Accent4 31" xfId="532" xr:uid="{8770C77A-8C12-432F-B6C1-A064AEC3362F}"/>
    <cellStyle name="20% - Accent4 32" xfId="533" xr:uid="{81CECD8F-4401-42DD-9D8B-D3D47F381CAD}"/>
    <cellStyle name="20% - Accent4 33" xfId="534" xr:uid="{7E8E51BE-9D21-4FF4-8506-BA33ECF2467C}"/>
    <cellStyle name="20% - Accent4 34" xfId="535" xr:uid="{F6ABE2DA-74E0-42DD-9916-59B1556CC265}"/>
    <cellStyle name="20% - Accent4 35" xfId="536" xr:uid="{82CCBA9D-6AEC-4D97-ADC5-61E930C36427}"/>
    <cellStyle name="20% - Accent4 36" xfId="537" xr:uid="{6860A06D-EAF8-4038-A613-88A9E6C90BBC}"/>
    <cellStyle name="20% - Accent4 37" xfId="538" xr:uid="{21F806FC-5755-4F58-90AE-BBC624620C05}"/>
    <cellStyle name="20% - Accent4 38" xfId="539" xr:uid="{8FE8A2A1-8C47-4AA5-814F-36E6A775E50A}"/>
    <cellStyle name="20% - Accent4 39" xfId="540" xr:uid="{D2714650-8271-438E-AE28-5A20235F62F7}"/>
    <cellStyle name="20% - Accent4 4" xfId="541" xr:uid="{B8B60AC6-683D-497B-A65D-EDB3E5D370EA}"/>
    <cellStyle name="20% - Accent4 4 2" xfId="3462" xr:uid="{A2BAD3CE-09D6-4AED-8D1D-816F8BC1A035}"/>
    <cellStyle name="20% - Accent4 40" xfId="542" xr:uid="{8D30E970-8CC5-4157-8CA2-696B9B62DC72}"/>
    <cellStyle name="20% - Accent4 41" xfId="543" xr:uid="{E909F721-6D6B-4682-91A2-6B809A8AA183}"/>
    <cellStyle name="20% - Accent4 42" xfId="544" xr:uid="{B55C4686-C1E1-4686-89BA-F827024FEF74}"/>
    <cellStyle name="20% - Accent4 43" xfId="545" xr:uid="{94F7F92D-846F-4CAF-A3E5-255F35D6E4DB}"/>
    <cellStyle name="20% - Accent4 5" xfId="546" xr:uid="{8244F70C-8A10-4332-A048-7BE147DB9BA1}"/>
    <cellStyle name="20% - Accent4 5 2" xfId="3463" xr:uid="{3C567863-AA92-46AD-945F-0355F609E167}"/>
    <cellStyle name="20% - Accent4 6" xfId="547" xr:uid="{05BF5B39-CC05-4FE2-93C0-D9370884832D}"/>
    <cellStyle name="20% - Accent4 6 2" xfId="3464" xr:uid="{6748C3B6-EC90-4561-951C-4C7BE452C117}"/>
    <cellStyle name="20% - Accent4 7" xfId="548" xr:uid="{4DC758FA-9024-4DD1-8338-2D83B275B493}"/>
    <cellStyle name="20% - Accent4 7 2" xfId="3465" xr:uid="{CC755C0D-C610-4A5E-B893-066620C27DBF}"/>
    <cellStyle name="20% - Accent4 8" xfId="549" xr:uid="{CBB06E9A-093B-4BE6-8C57-48FC3DC68E94}"/>
    <cellStyle name="20% - Accent4 8 2" xfId="3466" xr:uid="{18309C8C-4B9A-4E10-B888-1DD2847A6C9E}"/>
    <cellStyle name="20% - Accent4 9" xfId="550" xr:uid="{C1BA188B-5E84-445D-83B5-AA119C274DD3}"/>
    <cellStyle name="20% - Accent4 9 2" xfId="4848" xr:uid="{A4EF373C-8654-440A-A319-C9D09CDAAC2E}"/>
    <cellStyle name="20% - Accent5" xfId="31" builtinId="46" customBuiltin="1"/>
    <cellStyle name="20% - Accent5 10" xfId="551" xr:uid="{127B2681-7213-49A3-A08F-44E9FACBE051}"/>
    <cellStyle name="20% - Accent5 10 2" xfId="4849" xr:uid="{669346A6-6026-414D-B993-6C5CBBE1598B}"/>
    <cellStyle name="20% - Accent5 11" xfId="552" xr:uid="{49ED594A-7AEF-49B7-826C-5E6CB2F6C02E}"/>
    <cellStyle name="20% - Accent5 11 2" xfId="4850" xr:uid="{44359E69-652D-4FAC-A8EB-3F38B6DB36C2}"/>
    <cellStyle name="20% - Accent5 12" xfId="553" xr:uid="{54C7BE20-A2AF-49FF-A535-2A39DE60DA2C}"/>
    <cellStyle name="20% - Accent5 13" xfId="554" xr:uid="{2D1D2E8B-00F7-4397-86E6-D23451D40042}"/>
    <cellStyle name="20% - Accent5 14" xfId="555" xr:uid="{279DE966-6DD8-47C8-89A7-5C597DCDA057}"/>
    <cellStyle name="20% - Accent5 15" xfId="556" xr:uid="{169F4C94-0EDB-4C9F-A922-D616FF0CE499}"/>
    <cellStyle name="20% - Accent5 16" xfId="557" xr:uid="{6DC5FC7B-2DD0-41EB-A28F-86727CF02E77}"/>
    <cellStyle name="20% - Accent5 17" xfId="558" xr:uid="{22FA1C78-F329-4725-963D-9802E1A4883D}"/>
    <cellStyle name="20% - Accent5 18" xfId="559" xr:uid="{3B2F933C-08EF-4771-B50D-67018AEEB2B7}"/>
    <cellStyle name="20% - Accent5 19" xfId="560" xr:uid="{2F4C174F-03BF-4195-BC8E-55CEDBE3571A}"/>
    <cellStyle name="20% - Accent5 2" xfId="67" xr:uid="{30EDFB0A-0908-4070-A610-FCA41BDD340C}"/>
    <cellStyle name="20% - Accent5 2 10" xfId="3467" xr:uid="{9A993CE2-975F-4D49-A01C-9A36E2015DB2}"/>
    <cellStyle name="20% - Accent5 2 11" xfId="3468" xr:uid="{6FAE744C-8D71-46E7-BF2A-25F7EA30783C}"/>
    <cellStyle name="20% - Accent5 2 12" xfId="3469" xr:uid="{8C2C4472-28F4-467C-80FD-885AF683424D}"/>
    <cellStyle name="20% - Accent5 2 13" xfId="3470" xr:uid="{60174B46-9262-4475-8A79-D77BE26B4DF9}"/>
    <cellStyle name="20% - Accent5 2 14" xfId="3471" xr:uid="{5E4C5B2E-CDD1-40F4-AAD7-0303DCE16A5E}"/>
    <cellStyle name="20% - Accent5 2 15" xfId="3472" xr:uid="{FD5A1D68-7172-4BB3-B4EC-1C9348AF9356}"/>
    <cellStyle name="20% - Accent5 2 2" xfId="3473" xr:uid="{20287C36-01F3-429D-8271-EB57891A5F22}"/>
    <cellStyle name="20% - Accent5 2 3" xfId="3474" xr:uid="{8B7F454D-F4C4-4871-A1B1-709EC16471BE}"/>
    <cellStyle name="20% - Accent5 2 4" xfId="3475" xr:uid="{00FD3185-36F1-4D15-B8D0-B44F3A036643}"/>
    <cellStyle name="20% - Accent5 2 5" xfId="3476" xr:uid="{9F7681E4-C51C-49F6-87EA-1986BE0C8A60}"/>
    <cellStyle name="20% - Accent5 2 6" xfId="3477" xr:uid="{E3676C12-293F-44B4-BE11-871C9342C0F2}"/>
    <cellStyle name="20% - Accent5 2 7" xfId="3478" xr:uid="{45FB2958-E706-4915-A869-8E903C5C7B59}"/>
    <cellStyle name="20% - Accent5 2 8" xfId="3479" xr:uid="{C14376CA-C950-48EB-9647-B8DD438DD6A7}"/>
    <cellStyle name="20% - Accent5 2 9" xfId="3480" xr:uid="{86222F0F-DDFF-4778-AA5B-3E552548384F}"/>
    <cellStyle name="20% - Accent5 20" xfId="561" xr:uid="{F6E4BBBA-AB48-4C35-AED4-098D518EEFE5}"/>
    <cellStyle name="20% - Accent5 21" xfId="562" xr:uid="{68149A16-6231-4CFD-B2D4-93C4EFA7CA23}"/>
    <cellStyle name="20% - Accent5 22" xfId="563" xr:uid="{579E6FFF-74BE-4FCB-A1C2-0F51A79DE341}"/>
    <cellStyle name="20% - Accent5 23" xfId="564" xr:uid="{6497CE99-2145-4A8F-9F5C-A7055C3DA2D6}"/>
    <cellStyle name="20% - Accent5 24" xfId="565" xr:uid="{A676F1F0-8FDC-44F2-AEB8-E94D73AB0EAB}"/>
    <cellStyle name="20% - Accent5 25" xfId="566" xr:uid="{ECE0C38B-BCE7-4E4B-A12D-B4162E959393}"/>
    <cellStyle name="20% - Accent5 26" xfId="567" xr:uid="{389DD723-B6A0-430A-9F3F-7E38175867FC}"/>
    <cellStyle name="20% - Accent5 27" xfId="568" xr:uid="{B8DC9036-28D0-44EA-9549-E8D9420FF7AF}"/>
    <cellStyle name="20% - Accent5 28" xfId="569" xr:uid="{B91D1A66-B10E-4A9F-B062-B8F791A4E7D0}"/>
    <cellStyle name="20% - Accent5 29" xfId="570" xr:uid="{F0BD891B-4238-4855-B3E7-077E944F33EF}"/>
    <cellStyle name="20% - Accent5 3" xfId="68" xr:uid="{B3B089A6-F494-40FA-B908-C3FDAC25650E}"/>
    <cellStyle name="20% - Accent5 3 2" xfId="571" xr:uid="{0A6090AD-E84B-4D30-8B17-1BFFB91D64BD}"/>
    <cellStyle name="20% - Accent5 30" xfId="572" xr:uid="{B3CA1197-2AD6-43A1-AADE-3B3040A34677}"/>
    <cellStyle name="20% - Accent5 31" xfId="573" xr:uid="{3E5EC21C-2105-4170-B112-082203FBD1E0}"/>
    <cellStyle name="20% - Accent5 32" xfId="574" xr:uid="{F29CD491-72B7-460B-A7D4-7865B1AE07E9}"/>
    <cellStyle name="20% - Accent5 33" xfId="575" xr:uid="{3606B3A7-9F22-447B-BF9A-AF4AFE3E25EB}"/>
    <cellStyle name="20% - Accent5 34" xfId="576" xr:uid="{B06BE9E8-17D6-465A-B760-541AB7ED2BBA}"/>
    <cellStyle name="20% - Accent5 35" xfId="577" xr:uid="{FD86656E-D397-48AB-BAC5-29A0DAE53204}"/>
    <cellStyle name="20% - Accent5 36" xfId="578" xr:uid="{EBD0E92F-032B-4E9C-908B-ECC7263D7D07}"/>
    <cellStyle name="20% - Accent5 37" xfId="579" xr:uid="{5B345C47-523F-45F0-B649-CC149CDFEF13}"/>
    <cellStyle name="20% - Accent5 38" xfId="580" xr:uid="{94BB4206-C42C-4AF5-ADE9-7845D4F52229}"/>
    <cellStyle name="20% - Accent5 39" xfId="581" xr:uid="{0F400825-7AD4-4BE0-B570-53A45E668204}"/>
    <cellStyle name="20% - Accent5 4" xfId="582" xr:uid="{BFA3EEB7-13D6-40D7-9B81-4E2814BAD894}"/>
    <cellStyle name="20% - Accent5 40" xfId="583" xr:uid="{2144B28D-6FCF-473C-B298-91F92850328C}"/>
    <cellStyle name="20% - Accent5 41" xfId="584" xr:uid="{04FDBC63-4088-44A0-AA71-87D5BBDD5CA0}"/>
    <cellStyle name="20% - Accent5 42" xfId="585" xr:uid="{FDDFA888-9251-48BA-A0FD-62312690C1D1}"/>
    <cellStyle name="20% - Accent5 43" xfId="586" xr:uid="{0CDF9E75-CFFC-4952-B0C2-DEC79F36BBAB}"/>
    <cellStyle name="20% - Accent5 5" xfId="587" xr:uid="{BC3E6F76-3A67-4C42-91F1-17F12FE7CE2A}"/>
    <cellStyle name="20% - Accent5 6" xfId="588" xr:uid="{1A4D0321-B478-4F36-8C4F-00566B4932E2}"/>
    <cellStyle name="20% - Accent5 7" xfId="589" xr:uid="{47AA3946-1AD8-4507-869C-1B5B69A51D90}"/>
    <cellStyle name="20% - Accent5 8" xfId="590" xr:uid="{B4438721-9E8A-45AA-9220-C97EAF0F0670}"/>
    <cellStyle name="20% - Accent5 9" xfId="591" xr:uid="{C090F007-203F-4A62-9488-3B0D7F41F28D}"/>
    <cellStyle name="20% - Accent5 9 2" xfId="4851" xr:uid="{43B613B2-6DC4-486A-9FE5-9087B35E73F6}"/>
    <cellStyle name="20% - Accent6" xfId="34" builtinId="50" customBuiltin="1"/>
    <cellStyle name="20% - Accent6 10" xfId="592" xr:uid="{023B3C86-D89F-43E9-A75E-8B3FE0413A9D}"/>
    <cellStyle name="20% - Accent6 10 2" xfId="4852" xr:uid="{043C04B7-6426-4D35-AC99-CF03BFBE4614}"/>
    <cellStyle name="20% - Accent6 11" xfId="593" xr:uid="{11670294-6655-4F77-BE35-6679615EC3DF}"/>
    <cellStyle name="20% - Accent6 11 2" xfId="4853" xr:uid="{9E72C250-11EB-4D6A-9C32-5102A8F6C4A6}"/>
    <cellStyle name="20% - Accent6 12" xfId="594" xr:uid="{CEA76CE7-9093-474F-8CB9-33FBFF315B61}"/>
    <cellStyle name="20% - Accent6 13" xfId="595" xr:uid="{76F47F22-A1C6-4636-AFA1-BBE9C5FBC7D9}"/>
    <cellStyle name="20% - Accent6 14" xfId="596" xr:uid="{16929521-EF2A-4639-936E-EC4D72D6F388}"/>
    <cellStyle name="20% - Accent6 15" xfId="597" xr:uid="{7598BC71-9CEC-4C71-9E20-CBCBE55476BF}"/>
    <cellStyle name="20% - Accent6 16" xfId="598" xr:uid="{7E14FAF4-2CC8-42A3-AB89-064BBE9237E5}"/>
    <cellStyle name="20% - Accent6 17" xfId="599" xr:uid="{23A3A9DE-E077-4AC9-8E05-731621F2AD63}"/>
    <cellStyle name="20% - Accent6 18" xfId="600" xr:uid="{95462816-A911-4676-94A2-EBF572308681}"/>
    <cellStyle name="20% - Accent6 19" xfId="601" xr:uid="{3DD57A33-C245-480F-9111-4C84E2BFD7FB}"/>
    <cellStyle name="20% - Accent6 2" xfId="69" xr:uid="{1FD991FE-EAAC-4614-A992-5BC4E0A4C44C}"/>
    <cellStyle name="20% - Accent6 2 10" xfId="3481" xr:uid="{D8EDD2CD-95BA-4EC8-BEC0-823E5C43D6C4}"/>
    <cellStyle name="20% - Accent6 2 11" xfId="3482" xr:uid="{490B829D-604E-436A-8F4A-17525AA9883C}"/>
    <cellStyle name="20% - Accent6 2 12" xfId="3483" xr:uid="{FC1A90B5-0409-4A91-9EEE-EA28BEB84EB2}"/>
    <cellStyle name="20% - Accent6 2 13" xfId="3484" xr:uid="{A69C7B47-4038-4BAE-9FA2-A1F8EE51583C}"/>
    <cellStyle name="20% - Accent6 2 14" xfId="3485" xr:uid="{A080592A-8843-4336-9A94-CE9E9110ACC6}"/>
    <cellStyle name="20% - Accent6 2 15" xfId="3486" xr:uid="{2D8915DA-202F-49C2-8EA7-BFE89740256D}"/>
    <cellStyle name="20% - Accent6 2 16" xfId="4854" xr:uid="{B367C4EB-37F6-4234-A57D-7019063BA7D3}"/>
    <cellStyle name="20% - Accent6 2 2" xfId="3487" xr:uid="{AD31B849-F91D-4AFD-BC6E-4F0769BAE42F}"/>
    <cellStyle name="20% - Accent6 2 3" xfId="3488" xr:uid="{599F194E-CCAC-4206-AD80-D0D2B62EC8CE}"/>
    <cellStyle name="20% - Accent6 2 4" xfId="3489" xr:uid="{557C991F-1668-4684-A877-8C2292A77B6F}"/>
    <cellStyle name="20% - Accent6 2 5" xfId="3490" xr:uid="{07A4C8E2-EDB0-466C-A879-D76FB8DFC045}"/>
    <cellStyle name="20% - Accent6 2 6" xfId="3491" xr:uid="{52A38C96-4CD6-4F17-AF1B-5C019DB167E1}"/>
    <cellStyle name="20% - Accent6 2 7" xfId="3492" xr:uid="{23629549-0AE6-44EB-A513-59DD8C9CA7AA}"/>
    <cellStyle name="20% - Accent6 2 8" xfId="3493" xr:uid="{C4B7FE3C-1E5D-4EFB-9800-75AD54C0CA7D}"/>
    <cellStyle name="20% - Accent6 2 9" xfId="3494" xr:uid="{848B8E40-6310-41A2-BFE8-6EC7619F5D12}"/>
    <cellStyle name="20% - Accent6 20" xfId="602" xr:uid="{589F208E-9CF4-4E0B-91AB-B59D7DBFBF83}"/>
    <cellStyle name="20% - Accent6 21" xfId="603" xr:uid="{370E058B-8851-412C-B750-D3DF322F6AD3}"/>
    <cellStyle name="20% - Accent6 22" xfId="604" xr:uid="{3AAAA3CD-4B10-422B-9C4A-CDF14B489EFA}"/>
    <cellStyle name="20% - Accent6 23" xfId="605" xr:uid="{E99D353A-A86F-43A5-9434-9319A24C5D3A}"/>
    <cellStyle name="20% - Accent6 24" xfId="606" xr:uid="{671827D3-4A69-4EB6-A585-BB0333549CE0}"/>
    <cellStyle name="20% - Accent6 25" xfId="607" xr:uid="{52D8E182-076F-4952-9494-65D1DD4882D1}"/>
    <cellStyle name="20% - Accent6 26" xfId="608" xr:uid="{B0B1FA31-5414-4CD2-8DC2-B05B8426784F}"/>
    <cellStyle name="20% - Accent6 27" xfId="609" xr:uid="{6F44DE73-5C62-482D-AB4F-BE5BC6654C86}"/>
    <cellStyle name="20% - Accent6 28" xfId="610" xr:uid="{9B78BE40-EF2C-4CFA-9AAE-18DE0959C787}"/>
    <cellStyle name="20% - Accent6 29" xfId="611" xr:uid="{A62533F7-F54A-49EB-954D-A45747C6FA0B}"/>
    <cellStyle name="20% - Accent6 3" xfId="70" xr:uid="{7858586E-09EF-4B44-8944-D535550896CA}"/>
    <cellStyle name="20% - Accent6 3 2" xfId="612" xr:uid="{BD3D1EBE-6FF6-4077-A0DA-6CD8C160DC46}"/>
    <cellStyle name="20% - Accent6 3 2 2" xfId="4855" xr:uid="{14FC3C83-40B7-46CA-B615-022E4B5F7205}"/>
    <cellStyle name="20% - Accent6 3 3" xfId="3495" xr:uid="{609FA251-3389-4C3F-B476-5D7E121DD245}"/>
    <cellStyle name="20% - Accent6 30" xfId="613" xr:uid="{A814C4B0-9F1F-45A7-871A-B45CA2D53A19}"/>
    <cellStyle name="20% - Accent6 31" xfId="614" xr:uid="{5CE37C22-0C92-49B5-A783-568B74C19965}"/>
    <cellStyle name="20% - Accent6 32" xfId="615" xr:uid="{1A55B851-3872-461F-B55C-A282F86285D1}"/>
    <cellStyle name="20% - Accent6 33" xfId="616" xr:uid="{3EA4A719-C7E2-4C70-9D39-FFD72D79D5D1}"/>
    <cellStyle name="20% - Accent6 34" xfId="617" xr:uid="{8A70CA04-21F7-4500-9417-6AED5B2EA6AD}"/>
    <cellStyle name="20% - Accent6 35" xfId="618" xr:uid="{5E529672-0F59-48CC-A8E9-1767490AF8B4}"/>
    <cellStyle name="20% - Accent6 36" xfId="619" xr:uid="{EC698397-2310-4CEE-A52F-ABA702DEF379}"/>
    <cellStyle name="20% - Accent6 37" xfId="620" xr:uid="{FAA010DF-C0A1-41C6-8B6C-8582F9C48127}"/>
    <cellStyle name="20% - Accent6 38" xfId="621" xr:uid="{7428DA41-F926-4FEB-919E-3D4833CA288B}"/>
    <cellStyle name="20% - Accent6 39" xfId="622" xr:uid="{92127DA8-7BA9-4816-B4F2-E8AF9C31FC4C}"/>
    <cellStyle name="20% - Accent6 4" xfId="623" xr:uid="{54F717F2-3B9F-4F7B-8197-72C59F6085A1}"/>
    <cellStyle name="20% - Accent6 4 2" xfId="3496" xr:uid="{26CD14D5-E12E-4DB6-BB50-06C225760A37}"/>
    <cellStyle name="20% - Accent6 40" xfId="624" xr:uid="{6CAA2276-C68C-4A70-B696-1E5A0BA1AF48}"/>
    <cellStyle name="20% - Accent6 41" xfId="625" xr:uid="{1C805A75-9CA5-4430-BC5A-9F8C8B5B8C87}"/>
    <cellStyle name="20% - Accent6 42" xfId="626" xr:uid="{104A4D97-B107-44A7-B386-9D2C672A8F8C}"/>
    <cellStyle name="20% - Accent6 43" xfId="627" xr:uid="{59B85E54-4892-4338-B201-A1B1EF59734D}"/>
    <cellStyle name="20% - Accent6 44" xfId="628" xr:uid="{BE81B93E-D2C0-4A65-8576-CAC11A02CB5C}"/>
    <cellStyle name="20% - Accent6 44 2" xfId="4856" xr:uid="{505CBC81-466E-4B46-B947-0F6163DB2C92}"/>
    <cellStyle name="20% - Accent6 5" xfId="629" xr:uid="{B31A3022-457C-4627-8EFC-321379E697EA}"/>
    <cellStyle name="20% - Accent6 5 2" xfId="3497" xr:uid="{B9186798-3B58-4A5F-B412-4ADCF7EDC11A}"/>
    <cellStyle name="20% - Accent6 6" xfId="630" xr:uid="{0E63DF2E-D493-4667-9326-D1E80C9512FD}"/>
    <cellStyle name="20% - Accent6 6 2" xfId="3498" xr:uid="{0F462C98-9FE0-4119-86FD-978A724C1CD8}"/>
    <cellStyle name="20% - Accent6 7" xfId="631" xr:uid="{2D22FD38-20F0-45B8-A08C-719B3ABBD946}"/>
    <cellStyle name="20% - Accent6 7 2" xfId="3499" xr:uid="{E99CE75B-CCED-4A19-AC5D-1C4395FF719E}"/>
    <cellStyle name="20% - Accent6 8" xfId="632" xr:uid="{68527CBA-EC84-460E-B49F-12D5B577A4FB}"/>
    <cellStyle name="20% - Accent6 8 2" xfId="3500" xr:uid="{C027BC28-226E-4521-BF31-3CFF95D1EBB1}"/>
    <cellStyle name="20% - Accent6 9" xfId="633" xr:uid="{905F6DCD-55EE-4D72-B561-2DC49BEF3254}"/>
    <cellStyle name="20% - Accent6 9 2" xfId="4857" xr:uid="{AD24065C-3C54-4113-A84B-6F90519C73D7}"/>
    <cellStyle name="20% - Akzent1" xfId="634" xr:uid="{3F8FCA74-C242-4E3F-86F6-F4F18811986D}"/>
    <cellStyle name="20% - Akzent2" xfId="635" xr:uid="{14B6E89F-4A43-4CD3-B67F-8A57B9C45F87}"/>
    <cellStyle name="20% - Akzent3" xfId="636" xr:uid="{5A50F9DD-012A-46D9-A950-981E4D47FF4C}"/>
    <cellStyle name="20% - Akzent4" xfId="637" xr:uid="{C0F85378-DBC0-4A68-A13C-FAEFB8D78A0C}"/>
    <cellStyle name="20% - Akzent5" xfId="638" xr:uid="{26E07A47-1D89-4B76-9390-C7DFE1904DB9}"/>
    <cellStyle name="20% - Akzent6" xfId="639" xr:uid="{44078F33-8CAB-46DA-8CED-2DAC532D9436}"/>
    <cellStyle name="2x indented GHG Textfiels" xfId="640" xr:uid="{41F405E3-541A-43EC-86F0-FFFAA986EB1F}"/>
    <cellStyle name="40% - Accent1" xfId="20" builtinId="31" customBuiltin="1"/>
    <cellStyle name="40% - Accent1 10" xfId="641" xr:uid="{028FF944-66D5-4C6F-8DCF-EBFAB8DA39DA}"/>
    <cellStyle name="40% - Accent1 10 2" xfId="4858" xr:uid="{64D1A6C3-F95B-4B2E-B4E9-EB5E4FB4FC0B}"/>
    <cellStyle name="40% - Accent1 11" xfId="642" xr:uid="{A1BD3144-31EE-4D5E-973D-B964419F4F06}"/>
    <cellStyle name="40% - Accent1 11 2" xfId="4859" xr:uid="{BC92DA32-1C25-448A-A817-C02D461B4D6A}"/>
    <cellStyle name="40% - Accent1 12" xfId="643" xr:uid="{6315C494-925A-4238-BA57-CC076F65ADEF}"/>
    <cellStyle name="40% - Accent1 13" xfId="644" xr:uid="{36108A20-CA4F-44D3-BCDA-AB32F31CE5D5}"/>
    <cellStyle name="40% - Accent1 14" xfId="645" xr:uid="{52F2C115-FDC3-4019-AB85-524AB9E061B0}"/>
    <cellStyle name="40% - Accent1 15" xfId="646" xr:uid="{69858B40-FFBF-49DD-9FEC-5AAD5DFF1414}"/>
    <cellStyle name="40% - Accent1 16" xfId="647" xr:uid="{8908AFA5-3342-4824-8D73-2CA1AD5E2C93}"/>
    <cellStyle name="40% - Accent1 17" xfId="648" xr:uid="{F50F58B2-7461-447F-BBC5-10DC07155F70}"/>
    <cellStyle name="40% - Accent1 18" xfId="649" xr:uid="{DDA6CF70-D0E4-48D5-9AB1-58C10F909D8E}"/>
    <cellStyle name="40% - Accent1 19" xfId="650" xr:uid="{207C3DF5-2EE9-42D3-9027-8A4FC5636EC6}"/>
    <cellStyle name="40% - Accent1 2" xfId="71" xr:uid="{D6FF349F-3FB6-4F00-9597-DFC357BB20D6}"/>
    <cellStyle name="40% - Accent1 2 10" xfId="3501" xr:uid="{AAE21B53-5101-4708-9174-A1A8DD18F4CD}"/>
    <cellStyle name="40% - Accent1 2 11" xfId="3502" xr:uid="{EE4F61DF-B3AA-41D5-B3DD-2E04B5CF723F}"/>
    <cellStyle name="40% - Accent1 2 12" xfId="3503" xr:uid="{3F30FC39-0F1A-4D2C-9B8A-75E9D6946A71}"/>
    <cellStyle name="40% - Accent1 2 13" xfId="3504" xr:uid="{0695CD00-D3BD-4A3E-ACFE-DB5EFB53A0C8}"/>
    <cellStyle name="40% - Accent1 2 14" xfId="3505" xr:uid="{4125D714-2EBB-47D3-8460-37EB89BDDF96}"/>
    <cellStyle name="40% - Accent1 2 15" xfId="3506" xr:uid="{563997C1-E84F-4586-91BA-993D98FAD99C}"/>
    <cellStyle name="40% - Accent1 2 16" xfId="4860" xr:uid="{DB9F5B75-C52D-4256-BF47-2C7B2A63322E}"/>
    <cellStyle name="40% - Accent1 2 2" xfId="3507" xr:uid="{EC8A0546-6E8E-4A72-A76D-21EFA5DF6322}"/>
    <cellStyle name="40% - Accent1 2 3" xfId="3508" xr:uid="{58EC8A21-F4DD-4E6B-A8F0-7232710AC6F5}"/>
    <cellStyle name="40% - Accent1 2 4" xfId="3509" xr:uid="{3555AB95-58D5-4671-9329-10AC798F880E}"/>
    <cellStyle name="40% - Accent1 2 5" xfId="3510" xr:uid="{EBDB05E2-C9E6-4078-8D7A-6532242E500E}"/>
    <cellStyle name="40% - Accent1 2 6" xfId="3511" xr:uid="{40035C65-F65C-4460-9CEA-612CDA390649}"/>
    <cellStyle name="40% - Accent1 2 7" xfId="3512" xr:uid="{CDB75CEE-8F4C-4C75-A927-04576C4046FE}"/>
    <cellStyle name="40% - Accent1 2 8" xfId="3513" xr:uid="{C22F5727-05E3-4CE6-8F31-E42CF0A0EA11}"/>
    <cellStyle name="40% - Accent1 2 9" xfId="3514" xr:uid="{E0B523BE-D4A0-44E6-A494-0764EB4C8A4B}"/>
    <cellStyle name="40% - Accent1 20" xfId="651" xr:uid="{6FAE26B7-39AF-4A8F-8C28-E57C4A192F03}"/>
    <cellStyle name="40% - Accent1 21" xfId="652" xr:uid="{3A168EA7-E178-430D-BF92-6BCA7ADDFF64}"/>
    <cellStyle name="40% - Accent1 22" xfId="653" xr:uid="{C7C0D942-F76C-40E8-AA24-DEE230BD2CDC}"/>
    <cellStyle name="40% - Accent1 23" xfId="654" xr:uid="{46EE6E54-AF51-4790-B597-A3B37CD9B3AB}"/>
    <cellStyle name="40% - Accent1 24" xfId="655" xr:uid="{3635BC48-3088-43B8-BBD0-B8F621AD85F2}"/>
    <cellStyle name="40% - Accent1 25" xfId="656" xr:uid="{0EBD3777-24DA-4E8C-9E92-CA8142255D88}"/>
    <cellStyle name="40% - Accent1 26" xfId="657" xr:uid="{1E727124-F2CE-4AEA-BD7F-8AFEC02EA06E}"/>
    <cellStyle name="40% - Accent1 27" xfId="658" xr:uid="{DFD03AE9-1BFD-437E-9EAD-513DC1C0EE8B}"/>
    <cellStyle name="40% - Accent1 28" xfId="659" xr:uid="{820A1DA4-3BDD-4DD6-A2E4-29A2D71BCAC9}"/>
    <cellStyle name="40% - Accent1 29" xfId="660" xr:uid="{98CF3FE0-FDE0-4CDB-9473-7E4D8F6D377E}"/>
    <cellStyle name="40% - Accent1 3" xfId="72" xr:uid="{540E765B-8707-4441-8AA9-AAB428F3BA19}"/>
    <cellStyle name="40% - Accent1 3 2" xfId="661" xr:uid="{AFDA3C00-FE57-4BDF-981D-5F3897AF0CBF}"/>
    <cellStyle name="40% - Accent1 3 2 2" xfId="4861" xr:uid="{528720C4-C062-490E-847A-4BF509F29126}"/>
    <cellStyle name="40% - Accent1 3 3" xfId="3515" xr:uid="{49F80714-F45C-48B6-8226-EA50EEDFCED8}"/>
    <cellStyle name="40% - Accent1 30" xfId="662" xr:uid="{51E82B05-2BA9-4A2B-A04B-30EBE79D7DD2}"/>
    <cellStyle name="40% - Accent1 31" xfId="663" xr:uid="{7C7AC3B1-BD89-4E77-9DF1-56E7ABFF9FBB}"/>
    <cellStyle name="40% - Accent1 32" xfId="664" xr:uid="{1E7E692C-DBB7-4A7A-A3D3-4B0BA2B6D75E}"/>
    <cellStyle name="40% - Accent1 33" xfId="665" xr:uid="{B9AF9813-2FFC-446D-A562-8584F2C8997D}"/>
    <cellStyle name="40% - Accent1 34" xfId="666" xr:uid="{ABDB2BA3-6076-4795-B4BC-49BD46012D6D}"/>
    <cellStyle name="40% - Accent1 35" xfId="667" xr:uid="{32A9B2A4-B940-4FE8-B777-D836ACE20F53}"/>
    <cellStyle name="40% - Accent1 36" xfId="668" xr:uid="{B0A94F2E-82CE-4688-ADF6-DD6B4ECCE367}"/>
    <cellStyle name="40% - Accent1 37" xfId="669" xr:uid="{1CCD88C9-F587-467A-A9DB-3D2BD257886A}"/>
    <cellStyle name="40% - Accent1 38" xfId="670" xr:uid="{2B87CE4B-591D-478A-A417-2D727DE89517}"/>
    <cellStyle name="40% - Accent1 39" xfId="671" xr:uid="{715CA92F-6D1C-44A4-B462-C492A37A1406}"/>
    <cellStyle name="40% - Accent1 4" xfId="672" xr:uid="{4D35D035-4380-4E6A-95CC-D76AF73E7A7A}"/>
    <cellStyle name="40% - Accent1 4 2" xfId="3516" xr:uid="{E24B7179-D359-45B3-9FB3-010556A98190}"/>
    <cellStyle name="40% - Accent1 40" xfId="673" xr:uid="{7FDEE094-BA0F-4046-807E-EA0948A161B5}"/>
    <cellStyle name="40% - Accent1 41" xfId="674" xr:uid="{49A8C2E3-4792-4644-AFA3-6A506A71F398}"/>
    <cellStyle name="40% - Accent1 42" xfId="675" xr:uid="{E9EB489C-6D5C-444C-85A6-A30E543A2280}"/>
    <cellStyle name="40% - Accent1 43" xfId="676" xr:uid="{2101CFE4-ACEC-475F-8464-0C8791B48447}"/>
    <cellStyle name="40% - Accent1 5" xfId="677" xr:uid="{C440FA20-679D-4374-8AF8-5A5B0A877384}"/>
    <cellStyle name="40% - Accent1 5 2" xfId="3517" xr:uid="{5878B78F-C369-494B-BCE9-4AB82ED3FE07}"/>
    <cellStyle name="40% - Accent1 6" xfId="678" xr:uid="{F857E2DF-A8C9-44E1-8562-B2DF57D60082}"/>
    <cellStyle name="40% - Accent1 6 2" xfId="3518" xr:uid="{53941FC9-11E4-4BA2-BC51-CCA5ECA62169}"/>
    <cellStyle name="40% - Accent1 7" xfId="679" xr:uid="{D7EF5236-A712-4349-A440-BF18D58C8A0C}"/>
    <cellStyle name="40% - Accent1 7 2" xfId="3519" xr:uid="{95A9020C-BBAC-4FAB-BC2F-2ACB5616AE98}"/>
    <cellStyle name="40% - Accent1 8" xfId="680" xr:uid="{33D7D4C8-AF28-438B-B936-E6F9B29232C6}"/>
    <cellStyle name="40% - Accent1 8 2" xfId="3520" xr:uid="{A6907133-6A7F-4C54-B3A3-3D293D7FA936}"/>
    <cellStyle name="40% - Accent1 9" xfId="681" xr:uid="{CD767480-0260-438C-B5EC-9383C8351730}"/>
    <cellStyle name="40% - Accent1 9 2" xfId="4862" xr:uid="{D98619A3-D4E6-46CA-9F5B-EEDC06BD4EDD}"/>
    <cellStyle name="40% - Accent2" xfId="23" builtinId="35" customBuiltin="1"/>
    <cellStyle name="40% - Accent2 10" xfId="682" xr:uid="{9107A6A0-CBF5-484F-B253-6F61BC24C11A}"/>
    <cellStyle name="40% - Accent2 10 2" xfId="4863" xr:uid="{4F573C0E-9E6C-4F21-B1C2-CB15C786F152}"/>
    <cellStyle name="40% - Accent2 11" xfId="683" xr:uid="{57DD14E7-B837-4BDF-8A24-F46AC2569E3C}"/>
    <cellStyle name="40% - Accent2 11 2" xfId="4864" xr:uid="{C6627085-809C-469F-80DB-1364491D924E}"/>
    <cellStyle name="40% - Accent2 12" xfId="684" xr:uid="{1C53009A-D7B2-49FE-B12A-61DEDF451E0B}"/>
    <cellStyle name="40% - Accent2 13" xfId="685" xr:uid="{883FDB20-5743-4661-8C4E-E582130CEFBA}"/>
    <cellStyle name="40% - Accent2 14" xfId="686" xr:uid="{429B9D8A-F9A3-4360-9E0D-ED6BA2E65D32}"/>
    <cellStyle name="40% - Accent2 15" xfId="687" xr:uid="{CEC1E8CF-0ED7-41C2-8B24-F01598291ABD}"/>
    <cellStyle name="40% - Accent2 16" xfId="688" xr:uid="{0C440DBD-514C-43A2-B42A-27788382CDCB}"/>
    <cellStyle name="40% - Accent2 17" xfId="689" xr:uid="{C2E9FAA8-04DC-4CC7-A7E7-E04493697D7F}"/>
    <cellStyle name="40% - Accent2 18" xfId="690" xr:uid="{FC91CDBF-1107-434F-B1EB-1C44C9AAA85B}"/>
    <cellStyle name="40% - Accent2 19" xfId="691" xr:uid="{8A99F674-EEE0-499C-A4B0-FFEB9832FC40}"/>
    <cellStyle name="40% - Accent2 2" xfId="73" xr:uid="{41ADD3CF-4294-4C88-BCB8-82B7B5782D1C}"/>
    <cellStyle name="40% - Accent2 2 10" xfId="3521" xr:uid="{64FC0631-663D-4F9F-B4D8-F5C7A537F715}"/>
    <cellStyle name="40% - Accent2 2 11" xfId="3522" xr:uid="{9CE3BD27-E807-4BFB-A96A-B700F5F55E88}"/>
    <cellStyle name="40% - Accent2 2 12" xfId="3523" xr:uid="{2E9158A7-45B6-400B-956C-F5F45E6101F7}"/>
    <cellStyle name="40% - Accent2 2 13" xfId="3524" xr:uid="{D58B5DDD-D92E-49D0-8099-F434595C0D9E}"/>
    <cellStyle name="40% - Accent2 2 14" xfId="3525" xr:uid="{45DA1E10-260E-400F-A151-21AABF378A08}"/>
    <cellStyle name="40% - Accent2 2 15" xfId="3526" xr:uid="{A8CF9684-F659-4AB5-A7DB-5CFFAFFEBD27}"/>
    <cellStyle name="40% - Accent2 2 2" xfId="3527" xr:uid="{C6ECB049-35BC-4734-BCDB-FC8CED0F36E5}"/>
    <cellStyle name="40% - Accent2 2 3" xfId="3528" xr:uid="{80CE3F46-DB8A-43AC-B13A-19E6B26E5161}"/>
    <cellStyle name="40% - Accent2 2 4" xfId="3529" xr:uid="{2C9FA0DB-7CE5-49C3-88E5-55E882ECE56D}"/>
    <cellStyle name="40% - Accent2 2 5" xfId="3530" xr:uid="{44ADA650-40E4-483E-8143-7B358A61FBD4}"/>
    <cellStyle name="40% - Accent2 2 6" xfId="3531" xr:uid="{AB815FE5-BC15-46B6-8C7E-595CF1F8AB69}"/>
    <cellStyle name="40% - Accent2 2 7" xfId="3532" xr:uid="{2FBD51C4-E7A2-4037-8C96-D9FEF0379B6B}"/>
    <cellStyle name="40% - Accent2 2 8" xfId="3533" xr:uid="{8E0B0354-A9EF-426F-A4FF-D1D9936C32DE}"/>
    <cellStyle name="40% - Accent2 2 9" xfId="3534" xr:uid="{89946FBA-5FFD-4E38-BA1F-0234A0400A00}"/>
    <cellStyle name="40% - Accent2 20" xfId="692" xr:uid="{479AD13F-9700-4DF3-B3A1-D782BC6D501E}"/>
    <cellStyle name="40% - Accent2 21" xfId="693" xr:uid="{9C285A73-37F1-4EC0-811D-A61A3F031869}"/>
    <cellStyle name="40% - Accent2 22" xfId="694" xr:uid="{3CEF2901-F364-46BD-848F-0B5011333B15}"/>
    <cellStyle name="40% - Accent2 23" xfId="695" xr:uid="{F83506D3-4037-4727-BB25-4CA4B046090B}"/>
    <cellStyle name="40% - Accent2 24" xfId="696" xr:uid="{A2084814-6050-48FE-8BC0-DD6841CE3D81}"/>
    <cellStyle name="40% - Accent2 25" xfId="697" xr:uid="{0602418D-41DE-4DAB-AA4B-BE4E066608C2}"/>
    <cellStyle name="40% - Accent2 26" xfId="698" xr:uid="{D6E0F8F5-BE9A-467A-B645-C957966468BC}"/>
    <cellStyle name="40% - Accent2 27" xfId="699" xr:uid="{73ABF2A8-956D-4292-A4D8-148473F5FDCA}"/>
    <cellStyle name="40% - Accent2 28" xfId="700" xr:uid="{93FDA269-83AC-4C37-9495-71A7B95E3EB5}"/>
    <cellStyle name="40% - Accent2 29" xfId="701" xr:uid="{5883C2A0-B0A7-4B8D-8691-586507277E94}"/>
    <cellStyle name="40% - Accent2 3" xfId="74" xr:uid="{C92C42D8-65EF-410B-A17E-91C4E5027002}"/>
    <cellStyle name="40% - Accent2 3 2" xfId="702" xr:uid="{50C58203-C7A1-46EB-AFBB-7F334C19EE91}"/>
    <cellStyle name="40% - Accent2 30" xfId="703" xr:uid="{002C552A-22CF-4C6F-9B1D-ECC11552827A}"/>
    <cellStyle name="40% - Accent2 31" xfId="704" xr:uid="{E629CC1E-F980-4DF4-8EA4-42FB9D5E5947}"/>
    <cellStyle name="40% - Accent2 32" xfId="705" xr:uid="{934B6502-F296-4236-97CC-E14380C8C84C}"/>
    <cellStyle name="40% - Accent2 33" xfId="706" xr:uid="{B15E168B-9AB8-4B02-B4F9-A5DA3D7CED7D}"/>
    <cellStyle name="40% - Accent2 34" xfId="707" xr:uid="{65F2B990-E022-4C98-B87F-A4169D0509F1}"/>
    <cellStyle name="40% - Accent2 35" xfId="708" xr:uid="{1647CE6E-7FF5-4B43-8A48-2EA6F811E550}"/>
    <cellStyle name="40% - Accent2 36" xfId="709" xr:uid="{0DE0CDC3-A4E0-4100-8888-217C09947DF6}"/>
    <cellStyle name="40% - Accent2 37" xfId="710" xr:uid="{C9656F7C-1971-4F97-BE5B-D6E095EFFDC2}"/>
    <cellStyle name="40% - Accent2 38" xfId="711" xr:uid="{685715A4-08D9-47C1-8B85-EA1D7AB73C88}"/>
    <cellStyle name="40% - Accent2 39" xfId="712" xr:uid="{28FA151B-917B-4F11-A753-0482DCD8F8E8}"/>
    <cellStyle name="40% - Accent2 4" xfId="713" xr:uid="{6EDC2444-9091-4BFB-B3F9-BFCEEE5AA95C}"/>
    <cellStyle name="40% - Accent2 40" xfId="714" xr:uid="{16D6E8C0-C961-472D-A082-D31F2541BFCE}"/>
    <cellStyle name="40% - Accent2 41" xfId="715" xr:uid="{B9EF4302-E78E-4AC2-9E18-5948B9F4A3E9}"/>
    <cellStyle name="40% - Accent2 42" xfId="716" xr:uid="{8A31E8C4-CA22-4CA9-A1D8-02173016B19B}"/>
    <cellStyle name="40% - Accent2 43" xfId="717" xr:uid="{F4D2EBBE-15D2-4508-8EDA-38E9199A7E6B}"/>
    <cellStyle name="40% - Accent2 5" xfId="718" xr:uid="{DBF2B921-7887-4470-BEE9-3A90AA67FAD5}"/>
    <cellStyle name="40% - Accent2 6" xfId="719" xr:uid="{9A636281-7C82-4C1A-B957-BCD02A4A09BD}"/>
    <cellStyle name="40% - Accent2 7" xfId="720" xr:uid="{4F47D3E9-2741-4A75-99DA-FABE7DFA04A1}"/>
    <cellStyle name="40% - Accent2 8" xfId="721" xr:uid="{6DA1681C-337B-41CC-AD15-8D40A0E657B2}"/>
    <cellStyle name="40% - Accent2 9" xfId="722" xr:uid="{C6703B48-B4BD-4569-9702-54C18F225716}"/>
    <cellStyle name="40% - Accent2 9 2" xfId="4865" xr:uid="{930921F9-7F26-4605-8895-A586FCAB2FB3}"/>
    <cellStyle name="40% - Accent3" xfId="26" builtinId="39" customBuiltin="1"/>
    <cellStyle name="40% - Accent3 10" xfId="723" xr:uid="{7DA9EBDB-0533-45A9-AC41-624706E8C225}"/>
    <cellStyle name="40% - Accent3 10 2" xfId="4866" xr:uid="{E6A2BC13-6ABA-42E3-A842-13B072D56C61}"/>
    <cellStyle name="40% - Accent3 11" xfId="724" xr:uid="{89816A7D-B183-4C50-A5D7-0ABE3D69FA2F}"/>
    <cellStyle name="40% - Accent3 11 2" xfId="4867" xr:uid="{D87CCA02-95AF-4575-A5A3-E9DEDE635BA3}"/>
    <cellStyle name="40% - Accent3 12" xfId="725" xr:uid="{7019CE2D-171A-4E38-ABCE-023FFADAD5C9}"/>
    <cellStyle name="40% - Accent3 13" xfId="726" xr:uid="{DCD42189-42B4-4719-8DF3-E2125FD37426}"/>
    <cellStyle name="40% - Accent3 14" xfId="727" xr:uid="{CFBBE959-E3FF-4D98-B3CC-2B68DF8D1EF3}"/>
    <cellStyle name="40% - Accent3 15" xfId="728" xr:uid="{5C5E9E54-943B-42BC-9A51-1DAFFFA263D4}"/>
    <cellStyle name="40% - Accent3 16" xfId="729" xr:uid="{E828B443-39C6-439A-9084-F7654E912FB7}"/>
    <cellStyle name="40% - Accent3 17" xfId="730" xr:uid="{36FA08D0-807B-47A7-AD61-BAAC8910C6BC}"/>
    <cellStyle name="40% - Accent3 18" xfId="731" xr:uid="{2C727392-7CF5-46D6-A154-6801900E105E}"/>
    <cellStyle name="40% - Accent3 19" xfId="732" xr:uid="{B2502428-9F42-4EC0-8E44-B17A3C31BD8B}"/>
    <cellStyle name="40% - Accent3 2" xfId="75" xr:uid="{EC0D1BD9-3F39-4DC1-9C7C-024C836911CC}"/>
    <cellStyle name="40% - Accent3 2 10" xfId="3535" xr:uid="{48F2BF8E-BFE5-448E-A659-B6177C9FF2EA}"/>
    <cellStyle name="40% - Accent3 2 11" xfId="3536" xr:uid="{952271DF-02A8-4C61-9EAF-F89C9E82CF66}"/>
    <cellStyle name="40% - Accent3 2 12" xfId="3537" xr:uid="{ACE3B9E7-1298-469E-A6DE-1D417DC1D190}"/>
    <cellStyle name="40% - Accent3 2 13" xfId="3538" xr:uid="{A8CA32DC-6291-4D8E-8AE1-8A4C8C5D7F2D}"/>
    <cellStyle name="40% - Accent3 2 14" xfId="3539" xr:uid="{D3E33238-A3D8-471B-A9C5-D792BA722F20}"/>
    <cellStyle name="40% - Accent3 2 15" xfId="3540" xr:uid="{37B0522B-B2AF-421B-911A-88FAA81D2349}"/>
    <cellStyle name="40% - Accent3 2 16" xfId="4868" xr:uid="{10E8BA09-A3AA-42E7-B7F7-B0C459ABAA97}"/>
    <cellStyle name="40% - Accent3 2 2" xfId="3541" xr:uid="{24731B7A-F4CD-4A44-9BA2-08DD9E06760E}"/>
    <cellStyle name="40% - Accent3 2 3" xfId="3542" xr:uid="{121967C6-1B65-4622-A4C8-B5CABBABD504}"/>
    <cellStyle name="40% - Accent3 2 4" xfId="3543" xr:uid="{E3B74F4E-8A5F-404E-95AA-042EF6000F55}"/>
    <cellStyle name="40% - Accent3 2 5" xfId="3544" xr:uid="{C12EC600-D863-42F6-BFBA-D75B0BF1D0F1}"/>
    <cellStyle name="40% - Accent3 2 6" xfId="3545" xr:uid="{3C7FD067-33D9-4311-882F-849F9A64E75D}"/>
    <cellStyle name="40% - Accent3 2 7" xfId="3546" xr:uid="{01761EF6-CF26-4D36-A8AC-5B984B927B8D}"/>
    <cellStyle name="40% - Accent3 2 8" xfId="3547" xr:uid="{A619E69F-513C-43AA-BFD8-364AE0B229E7}"/>
    <cellStyle name="40% - Accent3 2 9" xfId="3548" xr:uid="{FA608B90-79B3-4E89-9C09-21C97E53CB4C}"/>
    <cellStyle name="40% - Accent3 20" xfId="733" xr:uid="{458CE5F1-945C-4832-9AD4-4D05D380B004}"/>
    <cellStyle name="40% - Accent3 21" xfId="734" xr:uid="{E7AB732D-E9CD-4A61-A5A3-35D3A617DC45}"/>
    <cellStyle name="40% - Accent3 22" xfId="735" xr:uid="{D3554458-F7C5-4AE5-8B41-4523FB04948A}"/>
    <cellStyle name="40% - Accent3 23" xfId="736" xr:uid="{5B5B806A-A49E-4F29-ABB7-D135D9E70C72}"/>
    <cellStyle name="40% - Accent3 24" xfId="737" xr:uid="{19AC6543-1EBD-467F-8F2C-778B1BCFA654}"/>
    <cellStyle name="40% - Accent3 25" xfId="738" xr:uid="{22B37B8A-73C7-4FEE-8AF4-8BC34A49D45A}"/>
    <cellStyle name="40% - Accent3 26" xfId="739" xr:uid="{46C49213-AC2A-4770-B123-30A3C59536A2}"/>
    <cellStyle name="40% - Accent3 27" xfId="740" xr:uid="{20E72B40-E968-4CBF-AF17-8AB6ABAC2071}"/>
    <cellStyle name="40% - Accent3 28" xfId="741" xr:uid="{55E2D803-8CA7-4C61-99C3-D9172776C0D4}"/>
    <cellStyle name="40% - Accent3 29" xfId="742" xr:uid="{36564626-5F00-4912-9DA2-33603871F9E6}"/>
    <cellStyle name="40% - Accent3 3" xfId="76" xr:uid="{F0104366-F423-4B3E-A334-5830D2455FB5}"/>
    <cellStyle name="40% - Accent3 3 2" xfId="743" xr:uid="{3807060F-B60A-4A0E-811D-DE639202B0FD}"/>
    <cellStyle name="40% - Accent3 3 2 2" xfId="4869" xr:uid="{7082E1AA-6D16-4960-961B-9656ED4E3C2D}"/>
    <cellStyle name="40% - Accent3 3 3" xfId="3549" xr:uid="{D5376F03-B889-462E-A234-331D91350DA6}"/>
    <cellStyle name="40% - Accent3 30" xfId="744" xr:uid="{A23EB3CB-977A-4B5C-B177-4B6740D33CB7}"/>
    <cellStyle name="40% - Accent3 31" xfId="745" xr:uid="{D36336EA-324B-4F81-A82A-E2EBB092DBDB}"/>
    <cellStyle name="40% - Accent3 32" xfId="746" xr:uid="{C32A0345-7746-46C3-8380-3BAE427C2BA9}"/>
    <cellStyle name="40% - Accent3 33" xfId="747" xr:uid="{A3AF2C02-5697-45A4-B1CF-A2FE24D19178}"/>
    <cellStyle name="40% - Accent3 34" xfId="748" xr:uid="{5007C364-32FE-4A6B-BC75-AC3C3ABB434D}"/>
    <cellStyle name="40% - Accent3 35" xfId="749" xr:uid="{61E46C07-FF93-462D-837D-B8D30DC54DD3}"/>
    <cellStyle name="40% - Accent3 36" xfId="750" xr:uid="{CEDAA02E-CFCD-4862-8F23-A18346902945}"/>
    <cellStyle name="40% - Accent3 37" xfId="751" xr:uid="{B72FCE7D-E992-4708-B593-5A0967997E10}"/>
    <cellStyle name="40% - Accent3 38" xfId="752" xr:uid="{48EFABA7-35FE-4936-AEBC-57ED72EE9C5C}"/>
    <cellStyle name="40% - Accent3 39" xfId="753" xr:uid="{A5E549EB-6EF3-4F51-91F3-458065887624}"/>
    <cellStyle name="40% - Accent3 4" xfId="754" xr:uid="{F7CD0E31-FF6F-4D10-B23B-70A6A2347A6D}"/>
    <cellStyle name="40% - Accent3 4 2" xfId="3550" xr:uid="{2236A265-A0E8-4E2E-B773-C08DAA20F1C4}"/>
    <cellStyle name="40% - Accent3 40" xfId="755" xr:uid="{96E40B7D-8FC6-4742-9414-FA2BFCAB3B9D}"/>
    <cellStyle name="40% - Accent3 41" xfId="756" xr:uid="{8AEE1B15-4477-4863-84CB-C1B039770A7E}"/>
    <cellStyle name="40% - Accent3 42" xfId="757" xr:uid="{47C88E99-DA1B-4E2A-921B-9A120EF996EA}"/>
    <cellStyle name="40% - Accent3 43" xfId="758" xr:uid="{8FE7F1E6-9164-424D-A4CB-B8ADD4B1BB2D}"/>
    <cellStyle name="40% - Accent3 5" xfId="759" xr:uid="{07BBAC3C-5D1C-4127-B5EB-49F7E52BA3B8}"/>
    <cellStyle name="40% - Accent3 5 2" xfId="3551" xr:uid="{1E098A37-154E-4C8B-B37B-401C5C834375}"/>
    <cellStyle name="40% - Accent3 6" xfId="760" xr:uid="{3C36FFFC-5F15-435F-B184-A9075DC3E34F}"/>
    <cellStyle name="40% - Accent3 6 2" xfId="3552" xr:uid="{FF2BC86F-944A-46F9-B1D6-1DD0605DA04E}"/>
    <cellStyle name="40% - Accent3 7" xfId="761" xr:uid="{D5462E96-FE96-4F66-AD26-56362841A68A}"/>
    <cellStyle name="40% - Accent3 7 2" xfId="3553" xr:uid="{19211EF0-1BFE-4440-B971-A1EFAA037E58}"/>
    <cellStyle name="40% - Accent3 8" xfId="762" xr:uid="{2024746E-15AB-4F13-83A1-31605669FB34}"/>
    <cellStyle name="40% - Accent3 8 2" xfId="3554" xr:uid="{F11F5C08-7F31-473C-9630-8F06DF4AC6D9}"/>
    <cellStyle name="40% - Accent3 9" xfId="763" xr:uid="{E561A635-2B2B-4713-AC52-95CB607EA9C8}"/>
    <cellStyle name="40% - Accent3 9 2" xfId="4870" xr:uid="{07D886DE-030E-46B1-A207-654D9564E512}"/>
    <cellStyle name="40% - Accent4" xfId="29" builtinId="43" customBuiltin="1"/>
    <cellStyle name="40% - Accent4 10" xfId="764" xr:uid="{16CAF451-A29C-4ACE-B7C8-AC42154076E8}"/>
    <cellStyle name="40% - Accent4 10 2" xfId="4871" xr:uid="{6EDF3918-93AA-452D-94AD-CBB570764FC7}"/>
    <cellStyle name="40% - Accent4 11" xfId="765" xr:uid="{06B85678-6AB7-4919-A961-08B4A3B48478}"/>
    <cellStyle name="40% - Accent4 11 2" xfId="4872" xr:uid="{26EC43DF-8569-4EC8-8227-04BAE2E614FE}"/>
    <cellStyle name="40% - Accent4 12" xfId="766" xr:uid="{F29946D1-5F2E-484D-A4ED-1A7E3F903E99}"/>
    <cellStyle name="40% - Accent4 13" xfId="767" xr:uid="{7B9FC07A-7F7D-44F5-A768-522F5705108B}"/>
    <cellStyle name="40% - Accent4 14" xfId="768" xr:uid="{2170C17B-5D29-4ED9-9701-9407F9BC2B67}"/>
    <cellStyle name="40% - Accent4 15" xfId="769" xr:uid="{864AC736-1FF2-4F12-9C35-1D735A9480CB}"/>
    <cellStyle name="40% - Accent4 16" xfId="770" xr:uid="{A47754BB-4BDA-442A-A32D-78D89866A0B5}"/>
    <cellStyle name="40% - Accent4 17" xfId="771" xr:uid="{1FA87F05-7673-4D15-835C-03D41C8546F1}"/>
    <cellStyle name="40% - Accent4 18" xfId="772" xr:uid="{34E44985-67FC-4C38-AA49-C4A816295506}"/>
    <cellStyle name="40% - Accent4 19" xfId="773" xr:uid="{DFA4FEFC-EC23-4E0B-B8E1-28D01E42D850}"/>
    <cellStyle name="40% - Accent4 2" xfId="77" xr:uid="{D264653D-C28F-420D-A38A-1173D59EA5AD}"/>
    <cellStyle name="40% - Accent4 2 10" xfId="3555" xr:uid="{BE679A47-8813-427A-90F6-F307A1A3205A}"/>
    <cellStyle name="40% - Accent4 2 11" xfId="3556" xr:uid="{988CC1F0-D486-4134-BEEE-AD2A57F2A77B}"/>
    <cellStyle name="40% - Accent4 2 12" xfId="3557" xr:uid="{C7126E5F-72AC-478E-A640-431A778F2D82}"/>
    <cellStyle name="40% - Accent4 2 13" xfId="3558" xr:uid="{B27FC791-9EB6-40DD-8E0C-72E283EEFF77}"/>
    <cellStyle name="40% - Accent4 2 14" xfId="3559" xr:uid="{73E50C62-173A-486E-8E7D-0B7651082623}"/>
    <cellStyle name="40% - Accent4 2 15" xfId="3560" xr:uid="{D2B8956A-D68C-4335-A19F-E44C6798478B}"/>
    <cellStyle name="40% - Accent4 2 16" xfId="4873" xr:uid="{8B938CB9-F3F5-444A-A069-5F1EF1C3453B}"/>
    <cellStyle name="40% - Accent4 2 2" xfId="3561" xr:uid="{75712750-35B4-4C9B-892A-B7DD9335C45F}"/>
    <cellStyle name="40% - Accent4 2 3" xfId="3562" xr:uid="{78E71697-9CCF-4B14-83D2-C44BC208552C}"/>
    <cellStyle name="40% - Accent4 2 4" xfId="3563" xr:uid="{CC08810F-D165-49DE-B4CA-59619B8D09A5}"/>
    <cellStyle name="40% - Accent4 2 5" xfId="3564" xr:uid="{616E9497-70BC-4665-8496-3351DFBD526C}"/>
    <cellStyle name="40% - Accent4 2 6" xfId="3565" xr:uid="{B73CF5B0-1681-4AEA-A9EC-9018D241DC7F}"/>
    <cellStyle name="40% - Accent4 2 7" xfId="3566" xr:uid="{D7C096FE-B6B1-4BD4-A41C-FAB754544100}"/>
    <cellStyle name="40% - Accent4 2 8" xfId="3567" xr:uid="{ACD2738B-1BBC-4565-A359-AEC27B2905AC}"/>
    <cellStyle name="40% - Accent4 2 9" xfId="3568" xr:uid="{FA1BA9E2-756A-4B60-91C6-0CA50F099F24}"/>
    <cellStyle name="40% - Accent4 20" xfId="774" xr:uid="{2DFCE93D-5179-4267-8079-99CCC269150A}"/>
    <cellStyle name="40% - Accent4 21" xfId="775" xr:uid="{19283D02-BFA2-496C-8B52-42D17DBF7F42}"/>
    <cellStyle name="40% - Accent4 22" xfId="776" xr:uid="{12A2C489-FEFA-4F7F-8FF0-46194EBE9D94}"/>
    <cellStyle name="40% - Accent4 23" xfId="777" xr:uid="{58B47B23-EAA4-468B-A7BB-4C97C97F5729}"/>
    <cellStyle name="40% - Accent4 24" xfId="778" xr:uid="{283D7754-BD2A-47FB-B2FA-DADC82302C1D}"/>
    <cellStyle name="40% - Accent4 25" xfId="779" xr:uid="{41DF2010-7953-468E-9B34-D789521C0AA8}"/>
    <cellStyle name="40% - Accent4 26" xfId="780" xr:uid="{57079C8A-CD06-49FE-BF04-145999020CBD}"/>
    <cellStyle name="40% - Accent4 27" xfId="781" xr:uid="{8C8762AB-4303-4E0A-B73E-EF50054270F2}"/>
    <cellStyle name="40% - Accent4 28" xfId="782" xr:uid="{7FD763E4-F019-4473-9AC7-E046E85653CE}"/>
    <cellStyle name="40% - Accent4 29" xfId="783" xr:uid="{37B477B2-4045-4810-89FF-7CF7A1DBC41E}"/>
    <cellStyle name="40% - Accent4 3" xfId="78" xr:uid="{318F3ACE-8614-4132-81D6-0366648880BD}"/>
    <cellStyle name="40% - Accent4 3 2" xfId="784" xr:uid="{91FFB191-BECD-4263-92A6-2D0831981229}"/>
    <cellStyle name="40% - Accent4 3 2 2" xfId="4874" xr:uid="{7B830DA2-5D45-415A-A865-3E24F01F926F}"/>
    <cellStyle name="40% - Accent4 3 3" xfId="3569" xr:uid="{5F3375A8-3EBB-4E5D-92C4-83B144D1D2B6}"/>
    <cellStyle name="40% - Accent4 30" xfId="785" xr:uid="{CA6E52EC-BC54-4649-9545-433984B932C3}"/>
    <cellStyle name="40% - Accent4 31" xfId="786" xr:uid="{E30C2E6B-0FD6-400D-97BD-33BE6EEBFC4D}"/>
    <cellStyle name="40% - Accent4 32" xfId="787" xr:uid="{39CEA90A-17F7-4E47-BACC-B2C70BDB74C5}"/>
    <cellStyle name="40% - Accent4 33" xfId="788" xr:uid="{0F6530D6-9A22-4C18-91A8-418296E888C4}"/>
    <cellStyle name="40% - Accent4 34" xfId="789" xr:uid="{246B9BAA-460E-49AB-8968-BE0FA3E19E8F}"/>
    <cellStyle name="40% - Accent4 35" xfId="790" xr:uid="{26422DC7-54A4-4842-BE4A-2C46AB50CAD6}"/>
    <cellStyle name="40% - Accent4 36" xfId="791" xr:uid="{00DFBBB4-B29E-4C7F-BD20-A086744566D1}"/>
    <cellStyle name="40% - Accent4 37" xfId="792" xr:uid="{B0995781-D2E7-41EE-9676-81F920639B0C}"/>
    <cellStyle name="40% - Accent4 38" xfId="793" xr:uid="{1E387AD2-6736-4C69-923E-F41CADC360CB}"/>
    <cellStyle name="40% - Accent4 39" xfId="794" xr:uid="{272FD9D7-D7B5-4080-BECD-962C1F7106CC}"/>
    <cellStyle name="40% - Accent4 4" xfId="795" xr:uid="{D67278D8-3AB0-48CB-AC3C-79517FFB6E88}"/>
    <cellStyle name="40% - Accent4 4 2" xfId="3570" xr:uid="{70ED72A9-E2F8-4635-B766-15AD1005508E}"/>
    <cellStyle name="40% - Accent4 40" xfId="796" xr:uid="{32742C67-ACAC-462B-97E4-14147FB840C0}"/>
    <cellStyle name="40% - Accent4 41" xfId="797" xr:uid="{107B0BAF-47E2-44EF-833F-D5E82891C2D4}"/>
    <cellStyle name="40% - Accent4 42" xfId="798" xr:uid="{A5A1FE1D-368A-4C42-A6F4-47C0F28EDD5F}"/>
    <cellStyle name="40% - Accent4 43" xfId="799" xr:uid="{6005A75D-19F8-4035-BDDD-3F9EB7CED2A9}"/>
    <cellStyle name="40% - Accent4 5" xfId="800" xr:uid="{6D56DE13-9D61-4EA0-AF83-52AB3BEB71B2}"/>
    <cellStyle name="40% - Accent4 5 2" xfId="3571" xr:uid="{51325EB1-D5C1-4356-9EEF-81F0E96F85C4}"/>
    <cellStyle name="40% - Accent4 6" xfId="801" xr:uid="{20B49C29-EF71-4A03-BF1A-5316D83E7040}"/>
    <cellStyle name="40% - Accent4 6 2" xfId="3572" xr:uid="{D349E8C7-E134-4725-9A65-00D9669F38A7}"/>
    <cellStyle name="40% - Accent4 7" xfId="802" xr:uid="{7F52BDD1-9CAE-4DBC-A5D6-A48E25A9B493}"/>
    <cellStyle name="40% - Accent4 7 2" xfId="3573" xr:uid="{10AFC098-549C-4733-9524-74429DD48F0F}"/>
    <cellStyle name="40% - Accent4 8" xfId="803" xr:uid="{9222B34E-37D4-4B6A-A733-D1C53B895853}"/>
    <cellStyle name="40% - Accent4 8 2" xfId="3574" xr:uid="{B19D6E51-3503-4136-B3D7-376ABFFD5D5C}"/>
    <cellStyle name="40% - Accent4 9" xfId="804" xr:uid="{FB84C24F-5EC5-48B8-9C45-3BFC5BFA99F6}"/>
    <cellStyle name="40% - Accent4 9 2" xfId="4875" xr:uid="{7D700EDA-68E2-4041-9AFA-DCFCF0029CC1}"/>
    <cellStyle name="40% - Accent5" xfId="32" builtinId="47" customBuiltin="1"/>
    <cellStyle name="40% - Accent5 10" xfId="805" xr:uid="{4F7EA20E-100A-4E78-8910-F5DF68AD7183}"/>
    <cellStyle name="40% - Accent5 10 2" xfId="4876" xr:uid="{2DB66015-916B-437C-B0BC-F7FE29A25F0A}"/>
    <cellStyle name="40% - Accent5 11" xfId="806" xr:uid="{1CC0AE41-5DC3-4DE5-9FD8-99F040C1970C}"/>
    <cellStyle name="40% - Accent5 11 2" xfId="4877" xr:uid="{224D776F-7D3D-4255-9C31-2048EFD57410}"/>
    <cellStyle name="40% - Accent5 12" xfId="807" xr:uid="{5E96907D-DC9F-45E9-AB92-52556782372C}"/>
    <cellStyle name="40% - Accent5 13" xfId="808" xr:uid="{06439E15-C09E-4AB6-92AE-A6ED9045CB14}"/>
    <cellStyle name="40% - Accent5 14" xfId="809" xr:uid="{6614711C-A55F-48ED-A65A-A8334BDCDDED}"/>
    <cellStyle name="40% - Accent5 15" xfId="810" xr:uid="{D559AAEC-1DC5-4E1C-AE38-CAC6FABEE08B}"/>
    <cellStyle name="40% - Accent5 16" xfId="811" xr:uid="{B5E33055-3E77-4336-9883-FDD98DC57BCB}"/>
    <cellStyle name="40% - Accent5 17" xfId="812" xr:uid="{DE655902-EF1E-40C4-85C3-33BA5B2346DE}"/>
    <cellStyle name="40% - Accent5 18" xfId="813" xr:uid="{D39F5E14-43AF-4802-B196-3AB8CB4CC762}"/>
    <cellStyle name="40% - Accent5 19" xfId="814" xr:uid="{C5418BB5-B5C4-40E2-ABAD-DA8D61E7ADAA}"/>
    <cellStyle name="40% - Accent5 2" xfId="79" xr:uid="{F487BA95-920D-4853-BAEC-A40A016AE163}"/>
    <cellStyle name="40% - Accent5 2 10" xfId="3575" xr:uid="{96C59B55-4F2C-4FD2-8EC2-8ADFCB509BA2}"/>
    <cellStyle name="40% - Accent5 2 11" xfId="3576" xr:uid="{3CAB7F7B-FB76-42E4-856D-EF2DA33C2BB0}"/>
    <cellStyle name="40% - Accent5 2 12" xfId="3577" xr:uid="{EDAB3395-1A8D-4005-8768-D2C29FAA6B8E}"/>
    <cellStyle name="40% - Accent5 2 13" xfId="3578" xr:uid="{5C8C732C-4F2C-417B-8680-91E993052AD1}"/>
    <cellStyle name="40% - Accent5 2 14" xfId="3579" xr:uid="{98521325-42CB-436E-9C1F-0FEC08C98A8D}"/>
    <cellStyle name="40% - Accent5 2 15" xfId="3580" xr:uid="{3B14700F-62D9-49F1-970C-B0F2125A3615}"/>
    <cellStyle name="40% - Accent5 2 16" xfId="4878" xr:uid="{D34170B2-1365-4C85-BB61-836373D0D600}"/>
    <cellStyle name="40% - Accent5 2 2" xfId="3581" xr:uid="{CD6F9CAA-436D-4677-A81F-5ABF9EEC6A17}"/>
    <cellStyle name="40% - Accent5 2 3" xfId="3582" xr:uid="{1AB322C0-F172-4DA5-952D-6BF5438C1D3E}"/>
    <cellStyle name="40% - Accent5 2 4" xfId="3583" xr:uid="{6ACE825D-83D7-4F1B-B3F1-F3F775557A72}"/>
    <cellStyle name="40% - Accent5 2 5" xfId="3584" xr:uid="{577B62B0-775F-409F-B5BB-7D9A9250D5BC}"/>
    <cellStyle name="40% - Accent5 2 6" xfId="3585" xr:uid="{1C61A41B-2AA6-4ED6-A676-F9415F9309AC}"/>
    <cellStyle name="40% - Accent5 2 7" xfId="3586" xr:uid="{99735DBB-53A7-4788-93D0-F2A43DFCF7F7}"/>
    <cellStyle name="40% - Accent5 2 8" xfId="3587" xr:uid="{190754A8-7EC9-4FD4-A2EA-A1EE48AA52B9}"/>
    <cellStyle name="40% - Accent5 2 9" xfId="3588" xr:uid="{C0600004-3D04-492D-B8B7-B0AE82D38061}"/>
    <cellStyle name="40% - Accent5 20" xfId="815" xr:uid="{C8CC2732-F8D9-414D-A2C8-809BE1839333}"/>
    <cellStyle name="40% - Accent5 21" xfId="816" xr:uid="{790AB28B-3D42-4755-B054-A03875963C1D}"/>
    <cellStyle name="40% - Accent5 22" xfId="817" xr:uid="{ED7E3C7D-BE5F-4A79-AB2F-D04198A9F79E}"/>
    <cellStyle name="40% - Accent5 23" xfId="818" xr:uid="{98B17BAD-0742-4C47-BC07-060C8944EC9D}"/>
    <cellStyle name="40% - Accent5 24" xfId="819" xr:uid="{65293852-E4D6-41B5-9D75-F2A5F90EEBB8}"/>
    <cellStyle name="40% - Accent5 25" xfId="820" xr:uid="{FE750172-61A5-4E78-B4C8-663BD2A8D209}"/>
    <cellStyle name="40% - Accent5 26" xfId="821" xr:uid="{688BAC1B-9438-40D6-9346-AF45EDFBC1B8}"/>
    <cellStyle name="40% - Accent5 27" xfId="822" xr:uid="{BBB6E060-7532-432A-8CE8-81ED5BB62292}"/>
    <cellStyle name="40% - Accent5 28" xfId="823" xr:uid="{582A25BD-B700-4129-BFE4-AC96EBEC03EC}"/>
    <cellStyle name="40% - Accent5 29" xfId="824" xr:uid="{854DF8C3-4D07-4A7D-B98A-430C166A2175}"/>
    <cellStyle name="40% - Accent5 3" xfId="80" xr:uid="{88BA5BFA-A80B-4BC9-B0B5-FC5C195C3016}"/>
    <cellStyle name="40% - Accent5 3 2" xfId="825" xr:uid="{462BA3EB-8710-40B5-9BAF-5A3EBC53747B}"/>
    <cellStyle name="40% - Accent5 3 2 2" xfId="4879" xr:uid="{9EF39E11-AB27-489F-972B-3F9961C9A528}"/>
    <cellStyle name="40% - Accent5 3 3" xfId="3589" xr:uid="{536E7391-342F-4711-AEA6-F2C0DAC31820}"/>
    <cellStyle name="40% - Accent5 30" xfId="826" xr:uid="{A2477874-F08F-478D-9BD7-3FCEABC0BC35}"/>
    <cellStyle name="40% - Accent5 31" xfId="827" xr:uid="{598E7B76-D177-439D-A7FE-DDEC32CBEF0A}"/>
    <cellStyle name="40% - Accent5 32" xfId="828" xr:uid="{48D5E843-36D5-47FB-959D-3EDB4475EF45}"/>
    <cellStyle name="40% - Accent5 33" xfId="829" xr:uid="{8A43C37D-B076-40DB-8BF2-F252FF0389AF}"/>
    <cellStyle name="40% - Accent5 34" xfId="830" xr:uid="{221DA6F1-D4C7-4EBE-8498-DAA27A092260}"/>
    <cellStyle name="40% - Accent5 35" xfId="831" xr:uid="{F14D0CFA-456B-4563-A29C-48B90F713D6B}"/>
    <cellStyle name="40% - Accent5 36" xfId="832" xr:uid="{54A6D907-EE3E-4E28-BF54-CF2BB67206CF}"/>
    <cellStyle name="40% - Accent5 37" xfId="833" xr:uid="{B51C2552-E6D0-44B5-954E-F2199ED8AC4F}"/>
    <cellStyle name="40% - Accent5 38" xfId="834" xr:uid="{643C11C2-C474-4773-B7A3-06230E562015}"/>
    <cellStyle name="40% - Accent5 39" xfId="835" xr:uid="{418AB5B2-147E-4B92-8340-032E01DFF7B0}"/>
    <cellStyle name="40% - Accent5 4" xfId="836" xr:uid="{4B8A1EA4-6C05-4448-A971-CAC1230A8C54}"/>
    <cellStyle name="40% - Accent5 4 2" xfId="3590" xr:uid="{2B2D7A1D-A018-4419-A1A9-412941E441C1}"/>
    <cellStyle name="40% - Accent5 40" xfId="837" xr:uid="{300E41E3-3DD0-4248-A4FC-A0FFBA7E575D}"/>
    <cellStyle name="40% - Accent5 41" xfId="838" xr:uid="{E09CB0F7-C1E6-40AA-B3ED-8D8AC8432866}"/>
    <cellStyle name="40% - Accent5 42" xfId="839" xr:uid="{2605641B-EB82-4A93-9905-2DAC29F51DF1}"/>
    <cellStyle name="40% - Accent5 43" xfId="840" xr:uid="{3E28937D-BE80-472A-BB90-65DAE7911B0A}"/>
    <cellStyle name="40% - Accent5 5" xfId="841" xr:uid="{64508D8F-D4D4-48FB-9605-ABD7C1B12949}"/>
    <cellStyle name="40% - Accent5 5 2" xfId="3591" xr:uid="{0121EFC8-78CD-45F9-B99C-960BD857FDF1}"/>
    <cellStyle name="40% - Accent5 6" xfId="842" xr:uid="{A42D151D-8D60-47A5-BFAB-975AA90E9F4A}"/>
    <cellStyle name="40% - Accent5 6 2" xfId="3592" xr:uid="{F1D8E56A-7F56-456C-9036-F5F5192CEFA1}"/>
    <cellStyle name="40% - Accent5 7" xfId="843" xr:uid="{5E500AA9-4E5A-4E87-B13A-BFCE06EF0D98}"/>
    <cellStyle name="40% - Accent5 7 2" xfId="3593" xr:uid="{7E733C47-6821-4D83-8CB2-879B1BA854D3}"/>
    <cellStyle name="40% - Accent5 8" xfId="844" xr:uid="{030319F1-61D9-4E3B-A5FB-9688E44B5B3E}"/>
    <cellStyle name="40% - Accent5 8 2" xfId="3594" xr:uid="{D9A4832C-43B0-4EC1-ADBF-C47840B10BBB}"/>
    <cellStyle name="40% - Accent5 9" xfId="845" xr:uid="{0567B5B8-4B26-4416-B839-6D22F689D548}"/>
    <cellStyle name="40% - Accent5 9 2" xfId="4880" xr:uid="{E334D82A-A517-466A-800E-BB044FA95ED0}"/>
    <cellStyle name="40% - Accent6" xfId="35" builtinId="51" customBuiltin="1"/>
    <cellStyle name="40% - Accent6 10" xfId="846" xr:uid="{9A7A125A-2062-4C87-BEF5-044AE05D336F}"/>
    <cellStyle name="40% - Accent6 10 2" xfId="4881" xr:uid="{021F05CE-D0A0-4E7F-87CA-4E1D1D132719}"/>
    <cellStyle name="40% - Accent6 11" xfId="847" xr:uid="{DEC85035-A864-41A2-AA02-052B23EC9030}"/>
    <cellStyle name="40% - Accent6 11 2" xfId="4882" xr:uid="{03D7DEB9-A5C0-4D77-B42F-E099C4BF713A}"/>
    <cellStyle name="40% - Accent6 12" xfId="848" xr:uid="{9E05E6E2-8547-40A6-9E9A-7B32AFFB5438}"/>
    <cellStyle name="40% - Accent6 13" xfId="849" xr:uid="{27DAB329-C339-4507-A3FD-85972884A6FF}"/>
    <cellStyle name="40% - Accent6 14" xfId="850" xr:uid="{764706A9-42EF-4E9F-BE77-E26FFE074B90}"/>
    <cellStyle name="40% - Accent6 15" xfId="851" xr:uid="{27033298-44C8-481B-9A7B-683700C80949}"/>
    <cellStyle name="40% - Accent6 16" xfId="852" xr:uid="{0751742C-B7B8-4CFC-B009-E2DA65B5FCE8}"/>
    <cellStyle name="40% - Accent6 17" xfId="853" xr:uid="{6E70D3EB-C41B-4B33-8788-85669A59CFD4}"/>
    <cellStyle name="40% - Accent6 18" xfId="854" xr:uid="{DB02737A-9080-4AC6-95C7-03A88D79C99F}"/>
    <cellStyle name="40% - Accent6 19" xfId="855" xr:uid="{4D135BAA-E7F1-4960-8D22-A1ECAE7D8CBD}"/>
    <cellStyle name="40% - Accent6 2" xfId="81" xr:uid="{97C3990F-CE55-4B6A-A739-0EC1ABA8B82E}"/>
    <cellStyle name="40% - Accent6 2 10" xfId="3595" xr:uid="{7E8F1572-B1C5-4A38-941B-213A3AD4AC5F}"/>
    <cellStyle name="40% - Accent6 2 11" xfId="3596" xr:uid="{FF9A388B-131E-4B21-8040-C2F52B34DA81}"/>
    <cellStyle name="40% - Accent6 2 12" xfId="3597" xr:uid="{720E8433-FFF7-43FC-A3A3-DBE34D6398C5}"/>
    <cellStyle name="40% - Accent6 2 13" xfId="3598" xr:uid="{85EA7B34-4A57-4CD8-9E0A-B80AB27CBC64}"/>
    <cellStyle name="40% - Accent6 2 14" xfId="3599" xr:uid="{67A207F8-C19B-4494-8797-CA62ACAD4410}"/>
    <cellStyle name="40% - Accent6 2 15" xfId="3600" xr:uid="{AB50C443-660F-4CEB-B54A-D4999F4F3080}"/>
    <cellStyle name="40% - Accent6 2 16" xfId="4883" xr:uid="{1F78A397-0E85-43BF-A585-E2C4C56FB701}"/>
    <cellStyle name="40% - Accent6 2 2" xfId="3601" xr:uid="{0E8528F6-CEC1-4268-A75F-0474DD88810C}"/>
    <cellStyle name="40% - Accent6 2 3" xfId="3602" xr:uid="{3A34788B-8C30-43A6-A33A-CF0807F9F826}"/>
    <cellStyle name="40% - Accent6 2 4" xfId="3603" xr:uid="{D1433794-658E-49E7-A81F-DA5779B9A7F3}"/>
    <cellStyle name="40% - Accent6 2 5" xfId="3604" xr:uid="{A7A8B820-AF7B-414F-95FA-FAF11DE2AD9A}"/>
    <cellStyle name="40% - Accent6 2 6" xfId="3605" xr:uid="{C86B19F6-503D-49E6-8D6C-09C71682B738}"/>
    <cellStyle name="40% - Accent6 2 7" xfId="3606" xr:uid="{03D1DE13-1977-453A-8838-ED0539736CEE}"/>
    <cellStyle name="40% - Accent6 2 8" xfId="3607" xr:uid="{3A00CF39-2F16-4B54-BAB8-6E5E8CB85B1B}"/>
    <cellStyle name="40% - Accent6 2 9" xfId="3608" xr:uid="{F42DCACD-585E-41C7-B675-E8632B5E5557}"/>
    <cellStyle name="40% - Accent6 20" xfId="856" xr:uid="{6E4B0DC2-3FFF-4EEF-A6A0-C812FD575E33}"/>
    <cellStyle name="40% - Accent6 21" xfId="857" xr:uid="{A19C3D0E-6A63-4F5A-9F64-EEA5D6679242}"/>
    <cellStyle name="40% - Accent6 22" xfId="858" xr:uid="{35E562FC-005D-46AB-912C-9E972B6FA0AC}"/>
    <cellStyle name="40% - Accent6 23" xfId="859" xr:uid="{BAE58376-0128-4648-8AF5-73991347DE65}"/>
    <cellStyle name="40% - Accent6 24" xfId="860" xr:uid="{1F5B8F8C-D10E-4FDE-9DC3-614873878ED8}"/>
    <cellStyle name="40% - Accent6 25" xfId="861" xr:uid="{753730F8-EC37-446A-9655-22677379D62F}"/>
    <cellStyle name="40% - Accent6 26" xfId="862" xr:uid="{A32D7256-175A-4D52-9F1C-79F9D7C3DE0F}"/>
    <cellStyle name="40% - Accent6 27" xfId="863" xr:uid="{14DA63B5-64E2-48D7-B113-E86852169846}"/>
    <cellStyle name="40% - Accent6 28" xfId="864" xr:uid="{085C2FBE-03AC-41B3-ABE9-BB151AA50A6D}"/>
    <cellStyle name="40% - Accent6 29" xfId="865" xr:uid="{859EFF5F-CC59-494A-A7A5-6288DE2E62B4}"/>
    <cellStyle name="40% - Accent6 3" xfId="82" xr:uid="{7AB350FD-16A9-4ADA-9731-89C1AB84F748}"/>
    <cellStyle name="40% - Accent6 3 2" xfId="866" xr:uid="{02329BF6-4DE4-49CE-820D-F7CA76D75C26}"/>
    <cellStyle name="40% - Accent6 3 2 2" xfId="4884" xr:uid="{EFF546D0-52B0-40F8-8393-2F14C322F694}"/>
    <cellStyle name="40% - Accent6 3 3" xfId="3609" xr:uid="{3ACE8557-3276-4C1E-9768-C6C342FF6AE3}"/>
    <cellStyle name="40% - Accent6 30" xfId="867" xr:uid="{C9A89980-F15A-4B36-8ADE-82EBEA988530}"/>
    <cellStyle name="40% - Accent6 31" xfId="868" xr:uid="{926A201C-2060-4558-ADBE-FB087E20E2E1}"/>
    <cellStyle name="40% - Accent6 32" xfId="869" xr:uid="{F9E2F198-8E8D-4BEA-88CF-2B2B8D55E098}"/>
    <cellStyle name="40% - Accent6 33" xfId="870" xr:uid="{9749AD30-CB1E-49D3-AB0A-4CDDF128FC5C}"/>
    <cellStyle name="40% - Accent6 34" xfId="871" xr:uid="{CCD20F1A-FD57-47BA-A149-2B6FE040DC29}"/>
    <cellStyle name="40% - Accent6 35" xfId="872" xr:uid="{F4D46232-412A-4B6D-A9BF-43F5F19D08BD}"/>
    <cellStyle name="40% - Accent6 36" xfId="873" xr:uid="{D40EBBFA-C237-42E5-A040-B9759B3C3017}"/>
    <cellStyle name="40% - Accent6 37" xfId="874" xr:uid="{3D88029F-9563-4B42-90DB-B5A125B4CDF4}"/>
    <cellStyle name="40% - Accent6 38" xfId="875" xr:uid="{5A1160B9-6ABD-48E1-BFBF-73BFEE520C21}"/>
    <cellStyle name="40% - Accent6 39" xfId="876" xr:uid="{BF40CB8C-C02B-43B8-9B5A-68C2EE36D90D}"/>
    <cellStyle name="40% - Accent6 4" xfId="877" xr:uid="{4646122D-23B7-4C57-A7FE-D03459858D14}"/>
    <cellStyle name="40% - Accent6 4 2" xfId="3610" xr:uid="{2937C754-8539-41A8-9B76-CBEEBBBE19E1}"/>
    <cellStyle name="40% - Accent6 40" xfId="878" xr:uid="{7B167C21-BDC2-4BA4-B983-9C8DEB994100}"/>
    <cellStyle name="40% - Accent6 41" xfId="879" xr:uid="{F07B66BD-4082-4318-843C-6F1F0F1A2EAD}"/>
    <cellStyle name="40% - Accent6 42" xfId="880" xr:uid="{9004C41A-727A-4836-9FB2-CAFD91CC9DB4}"/>
    <cellStyle name="40% - Accent6 43" xfId="881" xr:uid="{E4B11510-D41E-40B8-B359-EC882ECDF996}"/>
    <cellStyle name="40% - Accent6 5" xfId="882" xr:uid="{4B4ED318-5A03-46D2-9E16-078F4F75044F}"/>
    <cellStyle name="40% - Accent6 5 2" xfId="3611" xr:uid="{49439FF0-782E-41BD-B5D7-760EE3148191}"/>
    <cellStyle name="40% - Accent6 6" xfId="883" xr:uid="{07980D60-790A-490A-8FB8-07FDE9860946}"/>
    <cellStyle name="40% - Accent6 6 2" xfId="3612" xr:uid="{942915A1-DAE1-4E4A-BF56-6D28BEF30A32}"/>
    <cellStyle name="40% - Accent6 7" xfId="884" xr:uid="{536A1E72-C969-4A18-9621-4FCD3901F07F}"/>
    <cellStyle name="40% - Accent6 7 2" xfId="3613" xr:uid="{39584949-D3B1-46C8-9035-761E63D3B5D4}"/>
    <cellStyle name="40% - Accent6 8" xfId="885" xr:uid="{520F7CA0-74B0-46DA-8039-FED1B0CB8E10}"/>
    <cellStyle name="40% - Accent6 8 2" xfId="3614" xr:uid="{2DC3A3C0-E2B1-41CF-859D-220F91FE2699}"/>
    <cellStyle name="40% - Accent6 9" xfId="886" xr:uid="{8F1C3F43-F2C4-4B94-8E8E-8ECCF88230ED}"/>
    <cellStyle name="40% - Accent6 9 2" xfId="4885" xr:uid="{5A6D81ED-6220-4A3E-9737-F88EDA42A51E}"/>
    <cellStyle name="40% - Akzent1" xfId="887" xr:uid="{6C90E1D3-F936-411E-BF04-4649AFBCF4F1}"/>
    <cellStyle name="40% - Akzent2" xfId="888" xr:uid="{E8287135-35DC-4DAA-98BF-B4814E37E2DE}"/>
    <cellStyle name="40% - Akzent3" xfId="889" xr:uid="{4DE9ACF9-30A3-4B13-A0E8-9DC92050E8EC}"/>
    <cellStyle name="40% - Akzent4" xfId="890" xr:uid="{D860F93C-7F47-4C2D-B47A-F4623DC09AE2}"/>
    <cellStyle name="40% - Akzent5" xfId="891" xr:uid="{C892FA10-BB87-4FC6-A575-1427C7081B2A}"/>
    <cellStyle name="40% - Akzent6" xfId="892" xr:uid="{32E98616-0D7E-4E9F-B251-8DD4BF5039C4}"/>
    <cellStyle name="5x indented GHG Textfiels" xfId="893" xr:uid="{7DD2DE38-931F-4416-A689-B9B8544C7D03}"/>
    <cellStyle name="60% - Accent1 10" xfId="894" xr:uid="{90FA945B-6052-42F9-A502-56D5765D09CF}"/>
    <cellStyle name="60% - Accent1 11" xfId="895" xr:uid="{1038912E-5D5F-46C7-B00E-803B87DB892C}"/>
    <cellStyle name="60% - Accent1 12" xfId="896" xr:uid="{B780B33D-C3CA-481C-ACD9-90A3B0DC3937}"/>
    <cellStyle name="60% - Accent1 13" xfId="897" xr:uid="{B8AF4CCD-C117-45F3-8CBF-F8784E782D3F}"/>
    <cellStyle name="60% - Accent1 14" xfId="898" xr:uid="{E3B3923C-421C-4A9E-BE2B-60A8723191A0}"/>
    <cellStyle name="60% - Accent1 15" xfId="899" xr:uid="{1AB9B4CD-9E37-4637-80BD-B79C47DED776}"/>
    <cellStyle name="60% - Accent1 16" xfId="900" xr:uid="{729B37A5-3F2D-420B-99F8-68C5FC764841}"/>
    <cellStyle name="60% - Accent1 17" xfId="901" xr:uid="{245F69BD-DDAF-447F-BB1A-E287A059943C}"/>
    <cellStyle name="60% - Accent1 18" xfId="902" xr:uid="{2BC22A2C-97FF-4ADC-8BEE-05AF0125547A}"/>
    <cellStyle name="60% - Accent1 19" xfId="903" xr:uid="{25F50360-37DF-4277-A306-5224B29887D7}"/>
    <cellStyle name="60% - Accent1 2" xfId="83" xr:uid="{FCE15C77-1236-40A7-A7AF-2715B40FF785}"/>
    <cellStyle name="60% - Accent1 2 10" xfId="3615" xr:uid="{E20D4058-B5AD-433D-B5AD-E89EF5F93D3A}"/>
    <cellStyle name="60% - Accent1 2 11" xfId="4886" xr:uid="{AD975EAA-A75E-4368-AA2D-DAB24276724D}"/>
    <cellStyle name="60% - Accent1 2 2" xfId="3616" xr:uid="{CBB39E9A-7A16-4C1D-90DA-7047E1D2BBD6}"/>
    <cellStyle name="60% - Accent1 2 3" xfId="3617" xr:uid="{71D2FD9C-8BAE-4ADB-8E8E-DD1912D18DE7}"/>
    <cellStyle name="60% - Accent1 2 4" xfId="3618" xr:uid="{278CC0A6-086E-445D-BD68-591800338D07}"/>
    <cellStyle name="60% - Accent1 2 5" xfId="3619" xr:uid="{D7A452B2-DEBC-453B-967F-0BF1E77DF4CB}"/>
    <cellStyle name="60% - Accent1 2 6" xfId="3620" xr:uid="{5A662340-0DDC-4326-B9D5-F87EC33A03C5}"/>
    <cellStyle name="60% - Accent1 2 7" xfId="3621" xr:uid="{90C1F690-AA97-4B2F-B92B-0C77E82C0A41}"/>
    <cellStyle name="60% - Accent1 2 8" xfId="3622" xr:uid="{9B7A7581-CEE0-43EF-BEA6-6C5CC4987E7D}"/>
    <cellStyle name="60% - Accent1 2 9" xfId="3623" xr:uid="{45C5862F-17CB-4713-96D8-65DBBC25593E}"/>
    <cellStyle name="60% - Accent1 20" xfId="904" xr:uid="{9692C38E-91F1-43E3-A4A0-8D9BB1EF6D4C}"/>
    <cellStyle name="60% - Accent1 21" xfId="905" xr:uid="{FD25F0D8-44B2-4538-A474-2F2A532915E8}"/>
    <cellStyle name="60% - Accent1 22" xfId="906" xr:uid="{6052F7D6-B097-47EA-AD89-CCAFE886EF24}"/>
    <cellStyle name="60% - Accent1 23" xfId="907" xr:uid="{5FA39BB2-C2A2-48E9-81A1-5DC486DB1177}"/>
    <cellStyle name="60% - Accent1 24" xfId="908" xr:uid="{BFD0A5C8-649E-4A18-83F6-3249FEBB5B69}"/>
    <cellStyle name="60% - Accent1 25" xfId="909" xr:uid="{B266AA66-0E4A-41DB-8CBD-7997D7CEAAFB}"/>
    <cellStyle name="60% - Accent1 26" xfId="910" xr:uid="{7836E509-539D-497D-A4B6-6B8DD5AF909B}"/>
    <cellStyle name="60% - Accent1 27" xfId="911" xr:uid="{35961C5A-495E-42EA-AD78-4F32C0A236D7}"/>
    <cellStyle name="60% - Accent1 28" xfId="912" xr:uid="{FFD53E2D-58B2-48A0-8E3F-FE6332A4B525}"/>
    <cellStyle name="60% - Accent1 29" xfId="913" xr:uid="{74966689-889C-44F5-9503-7B89495AD04B}"/>
    <cellStyle name="60% - Accent1 3" xfId="84" xr:uid="{BBB9469B-B4CC-46EA-819D-E8A2B6ED1928}"/>
    <cellStyle name="60% - Accent1 3 2" xfId="914" xr:uid="{A43835D3-2B73-49A9-8E16-F95D32CA3BFA}"/>
    <cellStyle name="60% - Accent1 3 2 2" xfId="4887" xr:uid="{D46CFF2F-0BED-4364-8E13-5292192FF5FB}"/>
    <cellStyle name="60% - Accent1 3 3" xfId="3624" xr:uid="{76F12792-8774-4529-8880-51324AD18FD7}"/>
    <cellStyle name="60% - Accent1 30" xfId="915" xr:uid="{91166962-AE8A-4DA4-9B70-FF86D5614170}"/>
    <cellStyle name="60% - Accent1 31" xfId="916" xr:uid="{6301C4D1-A6F8-4824-A021-93BC49DA47D7}"/>
    <cellStyle name="60% - Accent1 32" xfId="917" xr:uid="{319B85AF-73D3-4C6D-8982-998911F3EBEE}"/>
    <cellStyle name="60% - Accent1 33" xfId="918" xr:uid="{72A2D513-5446-4D8E-8700-D35DDED3F9FD}"/>
    <cellStyle name="60% - Accent1 34" xfId="919" xr:uid="{29F4CBA9-11F9-4928-8D6E-7D37003D1941}"/>
    <cellStyle name="60% - Accent1 35" xfId="920" xr:uid="{677BBF86-DB18-4C17-86A6-F68D2517121B}"/>
    <cellStyle name="60% - Accent1 36" xfId="921" xr:uid="{15752491-2FAA-4C2C-9A10-F841AE9A375F}"/>
    <cellStyle name="60% - Accent1 37" xfId="922" xr:uid="{58CD4E5C-9385-49F1-BB03-58CFD377D16C}"/>
    <cellStyle name="60% - Accent1 38" xfId="923" xr:uid="{A586C887-D6D2-4A18-8F4E-FEC130849270}"/>
    <cellStyle name="60% - Accent1 39" xfId="924" xr:uid="{AA015D00-BDB4-414F-B6FF-66D415890A42}"/>
    <cellStyle name="60% - Accent1 4" xfId="925" xr:uid="{5B416141-F462-4859-A92F-16D833C2182F}"/>
    <cellStyle name="60% - Accent1 4 2" xfId="4888" xr:uid="{DEF2178E-C974-4E39-8635-2B1AE7284D13}"/>
    <cellStyle name="60% - Accent1 40" xfId="926" xr:uid="{498FD514-F44C-49E8-B25D-D678576F2C08}"/>
    <cellStyle name="60% - Accent1 41" xfId="927" xr:uid="{1B467F4C-5609-427D-9FD2-9DA04EE6A45B}"/>
    <cellStyle name="60% - Accent1 42" xfId="928" xr:uid="{0365208D-6DC5-4069-ADF9-4D6624D0F188}"/>
    <cellStyle name="60% - Accent1 43" xfId="929" xr:uid="{5551EA4A-575B-4BEB-BCD6-031963F933BC}"/>
    <cellStyle name="60% - Accent1 44" xfId="38" xr:uid="{663CE627-0E2B-476A-A534-EB20D8DC9763}"/>
    <cellStyle name="60% - Accent1 5" xfId="930" xr:uid="{2FF78F9F-D24E-4959-8EEA-C53DDFB83EC7}"/>
    <cellStyle name="60% - Accent1 5 2" xfId="4889" xr:uid="{F00DD50E-4EF3-4A29-AB36-F0AF673E9E21}"/>
    <cellStyle name="60% - Accent1 6" xfId="931" xr:uid="{6827DA60-D75F-4D1C-A78D-BE7AE26287C2}"/>
    <cellStyle name="60% - Accent1 6 2" xfId="4890" xr:uid="{BF01D053-CE26-4543-9FAB-A55C476651FC}"/>
    <cellStyle name="60% - Accent1 7" xfId="932" xr:uid="{EAC9A37B-17E8-4800-B2AC-E40C4DE4C239}"/>
    <cellStyle name="60% - Accent1 8" xfId="933" xr:uid="{56403B09-32CC-416D-8E21-3ED4EF19D9CC}"/>
    <cellStyle name="60% - Accent1 9" xfId="934" xr:uid="{E9ABC827-B52A-4D3E-BC95-02F980CD4248}"/>
    <cellStyle name="60% - Accent2 10" xfId="935" xr:uid="{D0C0B0F8-061B-402A-BC9D-5F53BAC15E90}"/>
    <cellStyle name="60% - Accent2 11" xfId="936" xr:uid="{07DAF2C3-85D2-441C-B936-231007AC31A3}"/>
    <cellStyle name="60% - Accent2 12" xfId="937" xr:uid="{3437D134-235E-4D7E-8A13-8EBFCD8DA453}"/>
    <cellStyle name="60% - Accent2 13" xfId="938" xr:uid="{F5EBE11B-DE65-481A-A44F-42EFD1E1D287}"/>
    <cellStyle name="60% - Accent2 14" xfId="939" xr:uid="{3BD320EF-745B-47DD-81EE-1A161EFC486E}"/>
    <cellStyle name="60% - Accent2 15" xfId="940" xr:uid="{BF8A3001-DB17-4890-91AF-680D3D6D71B5}"/>
    <cellStyle name="60% - Accent2 16" xfId="941" xr:uid="{A0A11898-A3A2-4722-B288-DF8355459A82}"/>
    <cellStyle name="60% - Accent2 17" xfId="942" xr:uid="{B505B395-38A0-4C50-B96E-2CE638A70AA4}"/>
    <cellStyle name="60% - Accent2 18" xfId="943" xr:uid="{7FF83BA3-B47E-4CA5-A5D3-CF565A7C51E8}"/>
    <cellStyle name="60% - Accent2 19" xfId="944" xr:uid="{0F8812EF-A598-4776-91C1-80D392338FD7}"/>
    <cellStyle name="60% - Accent2 2" xfId="85" xr:uid="{CAA6A152-24B3-4433-9B1D-660BA51AF17F}"/>
    <cellStyle name="60% - Accent2 2 10" xfId="3625" xr:uid="{249F2F31-A79A-476F-A2FC-92FE2FA9E813}"/>
    <cellStyle name="60% - Accent2 2 11" xfId="4891" xr:uid="{86CA7644-B34B-424C-B04E-DBE4E000E4A4}"/>
    <cellStyle name="60% - Accent2 2 2" xfId="3626" xr:uid="{7B5AD236-2C23-4EFE-9493-D5863EDB408D}"/>
    <cellStyle name="60% - Accent2 2 3" xfId="3627" xr:uid="{958C6B8C-8D45-4216-BA60-824625EBBB98}"/>
    <cellStyle name="60% - Accent2 2 4" xfId="3628" xr:uid="{B48F91EE-EE5F-4D3E-85A7-AB1C65F0912E}"/>
    <cellStyle name="60% - Accent2 2 5" xfId="3629" xr:uid="{4EEC17C9-7D39-4345-A75B-CCEB64857A0F}"/>
    <cellStyle name="60% - Accent2 2 6" xfId="3630" xr:uid="{E900AFD7-45F2-4DAB-9FBD-BB1B6903F435}"/>
    <cellStyle name="60% - Accent2 2 7" xfId="3631" xr:uid="{95C1E9AC-873F-48A0-A78B-85E0B9FCA779}"/>
    <cellStyle name="60% - Accent2 2 8" xfId="3632" xr:uid="{313A214C-595E-4677-A30A-395BA2826DF1}"/>
    <cellStyle name="60% - Accent2 2 9" xfId="3633" xr:uid="{FDA48527-8455-426D-B87B-FF426CECD490}"/>
    <cellStyle name="60% - Accent2 20" xfId="945" xr:uid="{DFBA3FE3-9E28-4A29-A984-831A1670629C}"/>
    <cellStyle name="60% - Accent2 21" xfId="946" xr:uid="{0D3A5BF0-170D-4951-BBD0-C541C80F895C}"/>
    <cellStyle name="60% - Accent2 22" xfId="947" xr:uid="{807F90B1-F8A2-48F9-9879-83E80E992D10}"/>
    <cellStyle name="60% - Accent2 23" xfId="948" xr:uid="{67ACB800-35DC-42BB-9EB5-412846161D12}"/>
    <cellStyle name="60% - Accent2 24" xfId="949" xr:uid="{E4E394CF-129D-434E-A37A-7E622807560A}"/>
    <cellStyle name="60% - Accent2 25" xfId="950" xr:uid="{C58233B6-B630-4AD8-AFB6-044B38FD0BD8}"/>
    <cellStyle name="60% - Accent2 26" xfId="951" xr:uid="{177AD853-FC11-4C4A-BE48-3B37E2688E2E}"/>
    <cellStyle name="60% - Accent2 27" xfId="952" xr:uid="{E76F8E27-FD4E-4D0D-8F9E-5F07882914B1}"/>
    <cellStyle name="60% - Accent2 28" xfId="953" xr:uid="{F2632059-95F7-4C0B-8E7A-AE381440FCB0}"/>
    <cellStyle name="60% - Accent2 29" xfId="954" xr:uid="{9DEE326E-E024-489B-A472-13C4FC2A1720}"/>
    <cellStyle name="60% - Accent2 3" xfId="86" xr:uid="{C80DD4C4-7B1D-45E0-A981-DAD8FEF88134}"/>
    <cellStyle name="60% - Accent2 3 2" xfId="955" xr:uid="{BC759FD0-87A7-473D-BDBD-CCFC57153C9C}"/>
    <cellStyle name="60% - Accent2 3 2 2" xfId="4892" xr:uid="{DD12B1E6-B4DD-4053-9440-A652743934A2}"/>
    <cellStyle name="60% - Accent2 3 3" xfId="3634" xr:uid="{62AE2B95-0C4D-4DDC-BC98-2717E3392193}"/>
    <cellStyle name="60% - Accent2 30" xfId="956" xr:uid="{1B267CF2-7A5E-47DA-8672-C9C82B70DC0A}"/>
    <cellStyle name="60% - Accent2 31" xfId="957" xr:uid="{1ADEBBDA-E93C-42F7-A5B2-F861DCB03C85}"/>
    <cellStyle name="60% - Accent2 32" xfId="958" xr:uid="{0EFE2FA3-3375-4798-9832-2649CB3B0FEE}"/>
    <cellStyle name="60% - Accent2 33" xfId="959" xr:uid="{428B427C-B9D1-48BA-B71A-5B337B090A70}"/>
    <cellStyle name="60% - Accent2 34" xfId="960" xr:uid="{665B1BC6-5C14-40EB-B93F-012FAB4C4B43}"/>
    <cellStyle name="60% - Accent2 35" xfId="961" xr:uid="{28339C1E-98B0-4D5E-AB6D-4E217F3EB661}"/>
    <cellStyle name="60% - Accent2 36" xfId="962" xr:uid="{B766110E-3853-4767-A3F5-2BD68CDF74A0}"/>
    <cellStyle name="60% - Accent2 37" xfId="963" xr:uid="{CF34DD84-53E5-428F-A174-0D5DF7632604}"/>
    <cellStyle name="60% - Accent2 38" xfId="964" xr:uid="{497C4E9A-3CA5-4CD9-B6BB-13ACFD50000A}"/>
    <cellStyle name="60% - Accent2 39" xfId="965" xr:uid="{C25A0AA3-7085-4BE3-8AF0-BBC13B3CADB8}"/>
    <cellStyle name="60% - Accent2 4" xfId="966" xr:uid="{62769859-8240-4E6F-A044-2984D3B32251}"/>
    <cellStyle name="60% - Accent2 4 2" xfId="4893" xr:uid="{71EFF888-62DD-42CA-AC32-3275DEC20C11}"/>
    <cellStyle name="60% - Accent2 40" xfId="967" xr:uid="{4940C003-0958-462E-8C35-D98C29A651D9}"/>
    <cellStyle name="60% - Accent2 41" xfId="968" xr:uid="{D1946358-F5B9-4B48-B4D3-F13E7745BB8B}"/>
    <cellStyle name="60% - Accent2 42" xfId="969" xr:uid="{F46FFD02-2F6F-4FED-8583-B309104D1E15}"/>
    <cellStyle name="60% - Accent2 43" xfId="970" xr:uid="{B8513213-9FD1-4786-A3CB-23D530EC4F43}"/>
    <cellStyle name="60% - Accent2 44" xfId="39" xr:uid="{DE297DE6-EBBD-4BDC-BD0B-41151EDFE83A}"/>
    <cellStyle name="60% - Accent2 5" xfId="971" xr:uid="{08D87A3A-D40C-4A88-B03F-E8BB8E237632}"/>
    <cellStyle name="60% - Accent2 5 2" xfId="4894" xr:uid="{CDF6DD6D-4A31-41C1-8E82-75BFB7522ED4}"/>
    <cellStyle name="60% - Accent2 6" xfId="972" xr:uid="{A2D54325-1B14-42DA-B4EF-160AB811E21B}"/>
    <cellStyle name="60% - Accent2 6 2" xfId="4895" xr:uid="{42255D30-802F-4020-BB3B-92F90B1A0C96}"/>
    <cellStyle name="60% - Accent2 7" xfId="973" xr:uid="{409D70BF-3B1B-4E66-9B25-631409281DAA}"/>
    <cellStyle name="60% - Accent2 8" xfId="974" xr:uid="{2F8D150A-D543-41DB-A660-E524651812E7}"/>
    <cellStyle name="60% - Accent2 9" xfId="975" xr:uid="{15BC79A1-6060-4BB7-BBA2-DCD994BD4039}"/>
    <cellStyle name="60% - Accent3 10" xfId="976" xr:uid="{536F8600-A783-4ECC-BF1E-42C2718926F5}"/>
    <cellStyle name="60% - Accent3 11" xfId="977" xr:uid="{C3D5ACB7-34A3-4ABB-A406-615109628A2F}"/>
    <cellStyle name="60% - Accent3 12" xfId="978" xr:uid="{22CC5077-FF77-46DD-B890-149C5F8BBBBB}"/>
    <cellStyle name="60% - Accent3 13" xfId="979" xr:uid="{8A0BA9B5-0D0A-43E5-B07F-979835C1D39C}"/>
    <cellStyle name="60% - Accent3 14" xfId="980" xr:uid="{5CAC09D9-EF7B-4730-84F1-0106CE00A833}"/>
    <cellStyle name="60% - Accent3 15" xfId="981" xr:uid="{FEA38E81-678A-4233-A907-2C455CE3B515}"/>
    <cellStyle name="60% - Accent3 16" xfId="982" xr:uid="{971B81E5-36C1-4568-ADA3-7B5085B90DE0}"/>
    <cellStyle name="60% - Accent3 17" xfId="983" xr:uid="{22118D68-1733-4AC3-9E42-95B0E01F52CC}"/>
    <cellStyle name="60% - Accent3 18" xfId="984" xr:uid="{834E5FCC-C8C6-4551-ABB8-F854607201EA}"/>
    <cellStyle name="60% - Accent3 19" xfId="985" xr:uid="{BB2D59BF-320B-4689-86A4-F9A2A2417B16}"/>
    <cellStyle name="60% - Accent3 2" xfId="87" xr:uid="{8BB6A4B7-2A22-457A-A4B2-9B689EFE2CE7}"/>
    <cellStyle name="60% - Accent3 2 10" xfId="3635" xr:uid="{D10C8969-7981-46BA-8312-6B671BCFFEA2}"/>
    <cellStyle name="60% - Accent3 2 11" xfId="4896" xr:uid="{C4390D58-73C1-408D-8693-21C6B31464E0}"/>
    <cellStyle name="60% - Accent3 2 2" xfId="3636" xr:uid="{3E4B1BC1-773F-4148-B1AF-BE2A28292706}"/>
    <cellStyle name="60% - Accent3 2 3" xfId="3637" xr:uid="{97163972-9906-4CB7-8E0C-5957FEA3321A}"/>
    <cellStyle name="60% - Accent3 2 4" xfId="3638" xr:uid="{AAE53097-BD12-46B7-B0AB-651F481ABBA5}"/>
    <cellStyle name="60% - Accent3 2 5" xfId="3639" xr:uid="{9E7AA490-5D53-46FA-A668-11834E59E658}"/>
    <cellStyle name="60% - Accent3 2 6" xfId="3640" xr:uid="{362B2C87-8DBB-46E9-AA28-2D277B618BF2}"/>
    <cellStyle name="60% - Accent3 2 7" xfId="3641" xr:uid="{877295EB-D465-49AE-9E46-E4AF7340D8F6}"/>
    <cellStyle name="60% - Accent3 2 8" xfId="3642" xr:uid="{A7CDBA53-4776-4866-A77C-27A0E609F677}"/>
    <cellStyle name="60% - Accent3 2 9" xfId="3643" xr:uid="{A5A30CC5-392D-41DB-B61A-5590365954C0}"/>
    <cellStyle name="60% - Accent3 20" xfId="986" xr:uid="{445E8714-5F6C-4672-BBEF-A7E3934D1469}"/>
    <cellStyle name="60% - Accent3 21" xfId="987" xr:uid="{408BB614-C3EA-453F-B837-4CAA6982DF1D}"/>
    <cellStyle name="60% - Accent3 22" xfId="988" xr:uid="{DD52AEB3-1F38-4E08-A4FA-CC73D0B80ABF}"/>
    <cellStyle name="60% - Accent3 23" xfId="989" xr:uid="{D4FF9273-AE2C-447C-8A2B-71FF3FF0A9F3}"/>
    <cellStyle name="60% - Accent3 24" xfId="990" xr:uid="{7A924EFE-8FA9-415C-9FDD-4E71DE842541}"/>
    <cellStyle name="60% - Accent3 25" xfId="991" xr:uid="{CDE0F2FD-CE50-4C84-8200-C5D01A90D1A2}"/>
    <cellStyle name="60% - Accent3 26" xfId="992" xr:uid="{C94706E4-4C2D-45B4-B2EB-D373458270EF}"/>
    <cellStyle name="60% - Accent3 27" xfId="993" xr:uid="{9F675A75-CDD1-4B7F-BB86-FE510CAFA687}"/>
    <cellStyle name="60% - Accent3 28" xfId="994" xr:uid="{12906A7C-3437-4730-8842-6E407F33810F}"/>
    <cellStyle name="60% - Accent3 29" xfId="995" xr:uid="{E6104A09-72AA-46F8-8CF0-56E363B111B3}"/>
    <cellStyle name="60% - Accent3 3" xfId="88" xr:uid="{EEA6DA71-BBCC-465C-995A-05F61CF358F9}"/>
    <cellStyle name="60% - Accent3 3 2" xfId="996" xr:uid="{68743735-4569-406D-B243-9D502C3FA626}"/>
    <cellStyle name="60% - Accent3 3 2 2" xfId="4897" xr:uid="{419FD341-7DAF-4C70-9E4E-6942000D763B}"/>
    <cellStyle name="60% - Accent3 3 3" xfId="3644" xr:uid="{4675A4CF-C848-4DFE-806F-A1AC5F307019}"/>
    <cellStyle name="60% - Accent3 30" xfId="997" xr:uid="{DF43F45B-EAC5-43A0-B509-721DF194D9E0}"/>
    <cellStyle name="60% - Accent3 31" xfId="998" xr:uid="{064A230D-71B9-40C3-A951-E9A1FB999938}"/>
    <cellStyle name="60% - Accent3 32" xfId="999" xr:uid="{5601B3BE-2418-42F5-9643-20978E051086}"/>
    <cellStyle name="60% - Accent3 33" xfId="1000" xr:uid="{A68E57F5-D15E-4510-A060-A3B6719B61F6}"/>
    <cellStyle name="60% - Accent3 34" xfId="1001" xr:uid="{15B84C31-F746-450F-BBB3-888DC94A265D}"/>
    <cellStyle name="60% - Accent3 35" xfId="1002" xr:uid="{C0221F15-0677-4C27-A97F-E02861FCEC54}"/>
    <cellStyle name="60% - Accent3 36" xfId="1003" xr:uid="{6C5F5698-C347-4706-96A5-EE71680758E3}"/>
    <cellStyle name="60% - Accent3 37" xfId="1004" xr:uid="{96EA2656-FED3-4FC6-BE1A-4A239277DF65}"/>
    <cellStyle name="60% - Accent3 38" xfId="1005" xr:uid="{83F401A4-CD62-4B0B-882D-231D87D5C189}"/>
    <cellStyle name="60% - Accent3 39" xfId="1006" xr:uid="{E40BD0EC-E428-464B-9F23-E431691A9CD5}"/>
    <cellStyle name="60% - Accent3 4" xfId="1007" xr:uid="{FD54856C-DBB2-4C5B-AFD9-AFC1CC8E1F05}"/>
    <cellStyle name="60% - Accent3 4 2" xfId="4898" xr:uid="{948FD1EB-17AE-46AE-905F-44F312FB2825}"/>
    <cellStyle name="60% - Accent3 40" xfId="1008" xr:uid="{36C4874A-9C03-4527-ADD2-4C643AE20E61}"/>
    <cellStyle name="60% - Accent3 41" xfId="1009" xr:uid="{30020CFD-E9BD-4597-93FE-FD9682DC55C1}"/>
    <cellStyle name="60% - Accent3 42" xfId="1010" xr:uid="{CF926ADA-4FB7-4543-9D7B-5629327CC019}"/>
    <cellStyle name="60% - Accent3 43" xfId="1011" xr:uid="{4CECFBB8-A8E0-43E2-BD1A-6D2C0E116902}"/>
    <cellStyle name="60% - Accent3 44" xfId="40" xr:uid="{89A52765-DEC8-4A59-BA1A-27068D9E2190}"/>
    <cellStyle name="60% - Accent3 5" xfId="1012" xr:uid="{9FA38892-C000-43C2-AF59-1272270178DE}"/>
    <cellStyle name="60% - Accent3 5 2" xfId="4899" xr:uid="{80BE3C67-5826-46BB-8563-047EFC0BBCFA}"/>
    <cellStyle name="60% - Accent3 6" xfId="1013" xr:uid="{7B35B3E9-D182-4D19-8C26-C47194CF76FD}"/>
    <cellStyle name="60% - Accent3 6 2" xfId="4900" xr:uid="{EE0B3523-84CB-4EA1-A8DF-88B36E09CDD3}"/>
    <cellStyle name="60% - Accent3 7" xfId="1014" xr:uid="{7E718390-35DC-49AB-B6F0-0CBAB7DF6859}"/>
    <cellStyle name="60% - Accent3 8" xfId="1015" xr:uid="{C0C06BA6-4417-49D9-8DB5-477B3043570D}"/>
    <cellStyle name="60% - Accent3 9" xfId="1016" xr:uid="{93F92393-A4AE-4C7D-AF91-53719923E2C6}"/>
    <cellStyle name="60% - Accent4 10" xfId="1017" xr:uid="{EF1E7A85-05FA-4D76-8AAE-DA72D5E5B0D6}"/>
    <cellStyle name="60% - Accent4 11" xfId="1018" xr:uid="{AB6A5B64-4C05-48BF-9936-3F35CFEF379A}"/>
    <cellStyle name="60% - Accent4 12" xfId="1019" xr:uid="{B2C1151B-A5BF-4002-8802-14331433C483}"/>
    <cellStyle name="60% - Accent4 13" xfId="1020" xr:uid="{4E50295B-C2C5-4DDF-A198-BE264DCBB5F7}"/>
    <cellStyle name="60% - Accent4 14" xfId="1021" xr:uid="{7AF8329F-23E2-4547-9342-2D41F7B93BBD}"/>
    <cellStyle name="60% - Accent4 15" xfId="1022" xr:uid="{8018AB52-AEE5-46C9-A852-DBCC91B2D9B1}"/>
    <cellStyle name="60% - Accent4 16" xfId="1023" xr:uid="{58398825-0AA5-42DC-BFE3-EFA927660153}"/>
    <cellStyle name="60% - Accent4 17" xfId="1024" xr:uid="{3FA58358-8B0B-45B9-8B03-3BF54A6773A9}"/>
    <cellStyle name="60% - Accent4 18" xfId="1025" xr:uid="{D11905F0-8476-4047-B34C-698507F43BA4}"/>
    <cellStyle name="60% - Accent4 19" xfId="1026" xr:uid="{2D709BE4-5593-4861-A57A-D22A5FBEF2BA}"/>
    <cellStyle name="60% - Accent4 2" xfId="89" xr:uid="{59587FCC-646F-4537-B5C1-8E895F22B1D0}"/>
    <cellStyle name="60% - Accent4 2 10" xfId="3645" xr:uid="{9C26C75B-1AA8-43F0-94C9-7C760E6ED00F}"/>
    <cellStyle name="60% - Accent4 2 11" xfId="4901" xr:uid="{78C44953-54EF-496E-9A55-2DA2A7934200}"/>
    <cellStyle name="60% - Accent4 2 2" xfId="3646" xr:uid="{9A967C95-C320-4E1A-A055-4BA3E016FA2C}"/>
    <cellStyle name="60% - Accent4 2 3" xfId="3647" xr:uid="{0CB80B6A-729B-4CB6-BB9C-26E3E2B7CB29}"/>
    <cellStyle name="60% - Accent4 2 4" xfId="3648" xr:uid="{AC32B2AA-4137-42C7-854B-DA764C9B3AD2}"/>
    <cellStyle name="60% - Accent4 2 5" xfId="3649" xr:uid="{3042DF34-B44A-4C41-937F-DC39002464BF}"/>
    <cellStyle name="60% - Accent4 2 6" xfId="3650" xr:uid="{54B67855-99C4-446B-B1E0-F0324DD902B0}"/>
    <cellStyle name="60% - Accent4 2 7" xfId="3651" xr:uid="{1D1D1A9E-DF7C-46F0-9032-6772E7A07616}"/>
    <cellStyle name="60% - Accent4 2 8" xfId="3652" xr:uid="{B3A2FD7C-D5AA-48AF-9E7D-A7C096C96AAC}"/>
    <cellStyle name="60% - Accent4 2 9" xfId="3653" xr:uid="{0D983927-F157-4259-A6DC-CC92F6B43BFF}"/>
    <cellStyle name="60% - Accent4 20" xfId="1027" xr:uid="{9B54805C-EFDB-44ED-B44C-8815E08B71F9}"/>
    <cellStyle name="60% - Accent4 21" xfId="1028" xr:uid="{2BF1B6D7-18FE-4C5C-86A3-CDD99A059901}"/>
    <cellStyle name="60% - Accent4 22" xfId="1029" xr:uid="{0F747C67-FEB5-433A-9E05-A244CB262531}"/>
    <cellStyle name="60% - Accent4 23" xfId="1030" xr:uid="{6740CA24-966C-4561-84D6-B3D9F516E25E}"/>
    <cellStyle name="60% - Accent4 24" xfId="1031" xr:uid="{AD909064-2670-49F7-B5C7-FA879030125D}"/>
    <cellStyle name="60% - Accent4 25" xfId="1032" xr:uid="{139D9E33-75E3-4C59-976C-95F17AFF15C0}"/>
    <cellStyle name="60% - Accent4 26" xfId="1033" xr:uid="{61D72584-51C4-4BCF-8618-20A25C10EF2B}"/>
    <cellStyle name="60% - Accent4 27" xfId="1034" xr:uid="{AA74B2CD-6DEB-4580-A597-7E3250DE96FB}"/>
    <cellStyle name="60% - Accent4 28" xfId="1035" xr:uid="{5060A342-F473-4CC5-A98A-86AF782662A6}"/>
    <cellStyle name="60% - Accent4 29" xfId="1036" xr:uid="{A4FE0DF2-2282-4136-83F4-AC1518805A62}"/>
    <cellStyle name="60% - Accent4 3" xfId="90" xr:uid="{6A290340-4E9E-4300-8E80-48974A5299B0}"/>
    <cellStyle name="60% - Accent4 3 2" xfId="1037" xr:uid="{D774E142-7716-4A43-90DA-C104AC7FC8C2}"/>
    <cellStyle name="60% - Accent4 3 2 2" xfId="4902" xr:uid="{3C2A26BE-1EA4-4950-AD1B-90B5158A6666}"/>
    <cellStyle name="60% - Accent4 3 3" xfId="3654" xr:uid="{14B886BF-F948-4321-837E-6D2166624AD1}"/>
    <cellStyle name="60% - Accent4 30" xfId="1038" xr:uid="{738F8D5C-94CF-412E-9005-010F74A7208D}"/>
    <cellStyle name="60% - Accent4 31" xfId="1039" xr:uid="{A624C239-137C-4107-A741-7D76C7702292}"/>
    <cellStyle name="60% - Accent4 32" xfId="1040" xr:uid="{BA61C93E-F9B5-470C-84B3-A78E97C613FB}"/>
    <cellStyle name="60% - Accent4 33" xfId="1041" xr:uid="{B5B7D467-D805-43BA-B8DB-36A072AD9408}"/>
    <cellStyle name="60% - Accent4 34" xfId="1042" xr:uid="{48CA4138-E7D2-47AD-A104-3BCD655044D0}"/>
    <cellStyle name="60% - Accent4 35" xfId="1043" xr:uid="{C52703D2-F99C-4C8A-9B25-B57A0B2723C0}"/>
    <cellStyle name="60% - Accent4 36" xfId="1044" xr:uid="{26B83336-71D2-4468-89C1-8EA692B8A588}"/>
    <cellStyle name="60% - Accent4 37" xfId="1045" xr:uid="{EA04C6DA-FFFC-42D2-A3C7-931115B73B21}"/>
    <cellStyle name="60% - Accent4 38" xfId="1046" xr:uid="{B6444FF0-7CF9-4A31-B286-DA07B00CB1B4}"/>
    <cellStyle name="60% - Accent4 39" xfId="1047" xr:uid="{CA06DF2B-A2BF-4B69-AD9E-AC3A797CA1E0}"/>
    <cellStyle name="60% - Accent4 4" xfId="1048" xr:uid="{55603552-FEF6-42EC-9F04-7F3178D5973C}"/>
    <cellStyle name="60% - Accent4 4 2" xfId="4903" xr:uid="{4B5BBDB6-2C65-4992-AFDD-3D573DDCBE3F}"/>
    <cellStyle name="60% - Accent4 40" xfId="1049" xr:uid="{049BC6B8-8B91-4E92-A8B0-47ADF1E7BAA9}"/>
    <cellStyle name="60% - Accent4 41" xfId="1050" xr:uid="{3A7E14AE-F40E-4A50-ADB8-A946F6D5FB25}"/>
    <cellStyle name="60% - Accent4 42" xfId="1051" xr:uid="{B4467200-2F9B-4EDD-852B-B210E55AF473}"/>
    <cellStyle name="60% - Accent4 43" xfId="1052" xr:uid="{D7BACBA0-8933-47BB-BFD2-5D684F3DF6D0}"/>
    <cellStyle name="60% - Accent4 44" xfId="41" xr:uid="{296FF559-CBFE-4FC9-B85E-6B2F09786543}"/>
    <cellStyle name="60% - Accent4 5" xfId="1053" xr:uid="{C63582CA-A731-47AE-8882-4D760FDAFB04}"/>
    <cellStyle name="60% - Accent4 5 2" xfId="4904" xr:uid="{B89E5985-8C7C-4374-85B2-4A4FC59A711B}"/>
    <cellStyle name="60% - Accent4 6" xfId="1054" xr:uid="{87278AF3-39F3-45ED-A303-129286FD7612}"/>
    <cellStyle name="60% - Accent4 6 2" xfId="4905" xr:uid="{399A85FB-473A-4A6F-A23C-7B2C02838A74}"/>
    <cellStyle name="60% - Accent4 7" xfId="1055" xr:uid="{16E9040A-C06C-4685-ADC0-8A733D5908F8}"/>
    <cellStyle name="60% - Accent4 8" xfId="1056" xr:uid="{463F3B3C-5B07-403F-B731-723AADFF636C}"/>
    <cellStyle name="60% - Accent4 9" xfId="1057" xr:uid="{6925EC58-1906-478A-9317-28D59EE360BB}"/>
    <cellStyle name="60% - Accent5 10" xfId="1058" xr:uid="{4163AD20-65CE-496B-B5CA-692297E2F2BA}"/>
    <cellStyle name="60% - Accent5 11" xfId="1059" xr:uid="{1792C195-C6FB-4E99-A7AD-C910C8EA1370}"/>
    <cellStyle name="60% - Accent5 12" xfId="1060" xr:uid="{93C04BBC-643C-4784-B958-59A09D68767D}"/>
    <cellStyle name="60% - Accent5 13" xfId="1061" xr:uid="{36F9C044-0D05-402E-829F-52D644F78E89}"/>
    <cellStyle name="60% - Accent5 14" xfId="1062" xr:uid="{BCECA652-67CE-43BB-9354-A88108F7C934}"/>
    <cellStyle name="60% - Accent5 15" xfId="1063" xr:uid="{8726357E-D4C3-4384-B65C-61B55CAA61C0}"/>
    <cellStyle name="60% - Accent5 16" xfId="1064" xr:uid="{7A450D59-764A-4C03-9501-4D2103A8BE01}"/>
    <cellStyle name="60% - Accent5 17" xfId="1065" xr:uid="{8D85D85F-FBB6-4B09-AB0C-40B97FAFCD55}"/>
    <cellStyle name="60% - Accent5 18" xfId="1066" xr:uid="{6CAEF125-8EFA-477F-8D7B-DE9FF56C36FD}"/>
    <cellStyle name="60% - Accent5 19" xfId="1067" xr:uid="{5B26B61D-1B76-42B6-B6D7-00F900D7DD2A}"/>
    <cellStyle name="60% - Accent5 2" xfId="91" xr:uid="{68FE03CF-7DBD-4953-9353-5C6D7E887F95}"/>
    <cellStyle name="60% - Accent5 2 10" xfId="3655" xr:uid="{9A7A902C-4D79-45FA-8125-E363A520BCDC}"/>
    <cellStyle name="60% - Accent5 2 11" xfId="4906" xr:uid="{0BA1A2CF-47B9-4F8B-BC23-234DC8DE0CB0}"/>
    <cellStyle name="60% - Accent5 2 2" xfId="3656" xr:uid="{E6E65A79-8185-4088-802C-02A51E838DCE}"/>
    <cellStyle name="60% - Accent5 2 3" xfId="3657" xr:uid="{63534BFE-53BE-45E3-B5E5-CAE4410A750C}"/>
    <cellStyle name="60% - Accent5 2 4" xfId="3658" xr:uid="{9A52FA04-F585-4581-8086-1B1B53DA9A8A}"/>
    <cellStyle name="60% - Accent5 2 5" xfId="3659" xr:uid="{BD76B821-631B-4692-AB9C-5F0FA7D3503E}"/>
    <cellStyle name="60% - Accent5 2 6" xfId="3660" xr:uid="{98054CAA-1FC0-47A4-8DFA-635C10C3170D}"/>
    <cellStyle name="60% - Accent5 2 7" xfId="3661" xr:uid="{06305622-BCC9-4258-93A1-CE18B62285DB}"/>
    <cellStyle name="60% - Accent5 2 8" xfId="3662" xr:uid="{8B6E0CF3-993D-44D2-A48C-93DE2676C704}"/>
    <cellStyle name="60% - Accent5 2 9" xfId="3663" xr:uid="{64693D27-9B27-41C7-ADF8-CCB4085507DF}"/>
    <cellStyle name="60% - Accent5 20" xfId="1068" xr:uid="{33AB36C4-BCC6-48B8-892E-A5545EFCBB99}"/>
    <cellStyle name="60% - Accent5 21" xfId="1069" xr:uid="{E6BBA181-E0D2-481F-9C5A-C50336C2F128}"/>
    <cellStyle name="60% - Accent5 22" xfId="1070" xr:uid="{4CB3141D-F355-4701-8DD3-CB2714C0C61A}"/>
    <cellStyle name="60% - Accent5 23" xfId="1071" xr:uid="{83B4EDFF-8ED5-4EB5-9F36-2E7A1757AA90}"/>
    <cellStyle name="60% - Accent5 24" xfId="1072" xr:uid="{5119A66F-E749-4DC0-9A66-D73C65573B1D}"/>
    <cellStyle name="60% - Accent5 25" xfId="1073" xr:uid="{46195B31-B723-4836-AC52-A42DC3D4DB40}"/>
    <cellStyle name="60% - Accent5 26" xfId="1074" xr:uid="{202F1554-7E4D-44C4-B029-B967111B8950}"/>
    <cellStyle name="60% - Accent5 27" xfId="1075" xr:uid="{60252B79-9991-48F2-BC36-BBA9E0C3242E}"/>
    <cellStyle name="60% - Accent5 28" xfId="1076" xr:uid="{92327333-215A-467A-9FC5-643B684398F1}"/>
    <cellStyle name="60% - Accent5 29" xfId="1077" xr:uid="{57FB4AFE-C944-4756-9B10-E844DB8656AC}"/>
    <cellStyle name="60% - Accent5 3" xfId="92" xr:uid="{0F1F051A-4EC2-4BFA-8F5B-9083652302E5}"/>
    <cellStyle name="60% - Accent5 3 2" xfId="1078" xr:uid="{BCE9CAC6-5514-4910-B0CC-29A567E61DEE}"/>
    <cellStyle name="60% - Accent5 3 2 2" xfId="4907" xr:uid="{EAB20F1F-CE59-493E-830C-F5EBC7566A43}"/>
    <cellStyle name="60% - Accent5 3 3" xfId="3664" xr:uid="{B048124D-F9D5-4B31-9AAC-A8BC79B11E26}"/>
    <cellStyle name="60% - Accent5 30" xfId="1079" xr:uid="{8B1B6971-2F7E-462C-A8E2-11E5D4319464}"/>
    <cellStyle name="60% - Accent5 31" xfId="1080" xr:uid="{69407D89-42A3-4ED9-A2A4-6534D940D799}"/>
    <cellStyle name="60% - Accent5 32" xfId="1081" xr:uid="{34BB6479-B9FC-44F2-ADF3-1D4597ED58FC}"/>
    <cellStyle name="60% - Accent5 33" xfId="1082" xr:uid="{89109C58-1F65-442A-95CB-887957D86C15}"/>
    <cellStyle name="60% - Accent5 34" xfId="1083" xr:uid="{9735C31E-36B4-4803-8D08-4ABFD933EBEF}"/>
    <cellStyle name="60% - Accent5 35" xfId="1084" xr:uid="{57E76A6F-58AE-4DDC-8740-E27199DC30A4}"/>
    <cellStyle name="60% - Accent5 36" xfId="1085" xr:uid="{70EBB0C1-CBF7-4950-BDE5-FB6CB45CEE16}"/>
    <cellStyle name="60% - Accent5 37" xfId="1086" xr:uid="{DFFAD916-30B6-47C8-B15F-E3166CFDD513}"/>
    <cellStyle name="60% - Accent5 38" xfId="1087" xr:uid="{4402AE1A-D304-4DBC-8FC0-550FCD75720C}"/>
    <cellStyle name="60% - Accent5 39" xfId="1088" xr:uid="{499980EB-A626-49AD-A4D0-6DA43D4C6DD8}"/>
    <cellStyle name="60% - Accent5 4" xfId="1089" xr:uid="{44AB35F8-DEF9-45C4-9D04-9218336CCC69}"/>
    <cellStyle name="60% - Accent5 4 2" xfId="4908" xr:uid="{9A8E483A-5C98-4403-ACDA-7E1B17D24BA7}"/>
    <cellStyle name="60% - Accent5 40" xfId="1090" xr:uid="{AC87BEAB-282D-4266-A574-9FFFB05C7F4E}"/>
    <cellStyle name="60% - Accent5 41" xfId="1091" xr:uid="{AFC018F0-CF97-4317-86A8-9F23A592495D}"/>
    <cellStyle name="60% - Accent5 42" xfId="1092" xr:uid="{E0199077-74DA-4AE6-8BAF-52C44E8FA8BD}"/>
    <cellStyle name="60% - Accent5 43" xfId="1093" xr:uid="{5B419538-FBC4-46FC-87AB-50FE1021923D}"/>
    <cellStyle name="60% - Accent5 44" xfId="42" xr:uid="{402BC257-35E7-4EBE-84E6-CB171592D0EE}"/>
    <cellStyle name="60% - Accent5 5" xfId="1094" xr:uid="{853021F9-B5EB-4390-8BBD-B5C78E968A65}"/>
    <cellStyle name="60% - Accent5 5 2" xfId="4909" xr:uid="{1B77B957-79A0-4AB3-AE9E-448D3D11E02A}"/>
    <cellStyle name="60% - Accent5 6" xfId="1095" xr:uid="{271CE138-73D1-4A85-9FFC-8BA8F9C5F87F}"/>
    <cellStyle name="60% - Accent5 6 2" xfId="4910" xr:uid="{14FFBC5F-E6EC-4C90-ABCE-F2D63DF95DD7}"/>
    <cellStyle name="60% - Accent5 7" xfId="1096" xr:uid="{7E95DD06-62DF-43AF-A089-9A3556C68C16}"/>
    <cellStyle name="60% - Accent5 8" xfId="1097" xr:uid="{9970B521-698F-4458-8C2C-834965382E89}"/>
    <cellStyle name="60% - Accent5 9" xfId="1098" xr:uid="{5BD70617-87C0-4CD6-BFF6-62E9002A54BF}"/>
    <cellStyle name="60% - Accent6 10" xfId="1099" xr:uid="{C6D85B37-A3C3-45E4-93D0-42343A6B2883}"/>
    <cellStyle name="60% - Accent6 11" xfId="1100" xr:uid="{0068F9C0-5B2D-400B-A4E3-0D47B938719F}"/>
    <cellStyle name="60% - Accent6 12" xfId="1101" xr:uid="{ADF7916B-236F-4EA3-B1A3-78CB6347D3B4}"/>
    <cellStyle name="60% - Accent6 13" xfId="1102" xr:uid="{3B555724-DDB6-4794-B5A4-D6D4684490D1}"/>
    <cellStyle name="60% - Accent6 14" xfId="1103" xr:uid="{D1A4916D-5C59-432B-82D3-C70DC2D86452}"/>
    <cellStyle name="60% - Accent6 15" xfId="1104" xr:uid="{95A30259-0DBF-43A8-B423-40A99BDC8E89}"/>
    <cellStyle name="60% - Accent6 16" xfId="1105" xr:uid="{4E539D13-6FF6-4012-832D-0CD46A258DB6}"/>
    <cellStyle name="60% - Accent6 17" xfId="1106" xr:uid="{C19784D1-D301-4674-AB19-3F01DFFC0818}"/>
    <cellStyle name="60% - Accent6 18" xfId="1107" xr:uid="{8773667B-99D0-489C-875F-8D7907D5D159}"/>
    <cellStyle name="60% - Accent6 19" xfId="1108" xr:uid="{77D6B2CD-2957-459E-8B44-D025D63927B7}"/>
    <cellStyle name="60% - Accent6 2" xfId="93" xr:uid="{BAD60626-0AB8-4A7B-AFAB-5E51E479EA23}"/>
    <cellStyle name="60% - Accent6 2 10" xfId="3665" xr:uid="{6212B7E3-27B0-4ADF-BEE8-169AA94B8655}"/>
    <cellStyle name="60% - Accent6 2 11" xfId="4911" xr:uid="{B347909D-2C90-499E-A1F4-69AE2C467A55}"/>
    <cellStyle name="60% - Accent6 2 2" xfId="3666" xr:uid="{F32C777D-82D4-453C-9514-90BAD8BF0F93}"/>
    <cellStyle name="60% - Accent6 2 3" xfId="3667" xr:uid="{2FC71528-D29B-42ED-825B-F30A4462D8D8}"/>
    <cellStyle name="60% - Accent6 2 4" xfId="3668" xr:uid="{FD2EB0AF-37CC-45CB-8F6F-7618E218FCCC}"/>
    <cellStyle name="60% - Accent6 2 5" xfId="3669" xr:uid="{228E7940-C4D9-4F97-9D2E-0A7523ACCC80}"/>
    <cellStyle name="60% - Accent6 2 6" xfId="3670" xr:uid="{3942F23E-4846-4A4F-A74B-F36E7DA02564}"/>
    <cellStyle name="60% - Accent6 2 7" xfId="3671" xr:uid="{8962646B-8306-46BE-8E62-218214129D1B}"/>
    <cellStyle name="60% - Accent6 2 8" xfId="3672" xr:uid="{16B65BAD-28D9-48F1-ABE9-E117A9E373D7}"/>
    <cellStyle name="60% - Accent6 2 9" xfId="3673" xr:uid="{4A779EEC-066A-4BEE-BE62-928ADA0408D4}"/>
    <cellStyle name="60% - Accent6 20" xfId="1109" xr:uid="{E05A9E8B-1036-4889-BD85-9A6D6E8B44BB}"/>
    <cellStyle name="60% - Accent6 21" xfId="1110" xr:uid="{968F32D3-D827-490F-AF9D-283AD4AAEDAF}"/>
    <cellStyle name="60% - Accent6 22" xfId="1111" xr:uid="{5003E93B-CBCC-4AD2-9BE1-89BEC627E9D1}"/>
    <cellStyle name="60% - Accent6 23" xfId="1112" xr:uid="{D6A7513D-D07B-4BE4-9B40-93A7A5AE22A6}"/>
    <cellStyle name="60% - Accent6 24" xfId="1113" xr:uid="{D7D5C11C-CABC-4FD7-9871-4ADAB51ABA8B}"/>
    <cellStyle name="60% - Accent6 25" xfId="1114" xr:uid="{364C111B-5BDF-4877-8715-4BAFEE7FA303}"/>
    <cellStyle name="60% - Accent6 26" xfId="1115" xr:uid="{4C7F1244-D783-4A5F-A4DE-2F9E05E73B58}"/>
    <cellStyle name="60% - Accent6 27" xfId="1116" xr:uid="{0F23A8F6-EE32-408E-8816-485EB0AC62FD}"/>
    <cellStyle name="60% - Accent6 28" xfId="1117" xr:uid="{45F4F3D3-8F99-433F-89E2-2FC50E36249D}"/>
    <cellStyle name="60% - Accent6 29" xfId="1118" xr:uid="{BB59160F-AF93-44F8-97AB-8A42B5691184}"/>
    <cellStyle name="60% - Accent6 3" xfId="94" xr:uid="{714F94AE-53DE-4BB9-A8A9-A088D93F4447}"/>
    <cellStyle name="60% - Accent6 3 2" xfId="1119" xr:uid="{46178CD7-5AAA-416C-85D1-F1063631F967}"/>
    <cellStyle name="60% - Accent6 3 2 2" xfId="4912" xr:uid="{785B6D66-EA1D-4384-B0D3-5FB8F74DD229}"/>
    <cellStyle name="60% - Accent6 3 3" xfId="3674" xr:uid="{73196E8C-ED22-42DE-BD20-1F90A128B390}"/>
    <cellStyle name="60% - Accent6 30" xfId="1120" xr:uid="{0C4533D8-A20D-4A84-8C5B-EBFAE64E9C2D}"/>
    <cellStyle name="60% - Accent6 31" xfId="1121" xr:uid="{4F7BF72C-F4A5-48DD-88EC-26E2EC1269C8}"/>
    <cellStyle name="60% - Accent6 32" xfId="1122" xr:uid="{D7F903E0-282B-4563-84B0-BE9456A65576}"/>
    <cellStyle name="60% - Accent6 33" xfId="1123" xr:uid="{E8639ABE-46B9-456E-9FE1-2251F03DCBB9}"/>
    <cellStyle name="60% - Accent6 34" xfId="1124" xr:uid="{4DAE56D6-F3C4-44CB-98C3-6C13A4009886}"/>
    <cellStyle name="60% - Accent6 35" xfId="1125" xr:uid="{0A8E68F1-6A9E-4B42-BAA2-36F67DEFA75E}"/>
    <cellStyle name="60% - Accent6 36" xfId="1126" xr:uid="{09942CDC-D4AE-4B43-9653-7501EC39F96C}"/>
    <cellStyle name="60% - Accent6 37" xfId="1127" xr:uid="{B2DC2EC3-1375-4027-88D4-FC8165CF344B}"/>
    <cellStyle name="60% - Accent6 38" xfId="1128" xr:uid="{A8A1DD41-FC01-4848-9BAF-904383D6C77B}"/>
    <cellStyle name="60% - Accent6 39" xfId="1129" xr:uid="{F660871B-F2BB-4C62-8D27-8F7A6EE1F4F7}"/>
    <cellStyle name="60% - Accent6 4" xfId="1130" xr:uid="{BDE0ADF8-ED94-481D-AD47-9BCB442882A4}"/>
    <cellStyle name="60% - Accent6 4 2" xfId="4913" xr:uid="{CDE63CD4-51DF-4C69-AFDD-88347225494D}"/>
    <cellStyle name="60% - Accent6 40" xfId="1131" xr:uid="{E1C782D0-FB97-48BC-A262-A5C4D1C610DE}"/>
    <cellStyle name="60% - Accent6 41" xfId="1132" xr:uid="{1483B0F2-C5ED-4CDC-9E28-E0321BE088BA}"/>
    <cellStyle name="60% - Accent6 42" xfId="1133" xr:uid="{C0839578-F668-4B53-B5C0-47F7155470A5}"/>
    <cellStyle name="60% - Accent6 43" xfId="1134" xr:uid="{A1620D12-6FCC-41BA-87D5-2192B0896A63}"/>
    <cellStyle name="60% - Accent6 44" xfId="43" xr:uid="{D199FAC6-E016-4B96-A88F-2E5D279E4019}"/>
    <cellStyle name="60% - Accent6 5" xfId="1135" xr:uid="{95911377-F141-46BD-A4EA-BDA045F6C610}"/>
    <cellStyle name="60% - Accent6 5 2" xfId="4914" xr:uid="{47A9A35E-DAA7-44C2-8C15-DA4EFD86DCD0}"/>
    <cellStyle name="60% - Accent6 6" xfId="1136" xr:uid="{A97FB9B4-E6F9-4FE6-AFBF-AE71BB2C9024}"/>
    <cellStyle name="60% - Accent6 6 2" xfId="4915" xr:uid="{A80A8D22-B432-4B86-A297-6A29115D8AC4}"/>
    <cellStyle name="60% - Accent6 7" xfId="1137" xr:uid="{D9EBB422-7206-4A7F-9ABA-BF0B7D2CF5EC}"/>
    <cellStyle name="60% - Accent6 8" xfId="1138" xr:uid="{57180885-E589-42D7-BCDD-7D05C329CCBA}"/>
    <cellStyle name="60% - Accent6 9" xfId="1139" xr:uid="{D77884C3-4166-4324-8BEC-E2ED10CDA64C}"/>
    <cellStyle name="60% - Akzent1" xfId="1140" xr:uid="{FD521AE0-B12B-46F9-AFCE-05524C13CB23}"/>
    <cellStyle name="60% - Akzent2" xfId="1141" xr:uid="{6D6AE043-0D1E-4CD9-9CEC-4D683D9F2C31}"/>
    <cellStyle name="60% - Akzent3" xfId="1142" xr:uid="{2079A795-C30B-47B2-80D2-FD43A0C60906}"/>
    <cellStyle name="60% - Akzent4" xfId="1143" xr:uid="{4008B633-45EF-4AF1-A610-C8C96E1EF91C}"/>
    <cellStyle name="60% - Akzent5" xfId="1144" xr:uid="{D71D199C-33F5-4099-ACB1-1B657F0C6C5B}"/>
    <cellStyle name="60% - Akzent6" xfId="1145" xr:uid="{67E60C30-7576-4087-92B8-95C22FF1CC2F}"/>
    <cellStyle name="60% - Cor4 2" xfId="1146" xr:uid="{2D74CAEF-04E2-4574-BA0A-4787E5241051}"/>
    <cellStyle name="Accent1" xfId="18" builtinId="29" customBuiltin="1"/>
    <cellStyle name="Accent1 10" xfId="1147" xr:uid="{2CAD27AA-B010-4A31-98F0-9D914C2D496C}"/>
    <cellStyle name="Accent1 11" xfId="1148" xr:uid="{E211A252-7E3F-4DCE-BF0A-19FE0B86F815}"/>
    <cellStyle name="Accent1 12" xfId="1149" xr:uid="{288235EE-07D0-4A6D-B8BC-B20BDA8294A6}"/>
    <cellStyle name="Accent1 13" xfId="1150" xr:uid="{F34D33E2-0052-4770-BB2C-ECD5F7E2C758}"/>
    <cellStyle name="Accent1 14" xfId="1151" xr:uid="{89F1595F-B5D5-49F8-913D-C8F0EDD1FC86}"/>
    <cellStyle name="Accent1 15" xfId="1152" xr:uid="{59F01D53-BBB8-4DE6-879A-DA4864B4D07A}"/>
    <cellStyle name="Accent1 16" xfId="1153" xr:uid="{236A106C-08CD-42C3-A5CA-4F80EAD0B2C3}"/>
    <cellStyle name="Accent1 17" xfId="1154" xr:uid="{9F8570FB-A967-482C-B769-E930F2536E1A}"/>
    <cellStyle name="Accent1 18" xfId="1155" xr:uid="{CD0ACA88-3069-4214-ADAF-D0558BE44E31}"/>
    <cellStyle name="Accent1 19" xfId="1156" xr:uid="{BF4DA1CC-9890-4369-9FFF-38A493D8A28D}"/>
    <cellStyle name="Accent1 2" xfId="95" xr:uid="{44F4487C-FC19-4B04-8DE5-AB0FC4352565}"/>
    <cellStyle name="Accent1 2 10" xfId="3675" xr:uid="{D343C5B0-51E3-4779-BDB5-EE2219AA76D8}"/>
    <cellStyle name="Accent1 2 11" xfId="4916" xr:uid="{2DB2B279-957A-4224-9999-E08519A5C45E}"/>
    <cellStyle name="Accent1 2 2" xfId="3676" xr:uid="{32C3DCC6-58A3-4E4C-8B7E-E730038C15C0}"/>
    <cellStyle name="Accent1 2 3" xfId="3677" xr:uid="{0287CB01-27E4-4A7D-B283-027189D195C4}"/>
    <cellStyle name="Accent1 2 4" xfId="3678" xr:uid="{48AA9FBD-E7D2-438D-A2D8-AD7B7EA916D3}"/>
    <cellStyle name="Accent1 2 5" xfId="3679" xr:uid="{279BCF1E-B763-4021-9A81-74E1FCFBBEC0}"/>
    <cellStyle name="Accent1 2 6" xfId="3680" xr:uid="{D75649C2-A14F-4C03-B908-C435FD6D51C2}"/>
    <cellStyle name="Accent1 2 7" xfId="3681" xr:uid="{276E8574-7FBD-4AF8-8FD8-8015CC6B0E0B}"/>
    <cellStyle name="Accent1 2 8" xfId="3682" xr:uid="{2A4699DF-3CCD-4732-A6C5-CA148134A7AA}"/>
    <cellStyle name="Accent1 2 9" xfId="3683" xr:uid="{7C64BCF0-7CB0-4A60-BC2E-BFD1CFBB34B1}"/>
    <cellStyle name="Accent1 20" xfId="1157" xr:uid="{23C17271-421F-40D8-9928-E8374D4CBF0C}"/>
    <cellStyle name="Accent1 21" xfId="1158" xr:uid="{C2D72166-7618-403E-9400-8DB866243677}"/>
    <cellStyle name="Accent1 22" xfId="1159" xr:uid="{01BF7329-D633-4F2D-96A9-93A7FE6C9B6E}"/>
    <cellStyle name="Accent1 23" xfId="1160" xr:uid="{2044E75D-A90D-4309-828D-87472B874D9F}"/>
    <cellStyle name="Accent1 24" xfId="1161" xr:uid="{CB59AE6C-5947-4831-89FF-59691C300D78}"/>
    <cellStyle name="Accent1 25" xfId="1162" xr:uid="{8558EB64-60BF-4706-B7F0-B25B0F67BABD}"/>
    <cellStyle name="Accent1 26" xfId="1163" xr:uid="{432EF257-B21D-471F-80CE-EFCC70FB0B09}"/>
    <cellStyle name="Accent1 27" xfId="1164" xr:uid="{E70BD7E2-9CB2-48C9-8BEB-DA240E7D8FBE}"/>
    <cellStyle name="Accent1 28" xfId="1165" xr:uid="{F022FF5F-5631-4DBF-AF00-4CEE9841F740}"/>
    <cellStyle name="Accent1 29" xfId="1166" xr:uid="{C80FD19A-060F-4E09-8130-606086CC48AC}"/>
    <cellStyle name="Accent1 3" xfId="96" xr:uid="{21579AA4-34C8-47E8-B172-C5AB35DEED3E}"/>
    <cellStyle name="Accent1 3 2" xfId="1167" xr:uid="{3F0CC852-DB9E-4728-83FE-341006B7AFC7}"/>
    <cellStyle name="Accent1 3 2 2" xfId="4917" xr:uid="{056CFF3C-C0A2-4B65-A554-E9F7033672DF}"/>
    <cellStyle name="Accent1 3 3" xfId="3684" xr:uid="{12253BC5-81E0-4568-AE59-632CFA6851BA}"/>
    <cellStyle name="Accent1 30" xfId="1168" xr:uid="{02AEBD28-ED21-4467-A73A-9F6BA10B0D0E}"/>
    <cellStyle name="Accent1 31" xfId="1169" xr:uid="{CDADF2A5-E01C-4700-85CD-0A6E9FDDE75B}"/>
    <cellStyle name="Accent1 32" xfId="1170" xr:uid="{7D8F6FDE-9FBC-4F93-830D-E883A96AE69F}"/>
    <cellStyle name="Accent1 33" xfId="1171" xr:uid="{633216B7-AAA5-4A6C-A20F-D072A84C1BB2}"/>
    <cellStyle name="Accent1 34" xfId="1172" xr:uid="{E7DD5FA8-249D-4152-AC16-CCC03F9B7827}"/>
    <cellStyle name="Accent1 35" xfId="1173" xr:uid="{8BD61F62-165C-4B07-9872-9B99D70C9487}"/>
    <cellStyle name="Accent1 36" xfId="1174" xr:uid="{92DC534A-478F-429C-B1A3-81995551192A}"/>
    <cellStyle name="Accent1 37" xfId="1175" xr:uid="{6E217AA2-63FE-4768-8C85-832952F2E3E9}"/>
    <cellStyle name="Accent1 38" xfId="1176" xr:uid="{65BD6A58-C7D7-4F75-9193-6E2B11A8C754}"/>
    <cellStyle name="Accent1 39" xfId="1177" xr:uid="{9E331FE2-0D9A-4102-8D78-FD3D153EC171}"/>
    <cellStyle name="Accent1 4" xfId="1178" xr:uid="{EFEC4A59-A055-4533-8820-B50D5952075F}"/>
    <cellStyle name="Accent1 4 2" xfId="4918" xr:uid="{6A2B6DB5-96B1-4B16-B377-DE900C97F84D}"/>
    <cellStyle name="Accent1 40" xfId="1179" xr:uid="{2B75F23B-7835-4FA9-A859-6DAE9B2B5C21}"/>
    <cellStyle name="Accent1 41" xfId="1180" xr:uid="{25281D02-B741-4EC4-B171-7F3390675AF0}"/>
    <cellStyle name="Accent1 42" xfId="1181" xr:uid="{65BD2D47-CAB1-43BF-A9B7-9DCF7CA3A592}"/>
    <cellStyle name="Accent1 43" xfId="1182" xr:uid="{AC9D720C-5A78-41B4-A113-C867B209D3CC}"/>
    <cellStyle name="Accent1 5" xfId="1183" xr:uid="{4F9B9E1E-3E48-4B31-A2CD-DDA82E44EA5E}"/>
    <cellStyle name="Accent1 5 2" xfId="4919" xr:uid="{48F95D16-1E0C-4CD4-8F2F-28021C82A483}"/>
    <cellStyle name="Accent1 6" xfId="1184" xr:uid="{4A4C3093-EB46-4067-8585-9FB90853CBAC}"/>
    <cellStyle name="Accent1 6 2" xfId="4920" xr:uid="{4A111BCE-8480-4265-B5D1-A199D23C2DF4}"/>
    <cellStyle name="Accent1 7" xfId="1185" xr:uid="{C8B6BC31-01B5-498F-85FA-D09A494FA472}"/>
    <cellStyle name="Accent1 8" xfId="1186" xr:uid="{3A1AAE22-69B3-4C55-86D2-7A8792E77F90}"/>
    <cellStyle name="Accent1 9" xfId="1187" xr:uid="{1E61AFE1-3598-4802-8D0B-5E3B0B08CB4A}"/>
    <cellStyle name="Accent2" xfId="21" builtinId="33" customBuiltin="1"/>
    <cellStyle name="Accent2 10" xfId="1188" xr:uid="{D98298C9-569C-434A-89DB-A756016CB241}"/>
    <cellStyle name="Accent2 11" xfId="1189" xr:uid="{D5BE4AEA-3842-44BF-A123-A507F492DE5E}"/>
    <cellStyle name="Accent2 12" xfId="1190" xr:uid="{4AB6F1AD-0588-48A7-9813-EAE571C394FF}"/>
    <cellStyle name="Accent2 13" xfId="1191" xr:uid="{B99DC6E0-9F41-4D25-BCD5-C6D608923B41}"/>
    <cellStyle name="Accent2 14" xfId="1192" xr:uid="{9F828011-7E18-43ED-9461-6C6C0C84E3BE}"/>
    <cellStyle name="Accent2 15" xfId="1193" xr:uid="{CB8DBF50-BBF5-46FF-99E3-2581F5A6C5A2}"/>
    <cellStyle name="Accent2 16" xfId="1194" xr:uid="{8AE5453D-907E-4B49-91FA-9D4E2882A32B}"/>
    <cellStyle name="Accent2 17" xfId="1195" xr:uid="{72E84791-7B34-48D4-870D-1937037615F9}"/>
    <cellStyle name="Accent2 18" xfId="1196" xr:uid="{72609E37-333D-4F62-921B-EA59015A3AAC}"/>
    <cellStyle name="Accent2 19" xfId="1197" xr:uid="{75698AEF-C822-428A-AB99-43E0D7AB40BE}"/>
    <cellStyle name="Accent2 2" xfId="97" xr:uid="{B09D248A-6B40-460D-8B5E-3E2D92943F65}"/>
    <cellStyle name="Accent2 2 10" xfId="3685" xr:uid="{D438C751-C880-41D2-86BC-59BDFC859DE8}"/>
    <cellStyle name="Accent2 2 11" xfId="4921" xr:uid="{B60C28BB-C45D-4B45-9E9C-4FEA81AD74D7}"/>
    <cellStyle name="Accent2 2 2" xfId="3686" xr:uid="{4071E83F-C324-4E81-B2EB-026B4D06B23C}"/>
    <cellStyle name="Accent2 2 3" xfId="3687" xr:uid="{A86E4646-E0B5-443C-8948-2A52830FA363}"/>
    <cellStyle name="Accent2 2 4" xfId="3688" xr:uid="{3257813D-69AA-48FF-8604-B67C90783A34}"/>
    <cellStyle name="Accent2 2 5" xfId="3689" xr:uid="{6DC7516C-C474-4A7E-B2BD-7ACBE4F5B427}"/>
    <cellStyle name="Accent2 2 6" xfId="3690" xr:uid="{B34F9CEC-3388-4AD4-842D-C5080069CAA3}"/>
    <cellStyle name="Accent2 2 7" xfId="3691" xr:uid="{A80FC20F-55F8-4125-AB7C-C71BF5B7D5EB}"/>
    <cellStyle name="Accent2 2 8" xfId="3692" xr:uid="{2B873B01-A9E1-422C-A63C-D3F4D1BA1FCD}"/>
    <cellStyle name="Accent2 2 9" xfId="3693" xr:uid="{90E418AF-4B5A-4819-A50A-32F29D8BBA71}"/>
    <cellStyle name="Accent2 20" xfId="1198" xr:uid="{342345EC-94FE-4DA6-98DB-04F3196EB9AB}"/>
    <cellStyle name="Accent2 21" xfId="1199" xr:uid="{27E3CF2C-5288-4D42-8B9D-214761618BBC}"/>
    <cellStyle name="Accent2 22" xfId="1200" xr:uid="{F375148F-F738-4E48-B8FA-F5AC07827D0A}"/>
    <cellStyle name="Accent2 23" xfId="1201" xr:uid="{52319E7A-5EC8-4640-B575-4F53CFFA01F9}"/>
    <cellStyle name="Accent2 24" xfId="1202" xr:uid="{029D1204-3843-4F2D-B803-2F114AA425AE}"/>
    <cellStyle name="Accent2 25" xfId="1203" xr:uid="{7F394C01-605B-4309-BAF0-2088EAFD2BDC}"/>
    <cellStyle name="Accent2 26" xfId="1204" xr:uid="{A737B78B-7534-4706-BC58-86E7B00A61F1}"/>
    <cellStyle name="Accent2 27" xfId="1205" xr:uid="{1F1B031B-D70A-49B3-9BA0-F1250DAEAF82}"/>
    <cellStyle name="Accent2 28" xfId="1206" xr:uid="{6B57F0BF-9FAD-46D9-86A6-B3240FAEDE99}"/>
    <cellStyle name="Accent2 29" xfId="1207" xr:uid="{B441348F-5DA9-4588-86EC-3573DA64962F}"/>
    <cellStyle name="Accent2 3" xfId="98" xr:uid="{7BA20F0E-94DD-412E-BAC5-33CF74C433B6}"/>
    <cellStyle name="Accent2 3 2" xfId="1208" xr:uid="{18FFB161-45F9-4EA6-B502-3FA9CFB05826}"/>
    <cellStyle name="Accent2 3 2 2" xfId="4922" xr:uid="{077EA10C-ADCD-4C5E-B3DB-215948437483}"/>
    <cellStyle name="Accent2 3 3" xfId="3694" xr:uid="{BC6A9264-4CDA-43C1-B7F4-6E70B135E639}"/>
    <cellStyle name="Accent2 30" xfId="1209" xr:uid="{57AEF8B4-263F-4FC3-8438-76FC7CFFD7FA}"/>
    <cellStyle name="Accent2 31" xfId="1210" xr:uid="{08993361-BB53-41E2-A4C8-E25E69E2C2A9}"/>
    <cellStyle name="Accent2 32" xfId="1211" xr:uid="{7036EBC6-B623-4FF4-A991-2EB9DFACA8C2}"/>
    <cellStyle name="Accent2 33" xfId="1212" xr:uid="{18419341-5DEC-4499-9FDD-18B4564C9EE9}"/>
    <cellStyle name="Accent2 34" xfId="1213" xr:uid="{D3733A75-A23F-4EC1-AB57-2C5731AF8E65}"/>
    <cellStyle name="Accent2 35" xfId="1214" xr:uid="{214D30D6-68DC-48EC-AFAD-1D28D4C2038A}"/>
    <cellStyle name="Accent2 36" xfId="1215" xr:uid="{54177EE8-9741-452E-9D72-85553A5A3DFA}"/>
    <cellStyle name="Accent2 37" xfId="1216" xr:uid="{0FC523B0-D96F-4CFF-9117-24EACFC0D1FC}"/>
    <cellStyle name="Accent2 38" xfId="1217" xr:uid="{1D6CBE29-A109-4011-A08B-21FBDEEAC76C}"/>
    <cellStyle name="Accent2 39" xfId="1218" xr:uid="{B63FEF42-7D9C-4F8C-9473-E444DA0FD933}"/>
    <cellStyle name="Accent2 4" xfId="1219" xr:uid="{AE6CBA3E-9422-46F0-995A-8444F9324AA3}"/>
    <cellStyle name="Accent2 4 2" xfId="4923" xr:uid="{3C114BE8-3405-4662-9BE4-6D5C4C13E2D4}"/>
    <cellStyle name="Accent2 40" xfId="1220" xr:uid="{BBD7118E-DECC-46DD-9FB2-C77718057B35}"/>
    <cellStyle name="Accent2 41" xfId="1221" xr:uid="{F82B4FA5-D80E-4579-9D06-76DE3A0F00BE}"/>
    <cellStyle name="Accent2 42" xfId="1222" xr:uid="{24505D61-B998-4FD4-B007-EE3C3F9EDA70}"/>
    <cellStyle name="Accent2 43" xfId="1223" xr:uid="{335C0C60-1681-4FE4-97E1-A9C7538D0BAD}"/>
    <cellStyle name="Accent2 5" xfId="1224" xr:uid="{D5497749-183A-4011-AFB5-574E75AE0192}"/>
    <cellStyle name="Accent2 5 2" xfId="4924" xr:uid="{3C265D63-37E3-45D4-9E00-D925D148CE08}"/>
    <cellStyle name="Accent2 6" xfId="1225" xr:uid="{1BEEE4FF-D278-41E0-BE2D-7C4FEB8676B3}"/>
    <cellStyle name="Accent2 6 2" xfId="4925" xr:uid="{07114839-7710-4C4D-9C15-4A4EEFEFE680}"/>
    <cellStyle name="Accent2 7" xfId="1226" xr:uid="{C72E2EB7-019C-4AE9-BA90-1F349FD65FDB}"/>
    <cellStyle name="Accent2 8" xfId="1227" xr:uid="{F0F07436-188A-4E94-BFB7-25EE5BA81BFB}"/>
    <cellStyle name="Accent2 9" xfId="1228" xr:uid="{539A1337-4733-45AE-8A0E-9EE2250B2E26}"/>
    <cellStyle name="Accent3" xfId="24" builtinId="37" customBuiltin="1"/>
    <cellStyle name="Accent3 10" xfId="1229" xr:uid="{A6A166E6-A786-4636-8F02-E7A91A5534DC}"/>
    <cellStyle name="Accent3 11" xfId="1230" xr:uid="{EC37B3A8-87FA-4958-8554-DC9D6ECB0153}"/>
    <cellStyle name="Accent3 12" xfId="1231" xr:uid="{03968403-FB37-4716-9D3B-2CF05894FDF4}"/>
    <cellStyle name="Accent3 13" xfId="1232" xr:uid="{EEA504A5-709E-4D88-B7D9-B8A31DD9BF07}"/>
    <cellStyle name="Accent3 14" xfId="1233" xr:uid="{A8BA4B30-4B31-4B99-9657-DC1FC2E20B3A}"/>
    <cellStyle name="Accent3 15" xfId="1234" xr:uid="{6215C208-06BE-4048-8D90-4C58D423570D}"/>
    <cellStyle name="Accent3 16" xfId="1235" xr:uid="{D8C864BA-F35B-471E-B156-7619F053D56F}"/>
    <cellStyle name="Accent3 17" xfId="1236" xr:uid="{6C835C53-173B-4AE3-8EAD-20B54DBB89B8}"/>
    <cellStyle name="Accent3 18" xfId="1237" xr:uid="{85320D90-BBD9-4EF6-90F2-8C044B97B7DC}"/>
    <cellStyle name="Accent3 19" xfId="1238" xr:uid="{8B2205D1-9743-4D19-8F05-A86873A91627}"/>
    <cellStyle name="Accent3 2" xfId="99" xr:uid="{D53500BD-E2F5-4132-94EF-B525E873F9EC}"/>
    <cellStyle name="Accent3 2 10" xfId="3695" xr:uid="{76B43AD8-A354-40F5-AAF1-6428A8084356}"/>
    <cellStyle name="Accent3 2 11" xfId="4926" xr:uid="{3B7D4402-26C3-44D0-96B0-E546601C3778}"/>
    <cellStyle name="Accent3 2 2" xfId="3696" xr:uid="{3043A18B-0F29-4656-83F9-1D31B651E5DB}"/>
    <cellStyle name="Accent3 2 3" xfId="3697" xr:uid="{7D583B2E-18D9-477D-98DE-0375E14EB167}"/>
    <cellStyle name="Accent3 2 4" xfId="3698" xr:uid="{CC2E9191-366D-43A1-819A-701C4230B75A}"/>
    <cellStyle name="Accent3 2 5" xfId="3699" xr:uid="{CA4E7407-0876-47C6-9F6C-FB70C18C61C1}"/>
    <cellStyle name="Accent3 2 6" xfId="3700" xr:uid="{5E428E74-E8BD-48E3-AD0C-6EA30057DBD4}"/>
    <cellStyle name="Accent3 2 7" xfId="3701" xr:uid="{70B7A3D4-AD88-4A58-9D29-66864BDEC633}"/>
    <cellStyle name="Accent3 2 8" xfId="3702" xr:uid="{26CB8D9E-694D-4660-9BC0-0AB125EE5CE7}"/>
    <cellStyle name="Accent3 2 9" xfId="3703" xr:uid="{9B21FF6B-45E1-4472-B462-21A76705D769}"/>
    <cellStyle name="Accent3 20" xfId="1239" xr:uid="{990E959E-7DDE-4453-8B36-55738CE8D92F}"/>
    <cellStyle name="Accent3 21" xfId="1240" xr:uid="{6E25C03D-0AD8-4778-AEF8-46C2B9B05C5E}"/>
    <cellStyle name="Accent3 22" xfId="1241" xr:uid="{D533466B-DCC0-4B91-8D33-D21D6FC7A435}"/>
    <cellStyle name="Accent3 23" xfId="1242" xr:uid="{C15AFC2C-0A96-4E2E-ACAD-31E627B0596D}"/>
    <cellStyle name="Accent3 24" xfId="1243" xr:uid="{AFEB0F1F-3FEC-469F-834C-262BBECDF98F}"/>
    <cellStyle name="Accent3 25" xfId="1244" xr:uid="{B046FE6F-97A8-4101-A857-7C3BF7FCE32A}"/>
    <cellStyle name="Accent3 26" xfId="1245" xr:uid="{0870D70F-CAF5-4335-B1A2-DA39287FE169}"/>
    <cellStyle name="Accent3 27" xfId="1246" xr:uid="{BA6DAC84-C98D-42AE-A001-A6410135D366}"/>
    <cellStyle name="Accent3 28" xfId="1247" xr:uid="{DBA7DECA-F699-496C-9DD3-43B518D23C2E}"/>
    <cellStyle name="Accent3 29" xfId="1248" xr:uid="{CEFFF697-6157-4936-BBA6-EDE0851B495C}"/>
    <cellStyle name="Accent3 3" xfId="100" xr:uid="{A1C502C9-2C4A-4828-A7BF-8BFE8767EAD6}"/>
    <cellStyle name="Accent3 3 2" xfId="1249" xr:uid="{68AB3A8A-C3D4-404F-9F2E-542B3B47D60B}"/>
    <cellStyle name="Accent3 3 2 2" xfId="4927" xr:uid="{FB21E6F0-F950-40A5-A512-08D999B83789}"/>
    <cellStyle name="Accent3 3 3" xfId="3704" xr:uid="{458F5165-2E95-4CEE-B437-9EC1DD71AD0E}"/>
    <cellStyle name="Accent3 30" xfId="1250" xr:uid="{EDC90BED-1B57-4365-87CD-D6CA63745A9C}"/>
    <cellStyle name="Accent3 31" xfId="1251" xr:uid="{DA916253-09F8-467A-8C1E-A4D5E51177E5}"/>
    <cellStyle name="Accent3 32" xfId="1252" xr:uid="{6B572466-2EF8-40BA-87D7-036543F44F60}"/>
    <cellStyle name="Accent3 33" xfId="1253" xr:uid="{9CF5286F-AC9B-4B17-8F0B-44942F372AEC}"/>
    <cellStyle name="Accent3 34" xfId="1254" xr:uid="{F0DC4B40-27B8-4E54-8885-431C26D1393E}"/>
    <cellStyle name="Accent3 35" xfId="1255" xr:uid="{6D9F15CC-2677-48C6-87B1-1C30A5AC9550}"/>
    <cellStyle name="Accent3 36" xfId="1256" xr:uid="{7176C169-B072-4420-A1A2-470530DF84C3}"/>
    <cellStyle name="Accent3 37" xfId="1257" xr:uid="{2B58D45C-F917-4393-B760-0F748E870346}"/>
    <cellStyle name="Accent3 38" xfId="1258" xr:uid="{566E65FC-08E7-4DA8-8675-43685C109138}"/>
    <cellStyle name="Accent3 39" xfId="1259" xr:uid="{380A68E7-19D3-43A0-AB72-51548AB5DA24}"/>
    <cellStyle name="Accent3 4" xfId="1260" xr:uid="{76405EDA-CBB3-4747-AE61-99B12A53B77A}"/>
    <cellStyle name="Accent3 4 2" xfId="4928" xr:uid="{73E9AB62-9CB0-46D7-A5E4-E5D26164E8E8}"/>
    <cellStyle name="Accent3 40" xfId="1261" xr:uid="{2AB5B609-5EBF-4F5B-8210-6FC45A45EB19}"/>
    <cellStyle name="Accent3 41" xfId="1262" xr:uid="{82F7E52C-FD8A-4F9E-833A-08A207303FD4}"/>
    <cellStyle name="Accent3 42" xfId="1263" xr:uid="{B774F04C-5FC4-4A8B-B416-9945F980FA28}"/>
    <cellStyle name="Accent3 43" xfId="1264" xr:uid="{FFC8B9C8-E2DB-4E82-8B8D-05836508CB55}"/>
    <cellStyle name="Accent3 5" xfId="1265" xr:uid="{80D883BA-BCBB-4640-866F-0E12B2AC2EBF}"/>
    <cellStyle name="Accent3 5 2" xfId="4929" xr:uid="{D305CC7C-3A43-425D-8861-BF0BC2DE1E8A}"/>
    <cellStyle name="Accent3 6" xfId="1266" xr:uid="{134F581E-20A6-457D-8F9E-3F3C79F61194}"/>
    <cellStyle name="Accent3 6 2" xfId="4930" xr:uid="{D953F6FD-5FD2-47DA-830E-33B5E2CE4A8C}"/>
    <cellStyle name="Accent3 7" xfId="1267" xr:uid="{6BCA8FCF-4053-40A7-95C6-304365238B79}"/>
    <cellStyle name="Accent3 8" xfId="1268" xr:uid="{278E38A9-F2E8-494D-A920-9109BAC128EF}"/>
    <cellStyle name="Accent3 9" xfId="1269" xr:uid="{E7776EC5-0A8A-4B4E-BB53-01C10A2AED04}"/>
    <cellStyle name="Accent4" xfId="27" builtinId="41" customBuiltin="1"/>
    <cellStyle name="Accent4 10" xfId="1270" xr:uid="{43841ECF-5922-460E-A6CB-7B378D1DDACF}"/>
    <cellStyle name="Accent4 11" xfId="1271" xr:uid="{28763678-409D-432F-8A3C-33FD55827E5E}"/>
    <cellStyle name="Accent4 12" xfId="1272" xr:uid="{DF40BD0E-D859-4B82-9A86-E7EE5177BB71}"/>
    <cellStyle name="Accent4 13" xfId="1273" xr:uid="{A0C3FEBE-02AD-450D-A182-3DB8ADDC7997}"/>
    <cellStyle name="Accent4 14" xfId="1274" xr:uid="{E436F5AE-5E29-450C-B7AD-25678830F7FC}"/>
    <cellStyle name="Accent4 15" xfId="1275" xr:uid="{EEDA5B86-B625-496B-BAAF-746EBC56032E}"/>
    <cellStyle name="Accent4 16" xfId="1276" xr:uid="{2A5B3926-9C58-4246-870C-44B29AF3B743}"/>
    <cellStyle name="Accent4 17" xfId="1277" xr:uid="{2D8C94B3-7681-4AF1-B515-E2C550C64809}"/>
    <cellStyle name="Accent4 18" xfId="1278" xr:uid="{4F3E36B5-4EC7-4D22-ACEE-EAF5F621621A}"/>
    <cellStyle name="Accent4 19" xfId="1279" xr:uid="{96C8765B-0D77-4F9A-9765-C664140B0B02}"/>
    <cellStyle name="Accent4 2" xfId="101" xr:uid="{13B671E9-9F9F-41FA-BB38-E993F4D869EB}"/>
    <cellStyle name="Accent4 2 10" xfId="3705" xr:uid="{68A7DCA1-CD7C-4298-BC20-D8976BCB350A}"/>
    <cellStyle name="Accent4 2 11" xfId="4931" xr:uid="{06481E8C-4F95-4F0D-9969-EE0104528886}"/>
    <cellStyle name="Accent4 2 2" xfId="3706" xr:uid="{705D25E9-14BE-48B6-B7B6-4292739E77E3}"/>
    <cellStyle name="Accent4 2 3" xfId="3707" xr:uid="{BA4EA3C6-E82D-4047-9382-3DB850D4EB08}"/>
    <cellStyle name="Accent4 2 4" xfId="3708" xr:uid="{29DC86D4-0F1A-40CB-A75A-E0E5ED618046}"/>
    <cellStyle name="Accent4 2 5" xfId="3709" xr:uid="{B09DBDF7-44E6-4F44-9911-7E48EAD1757F}"/>
    <cellStyle name="Accent4 2 6" xfId="3710" xr:uid="{38F3173E-E962-4292-B77D-A168D21D70E6}"/>
    <cellStyle name="Accent4 2 7" xfId="3711" xr:uid="{A62866C0-0379-4BC1-B64B-0A4D261F31E8}"/>
    <cellStyle name="Accent4 2 8" xfId="3712" xr:uid="{1A97C076-3476-42E1-8636-47AF3F129A08}"/>
    <cellStyle name="Accent4 2 9" xfId="3713" xr:uid="{5F7DFA7F-CD97-4BA6-8D7A-49C1A46EF951}"/>
    <cellStyle name="Accent4 20" xfId="1280" xr:uid="{EE9B0ADD-4B7A-416B-A9A3-BCCDBE8BC4B3}"/>
    <cellStyle name="Accent4 21" xfId="1281" xr:uid="{E5C04D24-D06F-46E2-A22E-811B8B1191A8}"/>
    <cellStyle name="Accent4 22" xfId="1282" xr:uid="{8DAE293A-DD42-46C4-941F-775F03C8E120}"/>
    <cellStyle name="Accent4 23" xfId="1283" xr:uid="{7B757924-7486-4959-96D7-E7598F0EEA26}"/>
    <cellStyle name="Accent4 24" xfId="1284" xr:uid="{96AA256B-F3C6-46F8-B9C3-C1B205F28B00}"/>
    <cellStyle name="Accent4 25" xfId="1285" xr:uid="{9A484857-87BD-4C54-9895-1C0E32DF942E}"/>
    <cellStyle name="Accent4 26" xfId="1286" xr:uid="{71E0D5D9-06C1-44D9-8B68-0C8D40E3DDF0}"/>
    <cellStyle name="Accent4 27" xfId="1287" xr:uid="{8ED7A786-5224-401F-9681-8C6474A1C7ED}"/>
    <cellStyle name="Accent4 28" xfId="1288" xr:uid="{0CCA1343-0EE4-4205-A485-D1165FBE62EB}"/>
    <cellStyle name="Accent4 29" xfId="1289" xr:uid="{EC8AB1FA-407D-4F6D-9AF5-35F1D9CA3BF0}"/>
    <cellStyle name="Accent4 3" xfId="102" xr:uid="{03D5AEA8-871D-4138-8159-0097340DA67D}"/>
    <cellStyle name="Accent4 3 2" xfId="1290" xr:uid="{B4700936-9CF4-49E7-AA87-BBF8D747330A}"/>
    <cellStyle name="Accent4 3 2 2" xfId="4932" xr:uid="{F903E7FA-5F85-4907-AE1F-7D79885AA77F}"/>
    <cellStyle name="Accent4 3 3" xfId="3714" xr:uid="{5CAFB02D-04EB-4B63-B9E2-5F1CC00DBAFF}"/>
    <cellStyle name="Accent4 30" xfId="1291" xr:uid="{09BFCBC2-C6F1-4429-B69A-95B5A8056A96}"/>
    <cellStyle name="Accent4 31" xfId="1292" xr:uid="{AC6F89F6-9815-4839-B1AF-0FDF84D92279}"/>
    <cellStyle name="Accent4 32" xfId="1293" xr:uid="{5011D4B9-EE3F-47E8-ACBB-30ACDC20916D}"/>
    <cellStyle name="Accent4 33" xfId="1294" xr:uid="{C8A57335-C4C0-4821-874A-98CF5E4F907C}"/>
    <cellStyle name="Accent4 34" xfId="1295" xr:uid="{D8DBD9F2-3C6F-4951-B276-D06B1466DEEA}"/>
    <cellStyle name="Accent4 35" xfId="1296" xr:uid="{7CB649FA-E22B-44AD-B4AB-4B9D5B2ADA70}"/>
    <cellStyle name="Accent4 36" xfId="1297" xr:uid="{942F8FE1-2D83-4BAB-A2C2-44649FD9D2AD}"/>
    <cellStyle name="Accent4 37" xfId="1298" xr:uid="{717FC911-3AAE-4012-86F7-E27AECCD391E}"/>
    <cellStyle name="Accent4 38" xfId="1299" xr:uid="{27D4AEC9-D621-4541-9752-E5772E79E90A}"/>
    <cellStyle name="Accent4 39" xfId="1300" xr:uid="{4E3D4E99-89AC-4D13-B03B-D6BBBC971D73}"/>
    <cellStyle name="Accent4 4" xfId="1301" xr:uid="{21FCC125-6F33-42E5-B5BD-9197C413ADF1}"/>
    <cellStyle name="Accent4 4 2" xfId="4933" xr:uid="{A56BE8F3-13A0-4C91-BE5B-40689B5B7591}"/>
    <cellStyle name="Accent4 40" xfId="1302" xr:uid="{9222FA5F-9194-499A-BBF7-03E8A94FFB61}"/>
    <cellStyle name="Accent4 41" xfId="1303" xr:uid="{13C002DA-2F30-41FE-8F15-22FC8D18AFE6}"/>
    <cellStyle name="Accent4 42" xfId="1304" xr:uid="{5DF19725-E36E-48FF-B3D0-6F41A06DB1E9}"/>
    <cellStyle name="Accent4 43" xfId="1305" xr:uid="{39C22389-E8D4-4D32-81CA-59EA0E311D1F}"/>
    <cellStyle name="Accent4 5" xfId="1306" xr:uid="{2110BF00-6214-42F9-B3A9-F0D1D011C290}"/>
    <cellStyle name="Accent4 5 2" xfId="4934" xr:uid="{208FAC31-E3C1-48AE-8DC2-C4B50916BE64}"/>
    <cellStyle name="Accent4 6" xfId="1307" xr:uid="{31F2FC58-EE8D-4654-BB25-860E68CAF5A0}"/>
    <cellStyle name="Accent4 6 2" xfId="4935" xr:uid="{C4DF5C4C-9EE2-48E5-A99A-1D428F115AE8}"/>
    <cellStyle name="Accent4 7" xfId="1308" xr:uid="{A5E1C2E6-1348-41D5-9195-E285AAA28069}"/>
    <cellStyle name="Accent4 8" xfId="1309" xr:uid="{7A74B49F-9A4C-4E14-8941-E5FBDC4A1925}"/>
    <cellStyle name="Accent4 9" xfId="1310" xr:uid="{631A7822-BA88-4F29-A938-A15D0339148C}"/>
    <cellStyle name="Accent5" xfId="30" builtinId="45" customBuiltin="1"/>
    <cellStyle name="Accent5 10" xfId="1311" xr:uid="{D7D5290C-B61B-4A40-8F7B-D3FD58294516}"/>
    <cellStyle name="Accent5 11" xfId="1312" xr:uid="{FA81FAD6-35EE-42E4-A36D-3327F51CC559}"/>
    <cellStyle name="Accent5 12" xfId="1313" xr:uid="{B3C56C33-3530-4258-A164-0A4AE9356F9A}"/>
    <cellStyle name="Accent5 13" xfId="1314" xr:uid="{873DEA72-1F35-4840-920D-5DF12E3561E1}"/>
    <cellStyle name="Accent5 14" xfId="1315" xr:uid="{411ABC7E-4E72-47F4-94F2-07FA4E788804}"/>
    <cellStyle name="Accent5 15" xfId="1316" xr:uid="{15439F30-080C-4590-8C5A-FD843547FD55}"/>
    <cellStyle name="Accent5 16" xfId="1317" xr:uid="{911C8CEA-57FE-4A0D-B075-973ED6A2E33B}"/>
    <cellStyle name="Accent5 17" xfId="1318" xr:uid="{9E8417E1-8532-4172-A3B9-AD26E945EEDF}"/>
    <cellStyle name="Accent5 18" xfId="1319" xr:uid="{6E33CCC4-2B2E-4557-823C-03316F7BC967}"/>
    <cellStyle name="Accent5 19" xfId="1320" xr:uid="{9AA189B2-2E1F-424A-8BD5-83E71706A671}"/>
    <cellStyle name="Accent5 2" xfId="103" xr:uid="{6E6CD860-2B8C-4355-B4D0-E589F2707D04}"/>
    <cellStyle name="Accent5 2 10" xfId="3715" xr:uid="{03E575DF-F5C2-4880-8F10-D7990733D94C}"/>
    <cellStyle name="Accent5 2 2" xfId="3716" xr:uid="{1488E9BB-D7B1-4E32-90AA-AD10CF9383FE}"/>
    <cellStyle name="Accent5 2 3" xfId="3717" xr:uid="{CF47A2F5-B37A-4E9E-B78B-CBBFD134A010}"/>
    <cellStyle name="Accent5 2 4" xfId="3718" xr:uid="{B10964F9-58A1-41EE-BBEE-C2E603AAFC54}"/>
    <cellStyle name="Accent5 2 5" xfId="3719" xr:uid="{4BC34D8F-2706-4F04-81D0-63B0D5F29DF7}"/>
    <cellStyle name="Accent5 2 6" xfId="3720" xr:uid="{AC100A42-C3BF-451B-A2FE-CE65AE6C94FC}"/>
    <cellStyle name="Accent5 2 7" xfId="3721" xr:uid="{5DC605A2-B75B-4E00-98F7-3837948FF4E3}"/>
    <cellStyle name="Accent5 2 8" xfId="3722" xr:uid="{81584E1A-47A1-44B9-82C5-E3FA46A44B76}"/>
    <cellStyle name="Accent5 2 9" xfId="3723" xr:uid="{3CACD8A7-ED6B-47D0-820F-B21A10B712C3}"/>
    <cellStyle name="Accent5 20" xfId="1321" xr:uid="{81AAAFA8-9C2F-4022-874F-51206D7D8F00}"/>
    <cellStyle name="Accent5 21" xfId="1322" xr:uid="{FA783980-3C47-469B-ACAD-F489BACB6AFB}"/>
    <cellStyle name="Accent5 22" xfId="1323" xr:uid="{D98F6A3B-4FBF-4EAB-8EFE-2FCD0F557DC8}"/>
    <cellStyle name="Accent5 23" xfId="1324" xr:uid="{15D35BAE-C2D4-4C43-AB78-C7B30DF88A93}"/>
    <cellStyle name="Accent5 24" xfId="1325" xr:uid="{E84F169F-AE0E-4BE6-9F3B-B7BFBD79E736}"/>
    <cellStyle name="Accent5 25" xfId="1326" xr:uid="{1AC0D5E5-3C85-4564-8AE3-3C4B69722DDE}"/>
    <cellStyle name="Accent5 26" xfId="1327" xr:uid="{DBC489FF-2682-4010-97CA-AC677A41297F}"/>
    <cellStyle name="Accent5 27" xfId="1328" xr:uid="{120EBD7E-17D1-4F2C-82DD-6AC79653E5F9}"/>
    <cellStyle name="Accent5 28" xfId="1329" xr:uid="{E8103B9A-CCD6-44F6-905B-B780626CEEDE}"/>
    <cellStyle name="Accent5 29" xfId="1330" xr:uid="{2F16416B-0C0A-4EB4-B331-95F07293BB25}"/>
    <cellStyle name="Accent5 3" xfId="104" xr:uid="{819C617A-A409-4AC6-8F0D-AA44DDB2DBFB}"/>
    <cellStyle name="Accent5 3 2" xfId="1331" xr:uid="{B4F50818-718A-4131-8CC3-EE3B45FA2498}"/>
    <cellStyle name="Accent5 30" xfId="1332" xr:uid="{3C4A1281-CB4D-4114-81A8-5EED334D63AC}"/>
    <cellStyle name="Accent5 31" xfId="1333" xr:uid="{DC8DE5D7-722D-4727-A888-815168FBD1D2}"/>
    <cellStyle name="Accent5 32" xfId="1334" xr:uid="{8BCF05A0-1805-41DC-A106-37A7CA0C19D4}"/>
    <cellStyle name="Accent5 33" xfId="1335" xr:uid="{78989F59-BCD6-4E42-B882-B25BD833B22D}"/>
    <cellStyle name="Accent5 34" xfId="1336" xr:uid="{FBD18CFE-31BC-44EA-80D0-17D6B82EE93F}"/>
    <cellStyle name="Accent5 35" xfId="1337" xr:uid="{582A3B87-46D5-4472-86F0-45F9F536FBAF}"/>
    <cellStyle name="Accent5 36" xfId="1338" xr:uid="{736A3F44-B788-4672-8A56-5AA95BCF3B07}"/>
    <cellStyle name="Accent5 37" xfId="1339" xr:uid="{4B5AD10A-BEB0-4CA5-B523-D919D874A78C}"/>
    <cellStyle name="Accent5 38" xfId="1340" xr:uid="{C856E15D-3693-4B08-B852-2C44899A9D66}"/>
    <cellStyle name="Accent5 39" xfId="1341" xr:uid="{5E337BB6-68EE-4C31-A548-1BA5C1FF7DD3}"/>
    <cellStyle name="Accent5 4" xfId="1342" xr:uid="{D5685D14-8F0D-46F9-8F44-3DFFF12E842C}"/>
    <cellStyle name="Accent5 4 2" xfId="4936" xr:uid="{9649ED21-2816-47C3-9BCD-2ADC7AF4EA35}"/>
    <cellStyle name="Accent5 40" xfId="1343" xr:uid="{A34F6802-BD6A-4A59-B2A2-8626FA35FBB6}"/>
    <cellStyle name="Accent5 41" xfId="1344" xr:uid="{510D3197-B951-4F7C-8E18-8CA84D7D4ED4}"/>
    <cellStyle name="Accent5 42" xfId="1345" xr:uid="{6A413E88-B13C-421A-8D61-68A71618F3BF}"/>
    <cellStyle name="Accent5 43" xfId="1346" xr:uid="{A1989769-B903-4EDF-B8F1-86F39060A457}"/>
    <cellStyle name="Accent5 5" xfId="1347" xr:uid="{E20E29CC-E7CF-425F-A2D4-7C170648AABF}"/>
    <cellStyle name="Accent5 5 2" xfId="4937" xr:uid="{C46C27E8-DBC6-4645-973C-6AF9E6393B58}"/>
    <cellStyle name="Accent5 6" xfId="1348" xr:uid="{87AF6870-5090-46A7-8407-BCC8759B24A3}"/>
    <cellStyle name="Accent5 6 2" xfId="4938" xr:uid="{C959D3AB-DDD9-49D4-9787-CEF495425084}"/>
    <cellStyle name="Accent5 7" xfId="1349" xr:uid="{73BBA97E-B9C4-440A-8F75-AA0EC98501EC}"/>
    <cellStyle name="Accent5 8" xfId="1350" xr:uid="{4280BC21-6BFC-4674-A271-230FCCE967B0}"/>
    <cellStyle name="Accent5 9" xfId="1351" xr:uid="{A65816DB-C161-41D7-85D0-A91EF807BDB2}"/>
    <cellStyle name="Accent6" xfId="33" builtinId="49" customBuiltin="1"/>
    <cellStyle name="Accent6 10" xfId="1352" xr:uid="{4448AF56-619D-4438-8E29-63C912CF9762}"/>
    <cellStyle name="Accent6 11" xfId="1353" xr:uid="{49426CB1-B0DA-412D-9FC2-4880DC796843}"/>
    <cellStyle name="Accent6 12" xfId="1354" xr:uid="{1A9CBC72-CB3F-477F-A927-04A2660E6619}"/>
    <cellStyle name="Accent6 13" xfId="1355" xr:uid="{0A56CE1F-99C8-48BB-B57D-3B7FDD99EAF1}"/>
    <cellStyle name="Accent6 14" xfId="1356" xr:uid="{E218EC56-3E6F-4E2A-B805-E32115E45342}"/>
    <cellStyle name="Accent6 15" xfId="1357" xr:uid="{674E2585-0B79-4D98-AA82-BDC037FAA441}"/>
    <cellStyle name="Accent6 16" xfId="1358" xr:uid="{75A0B95A-FBF8-4027-A7FE-90F47F77801E}"/>
    <cellStyle name="Accent6 17" xfId="1359" xr:uid="{295D364D-87F1-478E-BC76-B33A8D49650C}"/>
    <cellStyle name="Accent6 18" xfId="1360" xr:uid="{2D30CA24-B610-4041-9B65-63DA036AF121}"/>
    <cellStyle name="Accent6 19" xfId="1361" xr:uid="{AA176669-1436-42A3-A0D7-636AEA59324B}"/>
    <cellStyle name="Accent6 2" xfId="105" xr:uid="{50892371-91C8-47DA-B234-DD04EA6F3F00}"/>
    <cellStyle name="Accent6 2 10" xfId="3724" xr:uid="{05568174-A9A5-4A2C-B7C3-8C15681009EA}"/>
    <cellStyle name="Accent6 2 11" xfId="4939" xr:uid="{35F8BC7C-E98A-4CC0-8A1D-BC9F86CDF3AC}"/>
    <cellStyle name="Accent6 2 2" xfId="3725" xr:uid="{62960EF9-F02A-4BBA-BF3F-126F8FCCAE48}"/>
    <cellStyle name="Accent6 2 3" xfId="3726" xr:uid="{F734C487-13FB-4CCE-ABF0-43A94FECA632}"/>
    <cellStyle name="Accent6 2 4" xfId="3727" xr:uid="{513606EA-0E99-4DB3-A072-C676997C3D94}"/>
    <cellStyle name="Accent6 2 5" xfId="3728" xr:uid="{5A8C9B3C-86C0-40B1-BE8A-333EFF7DEFD2}"/>
    <cellStyle name="Accent6 2 6" xfId="3729" xr:uid="{6D90A180-5BCA-44F5-BBA1-BFC9DBEFA685}"/>
    <cellStyle name="Accent6 2 7" xfId="3730" xr:uid="{8307FC4A-1180-4EC3-BC89-EE2CFDC2DCE1}"/>
    <cellStyle name="Accent6 2 8" xfId="3731" xr:uid="{A2635718-E634-4F44-8BFE-6ED61C003001}"/>
    <cellStyle name="Accent6 2 9" xfId="3732" xr:uid="{202C6A0B-4A3C-4493-B4B1-DFBA257B8373}"/>
    <cellStyle name="Accent6 20" xfId="1362" xr:uid="{420F3527-A856-4FBB-8746-95C7A40BD597}"/>
    <cellStyle name="Accent6 21" xfId="1363" xr:uid="{64A6FAAA-4830-4ED3-9A1F-912C9F21FE5A}"/>
    <cellStyle name="Accent6 22" xfId="1364" xr:uid="{942E0A4F-880B-408E-89D5-FE50611EBDAF}"/>
    <cellStyle name="Accent6 23" xfId="1365" xr:uid="{76E9E8E8-6AD5-4AAB-B3CF-A7D533545672}"/>
    <cellStyle name="Accent6 24" xfId="1366" xr:uid="{3C9C0ED4-9B29-44BC-9A3C-5053E733DD55}"/>
    <cellStyle name="Accent6 25" xfId="1367" xr:uid="{6B78E0B6-762B-4289-9EAC-E3EC4E55F98A}"/>
    <cellStyle name="Accent6 26" xfId="1368" xr:uid="{D19B903A-F4F5-474D-915E-C5A91EB6E7FB}"/>
    <cellStyle name="Accent6 27" xfId="1369" xr:uid="{1358DF03-22A8-4260-AD4E-FA8C8BB864C7}"/>
    <cellStyle name="Accent6 28" xfId="1370" xr:uid="{CD3B46FC-54D9-4ABE-9490-8E296075F206}"/>
    <cellStyle name="Accent6 29" xfId="1371" xr:uid="{959A8802-330D-4332-8DFE-79A79A06DE4D}"/>
    <cellStyle name="Accent6 3" xfId="106" xr:uid="{984FA516-22E1-481A-9DF9-DC831F8F4342}"/>
    <cellStyle name="Accent6 3 2" xfId="1372" xr:uid="{0271D17F-C614-435B-872E-D1A15953AB51}"/>
    <cellStyle name="Accent6 3 2 2" xfId="4940" xr:uid="{5C3B8EED-CAB9-474A-8B2D-26B9D5E6AD04}"/>
    <cellStyle name="Accent6 3 3" xfId="3733" xr:uid="{6FBBA6F4-E6F8-4B38-8D6C-A7306259AA6F}"/>
    <cellStyle name="Accent6 30" xfId="1373" xr:uid="{223B84F5-0ACC-47F8-A590-B05B28E17BE7}"/>
    <cellStyle name="Accent6 31" xfId="1374" xr:uid="{809088D7-5C1C-482F-9CBA-9ED132E67834}"/>
    <cellStyle name="Accent6 32" xfId="1375" xr:uid="{D2B0C7B6-7903-4775-9204-49FDBE960E04}"/>
    <cellStyle name="Accent6 33" xfId="1376" xr:uid="{544F3C58-B0EF-4487-B781-0D9B91077E31}"/>
    <cellStyle name="Accent6 34" xfId="1377" xr:uid="{B9441A34-73CC-4D07-9C69-4D3A70F46B71}"/>
    <cellStyle name="Accent6 35" xfId="1378" xr:uid="{FAE19647-2981-4EE3-84EE-3760D669E586}"/>
    <cellStyle name="Accent6 36" xfId="1379" xr:uid="{BDE819C7-F028-4B21-8A38-AD356495FCE3}"/>
    <cellStyle name="Accent6 37" xfId="1380" xr:uid="{E43F8B30-8AE4-4182-9D0C-EA32791EB95D}"/>
    <cellStyle name="Accent6 38" xfId="1381" xr:uid="{4931665F-30F3-4C56-A074-FF0DF5ABEF74}"/>
    <cellStyle name="Accent6 39" xfId="1382" xr:uid="{09F81525-3220-4756-9C6C-34A48E19004B}"/>
    <cellStyle name="Accent6 4" xfId="1383" xr:uid="{8B5B1AA5-D158-4F91-B2EB-53394997D7D5}"/>
    <cellStyle name="Accent6 4 2" xfId="4941" xr:uid="{4BFD8A0D-E837-4E4A-BA28-869D87D8A6D6}"/>
    <cellStyle name="Accent6 40" xfId="1384" xr:uid="{6DE1CDC7-3BB3-4A96-B086-BA8983FE1D12}"/>
    <cellStyle name="Accent6 41" xfId="1385" xr:uid="{AE944C17-ED0B-4D76-8CA2-83B1E2AEFCD6}"/>
    <cellStyle name="Accent6 42" xfId="1386" xr:uid="{5A8B9068-A1BF-4136-84C6-E46F8E832619}"/>
    <cellStyle name="Accent6 43" xfId="1387" xr:uid="{78CFB2BC-BC36-4DCA-8161-81D51098163C}"/>
    <cellStyle name="Accent6 5" xfId="1388" xr:uid="{A13031B0-81B2-4058-8C3A-8C3C80A04913}"/>
    <cellStyle name="Accent6 5 2" xfId="4942" xr:uid="{03102180-FA53-44CD-93E5-FA78CA60FD50}"/>
    <cellStyle name="Accent6 6" xfId="1389" xr:uid="{21E05AB6-7551-4254-8CAC-1050555CBA17}"/>
    <cellStyle name="Accent6 6 2" xfId="4943" xr:uid="{F9664EA3-C6B8-409A-8B59-2DE39726533D}"/>
    <cellStyle name="Accent6 7" xfId="1390" xr:uid="{E14C00C8-1CB4-43F0-8B8D-68A89487FC6D}"/>
    <cellStyle name="Accent6 8" xfId="1391" xr:uid="{43D47E33-D92F-4858-84BF-F6342F2FA8C9}"/>
    <cellStyle name="Accent6 9" xfId="1392" xr:uid="{7AE7194A-5996-4A85-A17E-E40F27E36857}"/>
    <cellStyle name="AggblueBoldCels" xfId="1393" xr:uid="{10FEE1CC-5537-4834-AF86-C70740AB9814}"/>
    <cellStyle name="AggblueCels" xfId="1394" xr:uid="{59B6C1EB-45EE-45C2-BF75-FB600D0E87C1}"/>
    <cellStyle name="AggBoldCells" xfId="1395" xr:uid="{2CE8C130-D27E-4002-B77D-9CE74AECEC03}"/>
    <cellStyle name="AggCels" xfId="1396" xr:uid="{0A28DE8A-589C-4C4D-972A-1E206CAF80BC}"/>
    <cellStyle name="AggGreen" xfId="1397" xr:uid="{C333664B-F018-4B48-8403-B2BD44E1C7B8}"/>
    <cellStyle name="AggGreen12" xfId="1398" xr:uid="{F3A8869D-116A-48EF-A1DB-FD5D66BDE7D2}"/>
    <cellStyle name="AggOrange" xfId="1399" xr:uid="{8B17B090-E021-4F39-89A5-96BB986A5C43}"/>
    <cellStyle name="AggOrange9" xfId="1400" xr:uid="{0FE96A5B-00A5-4B50-B180-9BA1E1D4131D}"/>
    <cellStyle name="AggOrangeLB_2x" xfId="1401" xr:uid="{6E4E2F63-CAD4-4562-9F72-C082AF7102FE}"/>
    <cellStyle name="AggOrangeLBorder" xfId="1402" xr:uid="{C53D294E-FA67-40EC-8154-D576D8C61E8A}"/>
    <cellStyle name="AggOrangeRBorder" xfId="1403" xr:uid="{F5366824-7007-4B66-849D-6661F64DF65D}"/>
    <cellStyle name="Akzent1" xfId="1404" xr:uid="{51CF8101-89D0-47E1-9BB3-52C8A4C18439}"/>
    <cellStyle name="Akzent2" xfId="1405" xr:uid="{253272AB-614E-4BC2-839C-015F675D42C1}"/>
    <cellStyle name="Akzent3" xfId="1406" xr:uid="{EF68142D-6ACA-480E-8664-8009A14271C9}"/>
    <cellStyle name="Akzent4" xfId="1407" xr:uid="{E2FFC314-1E23-4F08-A335-6831B9E161E3}"/>
    <cellStyle name="Akzent5" xfId="1408" xr:uid="{9694CE22-8974-48E3-ABD2-04D7B91555B0}"/>
    <cellStyle name="Akzent6" xfId="1409" xr:uid="{0EF839C2-C97A-4E7C-BBAA-8EC7648C492C}"/>
    <cellStyle name="Ausgabe" xfId="1410" xr:uid="{C668800E-7E06-4ABE-B7F9-D744B1B439AD}"/>
    <cellStyle name="Bad" xfId="8" builtinId="27" customBuiltin="1"/>
    <cellStyle name="Bad 10" xfId="1411" xr:uid="{19BA94B2-2166-4184-9C57-21E3A8E8E773}"/>
    <cellStyle name="Bad 11" xfId="1412" xr:uid="{052A47F6-F9D4-4917-BCBD-7942367E1330}"/>
    <cellStyle name="Bad 12" xfId="1413" xr:uid="{6EB2159D-C93B-43E4-8871-C1997E2EB056}"/>
    <cellStyle name="Bad 13" xfId="1414" xr:uid="{BAF57683-399F-414E-A808-59B3CF5E7370}"/>
    <cellStyle name="Bad 14" xfId="1415" xr:uid="{6B465F2D-56F4-448E-85BA-3685749760E4}"/>
    <cellStyle name="Bad 15" xfId="1416" xr:uid="{F158E8A0-AF93-4147-BEA9-8E4059B22941}"/>
    <cellStyle name="Bad 16" xfId="1417" xr:uid="{D443CDF1-247D-4AA4-A55F-29493CF7D10B}"/>
    <cellStyle name="Bad 17" xfId="1418" xr:uid="{EDCB03C1-B846-4CF1-8792-F3A0E42FE8F4}"/>
    <cellStyle name="Bad 18" xfId="1419" xr:uid="{7033442F-84EF-4F90-8689-4BAC786A0251}"/>
    <cellStyle name="Bad 19" xfId="1420" xr:uid="{387FF9E5-4B33-4734-845A-59CCE56A0C1E}"/>
    <cellStyle name="Bad 2" xfId="107" xr:uid="{0E904781-FECB-42B8-8AA0-432C48038CDF}"/>
    <cellStyle name="Bad 2 10" xfId="3734" xr:uid="{1613802C-7ED3-4607-81DB-E6F4BC7BF9C2}"/>
    <cellStyle name="Bad 2 11" xfId="4944" xr:uid="{EB1465CC-0B3B-404A-8219-35CB629962AA}"/>
    <cellStyle name="Bad 2 2" xfId="3735" xr:uid="{44D3C202-EC06-437F-8142-5DC1D9EBBA94}"/>
    <cellStyle name="Bad 2 3" xfId="3736" xr:uid="{A4D7A3B8-239F-483D-884C-2F31E96E1CEF}"/>
    <cellStyle name="Bad 2 4" xfId="3737" xr:uid="{E14A5AC1-3139-428E-A85C-02446DB44620}"/>
    <cellStyle name="Bad 2 5" xfId="3738" xr:uid="{71456F54-2B92-45A2-B90F-284AF84A3D2E}"/>
    <cellStyle name="Bad 2 6" xfId="3739" xr:uid="{AC9259F3-8EF5-4313-936A-19718C988165}"/>
    <cellStyle name="Bad 2 7" xfId="3740" xr:uid="{022C1AF5-0584-4B90-9673-B73421E4CB89}"/>
    <cellStyle name="Bad 2 8" xfId="3741" xr:uid="{C26B2754-97BB-4DF5-862B-EE0AD1480F4D}"/>
    <cellStyle name="Bad 2 9" xfId="3742" xr:uid="{D438C1D1-0D22-4DDA-AE5E-F28155AB5775}"/>
    <cellStyle name="Bad 20" xfId="1421" xr:uid="{D91CAAA7-2928-4031-A8BA-64967FAE7719}"/>
    <cellStyle name="Bad 21" xfId="1422" xr:uid="{0BFE3046-01B6-4CC4-8A57-1E1A8B16C85B}"/>
    <cellStyle name="Bad 22" xfId="1423" xr:uid="{D359AFC8-0640-4FC8-A95C-11C3936839B7}"/>
    <cellStyle name="Bad 23" xfId="1424" xr:uid="{EF6E8BCE-1DB9-4070-9527-AE62CD735029}"/>
    <cellStyle name="Bad 24" xfId="1425" xr:uid="{BAB7FF28-2EFD-42FA-8117-89926E485743}"/>
    <cellStyle name="Bad 25" xfId="1426" xr:uid="{545FE6FC-9B16-40FC-B85B-6CABD78365D1}"/>
    <cellStyle name="Bad 26" xfId="1427" xr:uid="{44B271F0-EF34-466D-80BD-4FB087A102F6}"/>
    <cellStyle name="Bad 27" xfId="1428" xr:uid="{F23AE474-B167-4EE6-86DB-535F2C6E4DE1}"/>
    <cellStyle name="Bad 28" xfId="1429" xr:uid="{EB38CD11-E564-4712-A7E6-35BD20926A11}"/>
    <cellStyle name="Bad 29" xfId="1430" xr:uid="{1AD6514A-B770-4EE2-B656-45279563F4A7}"/>
    <cellStyle name="Bad 3" xfId="108" xr:uid="{460AAA00-3617-4219-83B4-48E05FC24AE4}"/>
    <cellStyle name="Bad 3 2" xfId="1431" xr:uid="{0ABB0283-B71F-4155-B086-21941C26D1AA}"/>
    <cellStyle name="Bad 3 2 2" xfId="4945" xr:uid="{E33BB5AE-465E-4D52-845D-1B5E0526AD12}"/>
    <cellStyle name="Bad 3 3" xfId="3743" xr:uid="{173C3341-D82E-49F2-AFE3-3537B42E0C97}"/>
    <cellStyle name="Bad 30" xfId="1432" xr:uid="{68FD8ECF-0520-494E-B0B3-C82ECA29D71A}"/>
    <cellStyle name="Bad 31" xfId="1433" xr:uid="{8894B722-3547-4C68-BF56-08894A42F28B}"/>
    <cellStyle name="Bad 32" xfId="1434" xr:uid="{356F355E-1003-4A0C-B72A-A3EA31068979}"/>
    <cellStyle name="Bad 33" xfId="1435" xr:uid="{52E581BC-8600-4F8F-A0AF-3A3AB00F680E}"/>
    <cellStyle name="Bad 34" xfId="1436" xr:uid="{F61FCE04-B495-4387-BE3B-922C8E02E584}"/>
    <cellStyle name="Bad 35" xfId="1437" xr:uid="{F7018035-1F69-4606-809E-2DC43BCB8EDE}"/>
    <cellStyle name="Bad 36" xfId="1438" xr:uid="{E9BE8D26-A59D-411D-98CF-AF9A7D13FEA6}"/>
    <cellStyle name="Bad 37" xfId="1439" xr:uid="{63EE0F3D-65CE-4DD8-832F-06E40707A64E}"/>
    <cellStyle name="Bad 38" xfId="1440" xr:uid="{27F1E4C3-4664-40A6-AF73-7747F7F549C2}"/>
    <cellStyle name="Bad 39" xfId="1441" xr:uid="{A5936CF1-F5B8-4540-9E60-E262E9C827E8}"/>
    <cellStyle name="Bad 4" xfId="1442" xr:uid="{363A3F38-A32D-42D5-8992-30AA117E2C30}"/>
    <cellStyle name="Bad 4 2" xfId="4946" xr:uid="{4030C879-1A7B-413C-A761-EBE11F8BB8B3}"/>
    <cellStyle name="Bad 40" xfId="1443" xr:uid="{DD86AE67-7728-440F-9964-A73FC20315F8}"/>
    <cellStyle name="Bad 41" xfId="1444" xr:uid="{3D3731DB-23E8-4B0C-B7D0-F2820FEC8AC2}"/>
    <cellStyle name="Bad 42" xfId="1445" xr:uid="{B601C11E-1487-47B9-A29C-E293A4B1C3AE}"/>
    <cellStyle name="Bad 43" xfId="1446" xr:uid="{1FA281FB-1888-463A-8C9A-ADA9622362DE}"/>
    <cellStyle name="Bad 44" xfId="1447" xr:uid="{42D0DFFA-45A1-4351-B470-B1A1AB7A086B}"/>
    <cellStyle name="Bad 5" xfId="1448" xr:uid="{02C5F2F5-2EEE-46B7-94ED-65829742DCFC}"/>
    <cellStyle name="Bad 5 2" xfId="4947" xr:uid="{A1E8414C-B96D-488E-8191-8708AE840384}"/>
    <cellStyle name="Bad 6" xfId="1449" xr:uid="{9DFA1C30-56C9-4BEA-BB11-54CBC0809226}"/>
    <cellStyle name="Bad 6 2" xfId="4948" xr:uid="{0FF209CE-41A2-415C-AC46-62867B92DB1C}"/>
    <cellStyle name="Bad 7" xfId="1450" xr:uid="{5B80ADC9-0CFF-45F0-976C-6B31AA8A7297}"/>
    <cellStyle name="Bad 8" xfId="1451" xr:uid="{FB56C11A-9AE0-4BE6-AA4C-9A5ACF5FE7F2}"/>
    <cellStyle name="Bad 9" xfId="1452" xr:uid="{BB2C6AD1-70A8-4FCA-A657-FB60283F6D71}"/>
    <cellStyle name="Berechnung" xfId="1453" xr:uid="{03244CE3-481A-43A0-8A45-89F9421A5912}"/>
    <cellStyle name="Bold GHG Numbers (0.00)" xfId="1454" xr:uid="{1C553857-04A8-4D38-A201-B9157ACE25B4}"/>
    <cellStyle name="Calculation" xfId="11" builtinId="22" customBuiltin="1"/>
    <cellStyle name="Calculation 10" xfId="1455" xr:uid="{66541905-A17F-4DA5-9993-6FE6DB89BB11}"/>
    <cellStyle name="Calculation 11" xfId="1456" xr:uid="{A8C44FDC-23ED-486A-926D-A1AAAF152F2C}"/>
    <cellStyle name="Calculation 12" xfId="1457" xr:uid="{973FE535-9D5B-4348-BF2F-D40D274FBBE7}"/>
    <cellStyle name="Calculation 13" xfId="1458" xr:uid="{CC5B2408-600F-427E-B41B-7EDE081E2FA4}"/>
    <cellStyle name="Calculation 14" xfId="1459" xr:uid="{477C25BE-789E-4F80-8B1C-D1DC7096C1CA}"/>
    <cellStyle name="Calculation 15" xfId="1460" xr:uid="{0AC0A39C-27AD-47BA-B1CA-2CE382CF4858}"/>
    <cellStyle name="Calculation 16" xfId="1461" xr:uid="{C01F69E0-4EA2-4ABC-8AEB-7B3899C89019}"/>
    <cellStyle name="Calculation 17" xfId="1462" xr:uid="{DECA29CF-2EB4-4830-BEED-A4E2ABF0D006}"/>
    <cellStyle name="Calculation 18" xfId="1463" xr:uid="{05CEBC30-BEC0-413A-942A-7DB470E875F9}"/>
    <cellStyle name="Calculation 19" xfId="1464" xr:uid="{643F4D6C-3DE3-4E92-B38E-60D3965812D2}"/>
    <cellStyle name="Calculation 2" xfId="109" xr:uid="{9D26ED01-E2DC-4732-BC40-A46AE1B625B3}"/>
    <cellStyle name="Calculation 2 10" xfId="3744" xr:uid="{8298AD10-D9D2-46D5-B0B8-A2E54E11E128}"/>
    <cellStyle name="Calculation 2 11" xfId="4949" xr:uid="{A189F0E5-C262-4F4E-96C5-25C75D162674}"/>
    <cellStyle name="Calculation 2 2" xfId="3745" xr:uid="{7F4A8E3D-3852-4E51-A618-15B49AF21738}"/>
    <cellStyle name="Calculation 2 3" xfId="3746" xr:uid="{FD087B1D-44ED-491D-AD9C-046DBEC77B45}"/>
    <cellStyle name="Calculation 2 4" xfId="3747" xr:uid="{F808686B-37DB-47E6-875E-2E8D8715FA19}"/>
    <cellStyle name="Calculation 2 5" xfId="3748" xr:uid="{3896BFC8-337B-497C-AE92-201316BBAD6D}"/>
    <cellStyle name="Calculation 2 6" xfId="3749" xr:uid="{F9E1CC03-F5F8-409B-83B6-DC11588F96BB}"/>
    <cellStyle name="Calculation 2 7" xfId="3750" xr:uid="{07EF2EE5-5467-463D-826D-C7F358C68614}"/>
    <cellStyle name="Calculation 2 8" xfId="3751" xr:uid="{F54D2E78-5ACD-4EA3-B24B-879A5F69C1F6}"/>
    <cellStyle name="Calculation 2 9" xfId="3752" xr:uid="{C73BFBC5-BEBA-49F1-AC2D-032FD1F8E408}"/>
    <cellStyle name="Calculation 20" xfId="1465" xr:uid="{55C74FA0-A0B2-457A-8483-3CF6F21CE3A4}"/>
    <cellStyle name="Calculation 21" xfId="1466" xr:uid="{15EF795D-947E-4103-AA5B-1F7B95AECE00}"/>
    <cellStyle name="Calculation 22" xfId="1467" xr:uid="{3A5E436E-1BA5-4183-9896-EB21F06A5B08}"/>
    <cellStyle name="Calculation 23" xfId="1468" xr:uid="{95A5CF99-FEE9-412E-B45A-AAA1BA112079}"/>
    <cellStyle name="Calculation 24" xfId="1469" xr:uid="{F6B6120C-19BB-443A-99FD-24A0B25DD44F}"/>
    <cellStyle name="Calculation 25" xfId="1470" xr:uid="{60E17102-49D8-4084-B676-642EA7F0B016}"/>
    <cellStyle name="Calculation 26" xfId="1471" xr:uid="{279DC2B0-FBD9-4287-8EDF-C13CD573DD2F}"/>
    <cellStyle name="Calculation 27" xfId="1472" xr:uid="{CE3D0089-76FA-453A-9A86-EDFAD0404A6A}"/>
    <cellStyle name="Calculation 28" xfId="1473" xr:uid="{E158C8E2-C56F-49D6-A908-FC4AF8CA65E8}"/>
    <cellStyle name="Calculation 29" xfId="1474" xr:uid="{AB7454A5-B524-40FD-ABD3-78E3D9B9DFEA}"/>
    <cellStyle name="Calculation 3" xfId="110" xr:uid="{CF585C88-090C-49A0-B1D8-BF8DC8D00B56}"/>
    <cellStyle name="Calculation 3 2" xfId="1475" xr:uid="{2D025148-B021-4620-9DC9-E4AF7CB3C02B}"/>
    <cellStyle name="Calculation 3 2 2" xfId="4950" xr:uid="{8118733A-3D3C-4041-ABCE-8406FF99D4AC}"/>
    <cellStyle name="Calculation 3 3" xfId="3753" xr:uid="{C8457A6B-A68E-4452-B1C3-60521C84D6D5}"/>
    <cellStyle name="Calculation 30" xfId="1476" xr:uid="{BB8D102A-CC9B-46C4-AE5D-CA33A8707586}"/>
    <cellStyle name="Calculation 31" xfId="1477" xr:uid="{82301FFC-4A3A-49E4-9F57-3E1EA33C9C71}"/>
    <cellStyle name="Calculation 32" xfId="1478" xr:uid="{FD11CCBC-317A-407C-BC18-402ABCCC67A9}"/>
    <cellStyle name="Calculation 33" xfId="1479" xr:uid="{9DDB4C85-765A-471A-9FB4-28B2B6720137}"/>
    <cellStyle name="Calculation 34" xfId="1480" xr:uid="{228CB778-F2CF-4C68-952D-EFAB7FF4B664}"/>
    <cellStyle name="Calculation 35" xfId="1481" xr:uid="{CB3BCC31-DB25-4FD3-9D44-69E69A3F4904}"/>
    <cellStyle name="Calculation 36" xfId="1482" xr:uid="{33008D44-1402-41A5-89BC-10E7B60E7CEB}"/>
    <cellStyle name="Calculation 37" xfId="1483" xr:uid="{07A4CE10-7D5D-4927-AC78-FD30EB69219A}"/>
    <cellStyle name="Calculation 38" xfId="1484" xr:uid="{117E4FDE-6743-4719-B3FC-171D57A3783F}"/>
    <cellStyle name="Calculation 39" xfId="1485" xr:uid="{301B6E3D-7FEE-4DAE-8E03-6C7CE49A8048}"/>
    <cellStyle name="Calculation 4" xfId="1486" xr:uid="{781E6979-4348-4E3D-8B82-82564A50DB38}"/>
    <cellStyle name="Calculation 4 2" xfId="4951" xr:uid="{BC825302-8EA1-4CEA-B9DD-1047A9F25210}"/>
    <cellStyle name="Calculation 40" xfId="1487" xr:uid="{E56B57AC-1CCF-4255-9668-64B82B8E58C9}"/>
    <cellStyle name="Calculation 41" xfId="1488" xr:uid="{13E2D249-AE6F-4FE0-BB23-BD1A24D0DF9E}"/>
    <cellStyle name="Calculation 42" xfId="1489" xr:uid="{1D22F490-384D-4E48-A5FA-39C203E8DC9A}"/>
    <cellStyle name="Calculation 43" xfId="1490" xr:uid="{4D82D142-5EB6-4059-9F1E-CBA222B016AD}"/>
    <cellStyle name="Calculation 5" xfId="1491" xr:uid="{69EF5CDF-E476-4E72-AE57-649DEF42E76C}"/>
    <cellStyle name="Calculation 5 2" xfId="4952" xr:uid="{BDACCCFE-7EFD-4F71-A823-A4ECEE7E1CE4}"/>
    <cellStyle name="Calculation 6" xfId="1492" xr:uid="{34C4CD29-D699-478E-B0D7-9041196C735E}"/>
    <cellStyle name="Calculation 6 2" xfId="4953" xr:uid="{1CB2DD03-9B3C-4AD0-931A-72F089411696}"/>
    <cellStyle name="Calculation 7" xfId="1493" xr:uid="{F2BB0927-28A5-453A-920E-BEB65EB3DAA6}"/>
    <cellStyle name="Calculation 8" xfId="1494" xr:uid="{ACC0743B-F699-436D-8B09-39F95A1DB33E}"/>
    <cellStyle name="Calculation 9" xfId="1495" xr:uid="{06339EFA-F4F2-410A-9E63-04A26C4CF64A}"/>
    <cellStyle name="Check Cell" xfId="13" builtinId="23" customBuiltin="1"/>
    <cellStyle name="Check Cell 10" xfId="1496" xr:uid="{E3BF7624-20ED-4689-A5D5-38F4A1636A3C}"/>
    <cellStyle name="Check Cell 11" xfId="1497" xr:uid="{63DBACB0-02E0-4B84-A8DA-29C91C8BC539}"/>
    <cellStyle name="Check Cell 12" xfId="1498" xr:uid="{2B009920-0C6E-4430-A823-9107722E8B61}"/>
    <cellStyle name="Check Cell 13" xfId="1499" xr:uid="{655F4570-FC05-4810-8AB4-A9F6829BDB3F}"/>
    <cellStyle name="Check Cell 14" xfId="1500" xr:uid="{C65A8DFA-A477-4667-BB1F-6F9CD1BF5660}"/>
    <cellStyle name="Check Cell 15" xfId="1501" xr:uid="{F6308A9B-7FC5-4D09-94E2-53E85508667E}"/>
    <cellStyle name="Check Cell 16" xfId="1502" xr:uid="{31CAD098-4F5A-4C7A-9837-F85B09243636}"/>
    <cellStyle name="Check Cell 17" xfId="1503" xr:uid="{DFEB5C35-C409-4040-A2F3-DE3058A86ECD}"/>
    <cellStyle name="Check Cell 18" xfId="1504" xr:uid="{B1F3D389-9911-42B8-9A18-67BBFDB65415}"/>
    <cellStyle name="Check Cell 19" xfId="1505" xr:uid="{22AF5E04-2735-4EDF-BADD-FE6A0EED7B50}"/>
    <cellStyle name="Check Cell 2" xfId="111" xr:uid="{BE8DF128-72F1-4F27-9603-244083EAD91B}"/>
    <cellStyle name="Check Cell 2 10" xfId="3754" xr:uid="{8363EE71-B197-4E3C-AC25-32D4AD12E79F}"/>
    <cellStyle name="Check Cell 2 2" xfId="3755" xr:uid="{7539065E-587A-4BFB-ADA1-413FCACAFB56}"/>
    <cellStyle name="Check Cell 2 3" xfId="3756" xr:uid="{EE25B5C3-33F1-4362-9B27-7D654630F7EB}"/>
    <cellStyle name="Check Cell 2 4" xfId="3757" xr:uid="{7F45EED2-6F9D-4A84-995A-2F90170AB39A}"/>
    <cellStyle name="Check Cell 2 5" xfId="3758" xr:uid="{ABE8304B-8C76-43CF-AEDB-9955D35BD5A2}"/>
    <cellStyle name="Check Cell 2 6" xfId="3759" xr:uid="{41293090-359A-4156-BA6E-07BD6C0D0FA6}"/>
    <cellStyle name="Check Cell 2 7" xfId="3760" xr:uid="{3E9A8664-7868-465E-AF77-90556C8BE430}"/>
    <cellStyle name="Check Cell 2 8" xfId="3761" xr:uid="{9BB86BB9-37CC-4C9D-A115-01A98F8066ED}"/>
    <cellStyle name="Check Cell 2 9" xfId="3762" xr:uid="{5461323E-EA6B-4328-AF54-FEB43B31102D}"/>
    <cellStyle name="Check Cell 20" xfId="1506" xr:uid="{60B52B70-D07F-4364-89C3-05AB7C1863C4}"/>
    <cellStyle name="Check Cell 21" xfId="1507" xr:uid="{CB5526C1-16E6-4DF6-A3AB-B094147C2EBD}"/>
    <cellStyle name="Check Cell 22" xfId="1508" xr:uid="{0AF93A11-233A-469A-A692-7891668FB899}"/>
    <cellStyle name="Check Cell 23" xfId="1509" xr:uid="{FF21A878-ECDC-4A59-BACE-9F472D98BC3D}"/>
    <cellStyle name="Check Cell 24" xfId="1510" xr:uid="{FC67BD3A-2D51-442D-8CFF-D59D025E687E}"/>
    <cellStyle name="Check Cell 25" xfId="1511" xr:uid="{761C7615-ADA1-4A4D-B328-C677DCFDEB15}"/>
    <cellStyle name="Check Cell 26" xfId="1512" xr:uid="{A91BC1C6-814E-4A6E-BF89-E664573983AE}"/>
    <cellStyle name="Check Cell 27" xfId="1513" xr:uid="{01F52E78-2555-4B90-922E-E9A48950FCBE}"/>
    <cellStyle name="Check Cell 28" xfId="1514" xr:uid="{EEEAFA3D-2626-41F9-8B1B-D7337CBAA955}"/>
    <cellStyle name="Check Cell 29" xfId="1515" xr:uid="{E5E0A9BA-37F9-4DEC-84C6-5D81313B9C34}"/>
    <cellStyle name="Check Cell 3" xfId="112" xr:uid="{D8A9E45D-AD25-4E07-8975-E2573F52BD01}"/>
    <cellStyle name="Check Cell 3 2" xfId="1516" xr:uid="{78B58F90-A26B-4A29-8970-B9C7446DD29D}"/>
    <cellStyle name="Check Cell 30" xfId="1517" xr:uid="{5D55817B-6251-4F52-B016-3CA7551CF075}"/>
    <cellStyle name="Check Cell 31" xfId="1518" xr:uid="{9B7A173E-B9DA-4030-B29F-4BE56BC2E4BF}"/>
    <cellStyle name="Check Cell 32" xfId="1519" xr:uid="{D3497028-2AD0-43B6-8277-11E8F66BFB95}"/>
    <cellStyle name="Check Cell 33" xfId="1520" xr:uid="{1F3BCAA3-81B0-4560-AD55-5305F597451E}"/>
    <cellStyle name="Check Cell 34" xfId="1521" xr:uid="{F1C3CCD6-266B-4117-9812-F3C74B84C845}"/>
    <cellStyle name="Check Cell 35" xfId="1522" xr:uid="{22D3DFC5-D1CC-4D4B-B5B0-5F9E9FD32CB9}"/>
    <cellStyle name="Check Cell 36" xfId="1523" xr:uid="{39722510-31F6-4206-A1CF-1212E1E16B36}"/>
    <cellStyle name="Check Cell 37" xfId="1524" xr:uid="{D18CE199-D745-4F60-8E38-90D3BEE2CB3B}"/>
    <cellStyle name="Check Cell 38" xfId="1525" xr:uid="{7D9BF7A2-F9DC-4127-A0EC-C3ACF745B477}"/>
    <cellStyle name="Check Cell 39" xfId="1526" xr:uid="{4B319980-BA58-4075-865F-A8E7F49C8200}"/>
    <cellStyle name="Check Cell 4" xfId="1527" xr:uid="{29CD9A8D-E2C7-4FD7-931F-32517C34A19B}"/>
    <cellStyle name="Check Cell 4 2" xfId="4954" xr:uid="{FFB6FF91-6311-4F44-AA4C-5F2CC38BF5D2}"/>
    <cellStyle name="Check Cell 40" xfId="1528" xr:uid="{FBE94882-2B3B-4A6A-BCC2-8B8DC0A082D8}"/>
    <cellStyle name="Check Cell 41" xfId="1529" xr:uid="{8E92AB27-1EA8-493D-B000-FE8C46EDB388}"/>
    <cellStyle name="Check Cell 42" xfId="1530" xr:uid="{DB2BDB0C-5C9A-4DCB-8CAF-D3DC9D0711A7}"/>
    <cellStyle name="Check Cell 43" xfId="1531" xr:uid="{AEA779DC-04AF-45A8-8AAE-5F94CE30DB18}"/>
    <cellStyle name="Check Cell 5" xfId="1532" xr:uid="{4D3AB7B2-8FBD-415A-B411-5BDC4F9D29F3}"/>
    <cellStyle name="Check Cell 5 2" xfId="4955" xr:uid="{4BFC0B35-47D8-4A69-9812-86C34B76E439}"/>
    <cellStyle name="Check Cell 6" xfId="1533" xr:uid="{694BF2A9-795B-40D3-8BDF-A73EAD578ED4}"/>
    <cellStyle name="Check Cell 6 2" xfId="4956" xr:uid="{351C9912-9FE8-4F15-9FCC-8A289F8D199D}"/>
    <cellStyle name="Check Cell 7" xfId="1534" xr:uid="{7DC7A6E2-9224-4F52-986F-AEC34387A60E}"/>
    <cellStyle name="Check Cell 8" xfId="1535" xr:uid="{FD81518B-E3CE-41C0-8C6B-3F9747A08146}"/>
    <cellStyle name="Check Cell 9" xfId="1536" xr:uid="{C9D1521A-7571-47E1-B594-D05FAAFCE83B}"/>
    <cellStyle name="coin" xfId="316" xr:uid="{446E37E9-3460-4791-B4EF-91C908416177}"/>
    <cellStyle name="Comma [0] 2 10" xfId="3763" xr:uid="{C670653E-1E0C-4666-8F43-33528BA47686}"/>
    <cellStyle name="Comma [0] 2 10 2" xfId="22568" xr:uid="{FFF2866E-3477-4C43-8B8C-3CB3839675C9}"/>
    <cellStyle name="Comma [0] 2 10 2 2" xfId="23214" xr:uid="{E78B9DAA-949A-493E-9E0D-2FE9E232C159}"/>
    <cellStyle name="Comma [0] 2 10 3" xfId="22891" xr:uid="{8F6AEC0C-5CFC-4FD8-A9A5-A8D80D4F084D}"/>
    <cellStyle name="Comma [0] 2 2" xfId="3764" xr:uid="{CDF29BEE-CA06-40B2-AA11-4996D18EE1F2}"/>
    <cellStyle name="Comma [0] 2 2 2" xfId="22569" xr:uid="{5F26850B-5668-4616-9CEF-5A19AD880C25}"/>
    <cellStyle name="Comma [0] 2 2 2 2" xfId="23215" xr:uid="{3C9501E0-DE85-4A3D-9843-D5C7F4E30810}"/>
    <cellStyle name="Comma [0] 2 2 3" xfId="22892" xr:uid="{F858BD60-8246-4F5E-9406-D4D0C97B7312}"/>
    <cellStyle name="Comma [0] 2 3" xfId="3765" xr:uid="{EE3916AF-003B-4BF0-AE1C-9C3EFCE05976}"/>
    <cellStyle name="Comma [0] 2 3 2" xfId="22570" xr:uid="{4D111BF7-E210-4678-896E-5CAF1D3F1533}"/>
    <cellStyle name="Comma [0] 2 3 2 2" xfId="23216" xr:uid="{F5AA4024-DF8D-48DB-9207-FC18E229FC7B}"/>
    <cellStyle name="Comma [0] 2 3 3" xfId="22893" xr:uid="{B901236D-5E9C-4CB4-8FB5-789318144159}"/>
    <cellStyle name="Comma [0] 2 4" xfId="3766" xr:uid="{D383F083-384D-416F-9006-E51BA93D7458}"/>
    <cellStyle name="Comma [0] 2 4 2" xfId="22571" xr:uid="{8275E29E-883B-43AB-9C28-9EAAC403348C}"/>
    <cellStyle name="Comma [0] 2 4 2 2" xfId="23217" xr:uid="{3C5EA9A8-0880-43DA-853C-E24D5956292B}"/>
    <cellStyle name="Comma [0] 2 4 3" xfId="22894" xr:uid="{B64168E9-BBAC-428B-95AA-9647A5C67392}"/>
    <cellStyle name="Comma [0] 2 5" xfId="3767" xr:uid="{036FF67E-47D2-41B7-A45B-3C6DA333B208}"/>
    <cellStyle name="Comma [0] 2 5 2" xfId="22572" xr:uid="{35944FA8-4901-42F6-B034-D7E719B463F5}"/>
    <cellStyle name="Comma [0] 2 5 2 2" xfId="23218" xr:uid="{10E31A2A-3DE9-48C8-86D9-11EFAE4D9507}"/>
    <cellStyle name="Comma [0] 2 5 3" xfId="22895" xr:uid="{A8F278E9-5297-42F4-A131-DFB05BCDF0B8}"/>
    <cellStyle name="Comma [0] 2 6" xfId="3768" xr:uid="{B5658FA5-7BBD-477C-A5EC-D73C00C71245}"/>
    <cellStyle name="Comma [0] 2 6 2" xfId="22573" xr:uid="{6F356AF4-387B-4356-9FD8-431143058F76}"/>
    <cellStyle name="Comma [0] 2 6 2 2" xfId="23219" xr:uid="{26C95FFC-970D-4701-BCFF-4F3329BA00F6}"/>
    <cellStyle name="Comma [0] 2 6 3" xfId="22896" xr:uid="{D73E897F-57C0-4E85-B2B3-4EEBB4E04507}"/>
    <cellStyle name="Comma [0] 2 7" xfId="3769" xr:uid="{CB3EE4C4-9BCF-4EAC-94CD-60AE47B7011C}"/>
    <cellStyle name="Comma [0] 2 7 2" xfId="22574" xr:uid="{C8398DCE-776A-4683-A84C-5B5C2C4A520F}"/>
    <cellStyle name="Comma [0] 2 7 2 2" xfId="23220" xr:uid="{7F14AE8A-D8FF-4928-B40C-33FC6B70BDE2}"/>
    <cellStyle name="Comma [0] 2 7 3" xfId="22897" xr:uid="{73A5E990-DC41-4C6A-8067-11E222449BF9}"/>
    <cellStyle name="Comma [0] 2 8" xfId="3770" xr:uid="{BCB29ECA-7C75-40E7-A627-138E8A2D660A}"/>
    <cellStyle name="Comma [0] 2 8 2" xfId="22575" xr:uid="{0B2D304F-B370-4A02-A9E8-FCF46D5CD34C}"/>
    <cellStyle name="Comma [0] 2 8 2 2" xfId="23221" xr:uid="{11F61C70-C1B3-4EC7-981E-BEC38C89092B}"/>
    <cellStyle name="Comma [0] 2 8 3" xfId="22898" xr:uid="{86D878FB-BC2E-4C9A-80EF-97E375EFBBCD}"/>
    <cellStyle name="Comma [0] 2 9" xfId="3771" xr:uid="{6FF96BCB-02ED-4704-9AFB-893AAE71A999}"/>
    <cellStyle name="Comma [0] 2 9 2" xfId="22576" xr:uid="{13DDFE78-686A-4C46-9D3E-D9F89C71A55D}"/>
    <cellStyle name="Comma [0] 2 9 2 2" xfId="23222" xr:uid="{B7A4A751-B1F6-4D46-BF3D-6BC80208DB24}"/>
    <cellStyle name="Comma [0] 2 9 3" xfId="22899" xr:uid="{1C5BC070-B308-42B3-85B7-5C183E0CBB09}"/>
    <cellStyle name="Comma 10" xfId="3772" xr:uid="{2A676681-D58D-49DB-8D62-A5E87BE01578}"/>
    <cellStyle name="Comma 10 10" xfId="4957" xr:uid="{5212A23C-E363-4153-B0C5-2F6C75A0635B}"/>
    <cellStyle name="Comma 10 10 2" xfId="4958" xr:uid="{B44BF778-4DF8-44FB-AF22-DCF8D8653A1A}"/>
    <cellStyle name="Comma 10 10 2 2" xfId="22795" xr:uid="{AB19EB28-5CDF-4C08-851B-86965636FD24}"/>
    <cellStyle name="Comma 10 10 2 2 2" xfId="23441" xr:uid="{58F0A3AF-6841-4B53-BBB6-1C3F6B80AB1F}"/>
    <cellStyle name="Comma 10 10 2 3" xfId="23118" xr:uid="{C3A3AB42-A2AA-4B11-833A-073C99BD5832}"/>
    <cellStyle name="Comma 10 10 3" xfId="4959" xr:uid="{42219E5D-4B85-47FA-88F0-D1244C169597}"/>
    <cellStyle name="Comma 10 10 3 2" xfId="22796" xr:uid="{1A33C8AE-56A8-4752-B3C4-0E5A8729EFE3}"/>
    <cellStyle name="Comma 10 10 3 2 2" xfId="23442" xr:uid="{175D9E36-623F-4F6B-9A0E-F4660210A22B}"/>
    <cellStyle name="Comma 10 10 3 3" xfId="23119" xr:uid="{55C8E986-5CA6-44DC-9D7C-2DEFFB4EBD1C}"/>
    <cellStyle name="Comma 10 10 4" xfId="22794" xr:uid="{48197453-28C0-4BDA-A6A4-884E01BD2CF4}"/>
    <cellStyle name="Comma 10 10 4 2" xfId="23440" xr:uid="{1FFBC535-93AE-404A-9EF6-4E11B22A0A34}"/>
    <cellStyle name="Comma 10 10 5" xfId="23117" xr:uid="{9F65C751-258D-4415-9312-8722149E5E95}"/>
    <cellStyle name="Comma 10 11" xfId="4960" xr:uid="{0E81DCDE-D063-4CB2-8A65-898D199D843C}"/>
    <cellStyle name="Comma 10 11 2" xfId="22797" xr:uid="{1E9FC7E1-35DD-40F4-9A33-D6C09C3689D3}"/>
    <cellStyle name="Comma 10 11 2 2" xfId="23443" xr:uid="{23ECDAE6-2B64-46AB-A2F3-09CE9DA7B946}"/>
    <cellStyle name="Comma 10 11 3" xfId="23120" xr:uid="{A5108CC9-F7DF-403E-AFE4-02206B1B5581}"/>
    <cellStyle name="Comma 10 12" xfId="4961" xr:uid="{04454412-F4D5-41C2-B03A-A693B5AB883A}"/>
    <cellStyle name="Comma 10 12 2" xfId="22798" xr:uid="{F62BD679-A714-4072-AF34-66FF4D309352}"/>
    <cellStyle name="Comma 10 12 2 2" xfId="23444" xr:uid="{E535212E-31A8-4585-8547-CEEC6C11EF79}"/>
    <cellStyle name="Comma 10 12 3" xfId="23121" xr:uid="{F04A12D9-76F7-4C56-9498-358BA662517F}"/>
    <cellStyle name="Comma 10 13" xfId="22577" xr:uid="{22123DD2-2E25-437B-B4F6-76731ADD123B}"/>
    <cellStyle name="Comma 10 13 2" xfId="23223" xr:uid="{9FD0674E-A931-4AE4-82D3-83F91E6F2CFB}"/>
    <cellStyle name="Comma 10 14" xfId="22900" xr:uid="{E1946FE1-EC28-43DE-AA87-C0AA0A8FC3F9}"/>
    <cellStyle name="Comma 10 2" xfId="3773" xr:uid="{57FA167F-1A2E-4A9A-A6CD-973C49A01081}"/>
    <cellStyle name="Comma 10 2 10" xfId="3774" xr:uid="{6359BE92-25F7-42E4-B16E-7C02150DD2A0}"/>
    <cellStyle name="Comma 10 2 10 2" xfId="22579" xr:uid="{FBC17D0D-BA36-4252-A48B-B4D26F172967}"/>
    <cellStyle name="Comma 10 2 10 2 2" xfId="23225" xr:uid="{7BF81D6E-278F-4456-BDC8-FA71C7F7F2E2}"/>
    <cellStyle name="Comma 10 2 10 3" xfId="22902" xr:uid="{7BF83DDF-78E7-4618-8FB7-6419D9298FEA}"/>
    <cellStyle name="Comma 10 2 11" xfId="3775" xr:uid="{7A9F3F4C-C9FB-46EF-939C-0871217D085F}"/>
    <cellStyle name="Comma 10 2 11 2" xfId="22580" xr:uid="{04EC7593-B8AC-4171-91C5-F473C2C0461B}"/>
    <cellStyle name="Comma 10 2 11 2 2" xfId="23226" xr:uid="{4BAFFCFA-8E7E-4828-9F8D-0A45BC915471}"/>
    <cellStyle name="Comma 10 2 11 3" xfId="22903" xr:uid="{4579374C-2955-4D77-AEF0-AB08C43DD141}"/>
    <cellStyle name="Comma 10 2 12" xfId="3776" xr:uid="{9043D458-83E4-4271-B46F-4F4DBD2A423E}"/>
    <cellStyle name="Comma 10 2 12 2" xfId="22581" xr:uid="{DAAC62AF-9F87-4C4D-BC32-9962320ECD00}"/>
    <cellStyle name="Comma 10 2 12 2 2" xfId="23227" xr:uid="{F28CBBD5-CC90-46C3-AF79-3D5682F0DE44}"/>
    <cellStyle name="Comma 10 2 12 3" xfId="22904" xr:uid="{A35E504E-D42F-4DCC-B008-21F5DCF1260D}"/>
    <cellStyle name="Comma 10 2 13" xfId="3777" xr:uid="{FEF08B1E-47CA-410D-AC51-0C534E8E43C5}"/>
    <cellStyle name="Comma 10 2 13 2" xfId="22582" xr:uid="{96B12829-1737-481F-AC3C-E7FB248E9C6E}"/>
    <cellStyle name="Comma 10 2 13 2 2" xfId="23228" xr:uid="{0E6D8B81-254A-4B1C-AC88-8CB1F34FAB74}"/>
    <cellStyle name="Comma 10 2 13 3" xfId="22905" xr:uid="{85FFC5F9-3A2A-429F-97A0-D242E8FF4DC6}"/>
    <cellStyle name="Comma 10 2 14" xfId="3778" xr:uid="{D6347939-2905-46B5-918A-75DF32C5A370}"/>
    <cellStyle name="Comma 10 2 14 2" xfId="22583" xr:uid="{B3E6C483-C324-4D3E-A833-D0482488B760}"/>
    <cellStyle name="Comma 10 2 14 2 2" xfId="23229" xr:uid="{D168AD43-3775-451C-B2C0-51B6F8E92619}"/>
    <cellStyle name="Comma 10 2 14 3" xfId="22906" xr:uid="{2C767629-B8C8-4312-9E8E-C5FF22D8C639}"/>
    <cellStyle name="Comma 10 2 15" xfId="3779" xr:uid="{751743D0-A48B-4454-B665-76D45E426CB2}"/>
    <cellStyle name="Comma 10 2 15 2" xfId="22584" xr:uid="{C95C8E3F-A502-40ED-A1BD-110C9399CBE5}"/>
    <cellStyle name="Comma 10 2 15 2 2" xfId="23230" xr:uid="{3FAEE500-74E3-4C38-A5CA-91974BCDF0A3}"/>
    <cellStyle name="Comma 10 2 15 3" xfId="22907" xr:uid="{DD0660DC-FA86-4940-87AF-F43E34058DA1}"/>
    <cellStyle name="Comma 10 2 16" xfId="3780" xr:uid="{C99F53FD-CED9-4B52-B68A-6D042C241DD2}"/>
    <cellStyle name="Comma 10 2 16 2" xfId="22585" xr:uid="{DCFFE7A9-F749-4928-A7EA-E5645869302B}"/>
    <cellStyle name="Comma 10 2 16 2 2" xfId="23231" xr:uid="{8BF5C53C-4393-4D25-8107-14FD6845F2CC}"/>
    <cellStyle name="Comma 10 2 16 3" xfId="22908" xr:uid="{78C70BB8-CB31-4BF2-9BB5-D1CC42285DEB}"/>
    <cellStyle name="Comma 10 2 17" xfId="3781" xr:uid="{C41972BD-4F81-4D93-A50B-CE6A63891AFA}"/>
    <cellStyle name="Comma 10 2 17 2" xfId="22586" xr:uid="{B6E9A8D3-1D5F-4BF6-A44D-F31C34E83E6D}"/>
    <cellStyle name="Comma 10 2 17 2 2" xfId="23232" xr:uid="{77A58839-E2C8-42B8-8E65-D9A7E32DF88A}"/>
    <cellStyle name="Comma 10 2 17 3" xfId="22909" xr:uid="{8966A7C2-8D85-42AC-B6B1-61A1992FEFD6}"/>
    <cellStyle name="Comma 10 2 18" xfId="22578" xr:uid="{EA07635F-2957-4274-8D87-3E77A0DD267C}"/>
    <cellStyle name="Comma 10 2 18 2" xfId="23224" xr:uid="{28B16144-F1D5-4A98-AD37-98B9E9E92B48}"/>
    <cellStyle name="Comma 10 2 19" xfId="22901" xr:uid="{1CB0A9EC-01B9-41F6-B587-6D6CEB4E0681}"/>
    <cellStyle name="Comma 10 2 2" xfId="3782" xr:uid="{94D8D4C9-A999-4328-902D-B5907F065414}"/>
    <cellStyle name="Comma 10 2 2 2" xfId="22587" xr:uid="{C6764BCD-3404-43BC-942F-2F218CC59E9B}"/>
    <cellStyle name="Comma 10 2 2 2 2" xfId="23233" xr:uid="{363C9385-56FC-4951-9B96-C8583E8C933B}"/>
    <cellStyle name="Comma 10 2 2 3" xfId="22910" xr:uid="{9A188DE0-1C68-49C9-B708-39262B8B4BED}"/>
    <cellStyle name="Comma 10 2 3" xfId="3783" xr:uid="{9789948C-E09E-43FC-9F3E-4D5024C35BD5}"/>
    <cellStyle name="Comma 10 2 3 2" xfId="22588" xr:uid="{7E318111-B30B-4589-B7D6-FA14B2A005E3}"/>
    <cellStyle name="Comma 10 2 3 2 2" xfId="23234" xr:uid="{311285F7-A219-4693-9FA6-A3E91BEE8E5C}"/>
    <cellStyle name="Comma 10 2 3 3" xfId="22911" xr:uid="{CC13E277-8FD9-4AE7-AAC6-52C8F6178B6B}"/>
    <cellStyle name="Comma 10 2 4" xfId="3784" xr:uid="{5B3766BE-1385-47A2-832D-5BF556430CCF}"/>
    <cellStyle name="Comma 10 2 4 2" xfId="22589" xr:uid="{510E11C1-E0D1-459F-A507-C32ECDC186B4}"/>
    <cellStyle name="Comma 10 2 4 2 2" xfId="23235" xr:uid="{59832DB4-623D-435B-9E79-9B64BE5722C7}"/>
    <cellStyle name="Comma 10 2 4 3" xfId="22912" xr:uid="{EF9FFA89-26D8-45A8-91F8-6D8E48FA5D20}"/>
    <cellStyle name="Comma 10 2 5" xfId="3785" xr:uid="{3B9176C8-86D6-42AD-9C58-D56317C2B64A}"/>
    <cellStyle name="Comma 10 2 5 2" xfId="22590" xr:uid="{5C7E865A-1998-406A-9597-B24E1402478D}"/>
    <cellStyle name="Comma 10 2 5 2 2" xfId="23236" xr:uid="{56F1A0E2-9C90-4FAA-B690-B6DEB563BAB3}"/>
    <cellStyle name="Comma 10 2 5 3" xfId="22913" xr:uid="{AF8C0F4A-5E91-4282-AAF8-E395C23B6C8D}"/>
    <cellStyle name="Comma 10 2 6" xfId="3786" xr:uid="{F7AD9D6F-170E-47BC-B006-8F89D8A6C163}"/>
    <cellStyle name="Comma 10 2 6 2" xfId="22591" xr:uid="{52E9374E-C8AB-4666-991D-8601706EA2E6}"/>
    <cellStyle name="Comma 10 2 6 2 2" xfId="23237" xr:uid="{CEDC22F8-DD88-47F0-8D81-0AB063BE8875}"/>
    <cellStyle name="Comma 10 2 6 3" xfId="22914" xr:uid="{F9ADE9A0-C601-44FF-89E4-BC253ED6C68E}"/>
    <cellStyle name="Comma 10 2 7" xfId="3787" xr:uid="{C802F5BE-B71E-4B78-BC61-0E3FA8B4BBD0}"/>
    <cellStyle name="Comma 10 2 7 2" xfId="22592" xr:uid="{7DDA050D-B1F5-4BA6-943E-E501A9486660}"/>
    <cellStyle name="Comma 10 2 7 2 2" xfId="23238" xr:uid="{6D14E0B1-38A0-4168-A3FD-7BAF9E2432F8}"/>
    <cellStyle name="Comma 10 2 7 3" xfId="22915" xr:uid="{B7892827-800F-4E05-8A8C-FCD866A70B23}"/>
    <cellStyle name="Comma 10 2 8" xfId="3788" xr:uid="{293AF62E-E8B4-470C-8CB7-C347220F9CB5}"/>
    <cellStyle name="Comma 10 2 8 2" xfId="22593" xr:uid="{6E2668EE-6CC4-4675-979D-043D86C6CE59}"/>
    <cellStyle name="Comma 10 2 8 2 2" xfId="23239" xr:uid="{59E530CB-CD67-4B03-93C1-84FB9701781C}"/>
    <cellStyle name="Comma 10 2 8 3" xfId="22916" xr:uid="{46E328A2-A1F7-45EA-98C6-8A542776A5DA}"/>
    <cellStyle name="Comma 10 2 9" xfId="3789" xr:uid="{74DA29B6-E1AD-47CB-BF03-3841A0B55E04}"/>
    <cellStyle name="Comma 10 2 9 2" xfId="22594" xr:uid="{4274049C-956E-457F-A591-AE43774060F0}"/>
    <cellStyle name="Comma 10 2 9 2 2" xfId="23240" xr:uid="{4E6D99E7-4269-45D6-9952-D2470D60A45F}"/>
    <cellStyle name="Comma 10 2 9 3" xfId="22917" xr:uid="{C4C5210F-5211-49EB-BFE0-4913FB5FDFA5}"/>
    <cellStyle name="Comma 10 3" xfId="3790" xr:uid="{43DA3912-71D7-4AB3-8A82-D0BCA4DDDBE2}"/>
    <cellStyle name="Comma 10 3 10" xfId="3791" xr:uid="{F8271585-99E8-4B21-B900-6F023BB2819C}"/>
    <cellStyle name="Comma 10 3 10 2" xfId="22596" xr:uid="{9BF975B1-1D8E-486B-B370-89B8C1C5587B}"/>
    <cellStyle name="Comma 10 3 10 2 2" xfId="23242" xr:uid="{311CEDA7-EDBC-488C-A0B5-94E5F6CF713F}"/>
    <cellStyle name="Comma 10 3 10 3" xfId="22919" xr:uid="{33F90CBC-246D-4923-BA6A-4E96B0892403}"/>
    <cellStyle name="Comma 10 3 11" xfId="3792" xr:uid="{AB66C6EB-B32C-4492-A710-1A3F2A1C6308}"/>
    <cellStyle name="Comma 10 3 11 2" xfId="22597" xr:uid="{D1466FCD-06B1-4EE0-B6B4-C5A611132368}"/>
    <cellStyle name="Comma 10 3 11 2 2" xfId="23243" xr:uid="{37C6E0B3-9A18-4C35-A3AA-51DA2597F8EB}"/>
    <cellStyle name="Comma 10 3 11 3" xfId="22920" xr:uid="{D6CA2EF4-7374-4E20-97FF-3DAD7F8FA59B}"/>
    <cellStyle name="Comma 10 3 12" xfId="3793" xr:uid="{EE58EB65-ADBB-474A-845A-129E9298D0F2}"/>
    <cellStyle name="Comma 10 3 12 2" xfId="22598" xr:uid="{1A75AB4D-6E10-466A-B050-F82D83CE1F44}"/>
    <cellStyle name="Comma 10 3 12 2 2" xfId="23244" xr:uid="{A95A7910-4B6C-4C9C-BF22-FBCDE2BEE78F}"/>
    <cellStyle name="Comma 10 3 12 3" xfId="22921" xr:uid="{F039AF9C-5780-4927-B57B-80A2DD9D3960}"/>
    <cellStyle name="Comma 10 3 13" xfId="3794" xr:uid="{5B1F6B5F-08F0-4F64-A395-2F395345A2A2}"/>
    <cellStyle name="Comma 10 3 13 2" xfId="22599" xr:uid="{AB6B01EA-E951-4FD9-A2E9-BF08AF444D62}"/>
    <cellStyle name="Comma 10 3 13 2 2" xfId="23245" xr:uid="{B0F03BCF-9580-4E14-AD1A-755ED1C4DECF}"/>
    <cellStyle name="Comma 10 3 13 3" xfId="22922" xr:uid="{030FCC01-15F3-4E0F-BDEE-401F8D05AC9C}"/>
    <cellStyle name="Comma 10 3 14" xfId="3795" xr:uid="{2490BDD2-9292-4DAF-9BC0-11511EFFD588}"/>
    <cellStyle name="Comma 10 3 14 2" xfId="22600" xr:uid="{077447E1-48A3-4F31-95AF-9BED4FC3E266}"/>
    <cellStyle name="Comma 10 3 14 2 2" xfId="23246" xr:uid="{E41629F8-AC24-4B48-AFB6-25C78089378F}"/>
    <cellStyle name="Comma 10 3 14 3" xfId="22923" xr:uid="{0A741EBE-8E84-45E0-9AE1-678A8DC7B3E3}"/>
    <cellStyle name="Comma 10 3 15" xfId="3796" xr:uid="{54CDFBAA-CB4F-4582-BB61-01A7055DBE5D}"/>
    <cellStyle name="Comma 10 3 15 2" xfId="22601" xr:uid="{39024A84-13B3-431A-9DDE-8DC166C0ED9F}"/>
    <cellStyle name="Comma 10 3 15 2 2" xfId="23247" xr:uid="{6749FAB1-DA46-4D61-A6EE-5E72669A2D2A}"/>
    <cellStyle name="Comma 10 3 15 3" xfId="22924" xr:uid="{E8C184CE-5500-4328-B9AF-1040111E4895}"/>
    <cellStyle name="Comma 10 3 16" xfId="3797" xr:uid="{056DB1D6-E817-4A12-9A19-F3CAA51DC0A3}"/>
    <cellStyle name="Comma 10 3 16 2" xfId="22602" xr:uid="{454506CB-309B-43E9-AFA3-BCF115D2EEDE}"/>
    <cellStyle name="Comma 10 3 16 2 2" xfId="23248" xr:uid="{0A31C22A-0A02-405A-8634-1455CB47F3EA}"/>
    <cellStyle name="Comma 10 3 16 3" xfId="22925" xr:uid="{AE7BA56D-7BA0-4DEC-9288-F486538326AE}"/>
    <cellStyle name="Comma 10 3 17" xfId="3798" xr:uid="{F277BD30-FF43-424E-8280-F76D02E710C3}"/>
    <cellStyle name="Comma 10 3 17 2" xfId="22603" xr:uid="{01574C0E-862F-45E2-946C-6131222430E0}"/>
    <cellStyle name="Comma 10 3 17 2 2" xfId="23249" xr:uid="{77DBFD95-6A69-4BEF-8510-E93046A587D0}"/>
    <cellStyle name="Comma 10 3 17 3" xfId="22926" xr:uid="{7AA811B1-E29B-4D60-A896-F1CEA50558A7}"/>
    <cellStyle name="Comma 10 3 18" xfId="22595" xr:uid="{5FF67B2C-359D-4ED8-BE2D-008B60A9C02D}"/>
    <cellStyle name="Comma 10 3 18 2" xfId="23241" xr:uid="{56EDE7B8-B2B0-43CC-A4F4-CCD8A925B0FD}"/>
    <cellStyle name="Comma 10 3 19" xfId="22918" xr:uid="{5DC70CF9-D0DC-4556-B491-A08D2BCF7792}"/>
    <cellStyle name="Comma 10 3 2" xfId="3799" xr:uid="{18853595-2330-4D3A-9112-64A892A3F051}"/>
    <cellStyle name="Comma 10 3 2 2" xfId="22604" xr:uid="{95AD90B0-CFF8-41BF-A821-2B29E8814301}"/>
    <cellStyle name="Comma 10 3 2 2 2" xfId="23250" xr:uid="{90E1AF0F-5006-4074-BFB8-187F311768CD}"/>
    <cellStyle name="Comma 10 3 2 3" xfId="22927" xr:uid="{F5F13D0F-0D1C-406D-AF37-66AF7290AC33}"/>
    <cellStyle name="Comma 10 3 3" xfId="3800" xr:uid="{A967F0CE-2710-4255-B9CD-60F2D35E4B29}"/>
    <cellStyle name="Comma 10 3 3 2" xfId="22605" xr:uid="{753A69A9-CABD-4F96-80F6-1A600C39E66E}"/>
    <cellStyle name="Comma 10 3 3 2 2" xfId="23251" xr:uid="{1EB1ED23-01FC-4225-8B03-E3304F186D9E}"/>
    <cellStyle name="Comma 10 3 3 3" xfId="22928" xr:uid="{95B59E11-B2BC-4948-B43B-0BA68454E77B}"/>
    <cellStyle name="Comma 10 3 4" xfId="3801" xr:uid="{D1362E39-5E9A-47F9-812A-F32419082392}"/>
    <cellStyle name="Comma 10 3 4 2" xfId="22606" xr:uid="{E1F97228-601F-44A2-AF96-AC5AAB7104F8}"/>
    <cellStyle name="Comma 10 3 4 2 2" xfId="23252" xr:uid="{81D970DD-0187-4B17-A1D4-A55BEF90D1A2}"/>
    <cellStyle name="Comma 10 3 4 3" xfId="22929" xr:uid="{26A5B270-E559-44FD-A88D-88D47562B2BF}"/>
    <cellStyle name="Comma 10 3 5" xfId="3802" xr:uid="{26A5C8E0-D63B-443F-A02A-23D014CFF21F}"/>
    <cellStyle name="Comma 10 3 5 2" xfId="22607" xr:uid="{1D91C36E-80AD-46A0-B061-35D2EE64C14F}"/>
    <cellStyle name="Comma 10 3 5 2 2" xfId="23253" xr:uid="{C37616C2-7447-4714-B103-84E463379CC2}"/>
    <cellStyle name="Comma 10 3 5 3" xfId="22930" xr:uid="{8A786DFC-935C-427C-8EF3-25038127B7AF}"/>
    <cellStyle name="Comma 10 3 6" xfId="3803" xr:uid="{5F068DEE-6EC1-49A9-89C8-B21427452A6B}"/>
    <cellStyle name="Comma 10 3 6 2" xfId="22608" xr:uid="{274A0F19-3038-48C9-94C2-B6EEB8497831}"/>
    <cellStyle name="Comma 10 3 6 2 2" xfId="23254" xr:uid="{2E841AF7-04BC-4220-A754-077C14EB9738}"/>
    <cellStyle name="Comma 10 3 6 3" xfId="22931" xr:uid="{FA416FD5-9E7A-4559-8609-FECE67F6D12B}"/>
    <cellStyle name="Comma 10 3 7" xfId="3804" xr:uid="{346B5405-8CA9-4336-9E54-FA0FCD18EF16}"/>
    <cellStyle name="Comma 10 3 7 2" xfId="22609" xr:uid="{1A2B745E-A667-40D0-AD5D-C6FEEDBAC80E}"/>
    <cellStyle name="Comma 10 3 7 2 2" xfId="23255" xr:uid="{3456C2AB-ACFC-4A4C-B6A7-E7DAFDD8DC88}"/>
    <cellStyle name="Comma 10 3 7 3" xfId="22932" xr:uid="{64FC3290-A997-48A8-BB2B-3E2884F58B68}"/>
    <cellStyle name="Comma 10 3 8" xfId="3805" xr:uid="{F4932A68-6144-4F76-861F-780EA4FB993D}"/>
    <cellStyle name="Comma 10 3 8 2" xfId="22610" xr:uid="{BB88E9D4-9429-418A-BA10-513974C7515A}"/>
    <cellStyle name="Comma 10 3 8 2 2" xfId="23256" xr:uid="{3FBAA335-67C1-439D-ACF5-90CDEBF0AA0D}"/>
    <cellStyle name="Comma 10 3 8 3" xfId="22933" xr:uid="{04A78791-231D-474E-AF1F-F52F44E7C4BC}"/>
    <cellStyle name="Comma 10 3 9" xfId="3806" xr:uid="{C75FA4D6-D482-43F5-A072-F8734E12DEC3}"/>
    <cellStyle name="Comma 10 3 9 2" xfId="22611" xr:uid="{EA10AC5C-8D83-4C93-B1FE-7227CB772941}"/>
    <cellStyle name="Comma 10 3 9 2 2" xfId="23257" xr:uid="{661AF919-351A-47E8-9595-7F75459AA6B9}"/>
    <cellStyle name="Comma 10 3 9 3" xfId="22934" xr:uid="{CC7FD5F2-D4DC-41FF-8BF8-E20A9A111332}"/>
    <cellStyle name="Comma 10 4" xfId="3807" xr:uid="{FBEB2502-32EF-4668-BC9F-F1D7351B3EC4}"/>
    <cellStyle name="Comma 10 4 10" xfId="3808" xr:uid="{BC7C18D8-ED28-4665-920E-3DA99E7D6180}"/>
    <cellStyle name="Comma 10 4 10 2" xfId="22613" xr:uid="{99F1BF7E-8FFE-4927-B51D-4F878829D201}"/>
    <cellStyle name="Comma 10 4 10 2 2" xfId="23259" xr:uid="{7C8471FB-1D2D-4536-BB7B-CF21C652FA72}"/>
    <cellStyle name="Comma 10 4 10 3" xfId="22936" xr:uid="{A7992441-1883-44E8-B939-48565A9054B2}"/>
    <cellStyle name="Comma 10 4 11" xfId="3809" xr:uid="{913E8F5F-81F9-4DCB-8E88-F7768ABFEFB7}"/>
    <cellStyle name="Comma 10 4 11 2" xfId="22614" xr:uid="{3AFCBDCB-C2D5-48A2-9213-38F7386AD2E9}"/>
    <cellStyle name="Comma 10 4 11 2 2" xfId="23260" xr:uid="{45D25DC6-03B8-4444-A80D-5F23A33AB5D7}"/>
    <cellStyle name="Comma 10 4 11 3" xfId="22937" xr:uid="{0EB59F47-6778-413E-8590-DACE7AA29FF1}"/>
    <cellStyle name="Comma 10 4 12" xfId="3810" xr:uid="{CAAF51B9-A077-4067-87D3-E2F4CDF87265}"/>
    <cellStyle name="Comma 10 4 12 2" xfId="22615" xr:uid="{3602AD0C-2DC9-4EA0-9BD2-1123573A6188}"/>
    <cellStyle name="Comma 10 4 12 2 2" xfId="23261" xr:uid="{CA2FE750-DA13-4A18-B400-E52222A9E38A}"/>
    <cellStyle name="Comma 10 4 12 3" xfId="22938" xr:uid="{5259FB0A-1120-4EF8-B174-317BFCE17057}"/>
    <cellStyle name="Comma 10 4 13" xfId="3811" xr:uid="{ED01E6A7-A8E5-4ADB-BCD4-960FB2A06850}"/>
    <cellStyle name="Comma 10 4 13 2" xfId="22616" xr:uid="{4B84ACF7-CBD7-4058-A2BB-F9252B6D2A49}"/>
    <cellStyle name="Comma 10 4 13 2 2" xfId="23262" xr:uid="{AADA9D68-73B2-402D-9713-75D137B1A951}"/>
    <cellStyle name="Comma 10 4 13 3" xfId="22939" xr:uid="{610E65DD-9941-47C0-8B6B-805EC1AC76E2}"/>
    <cellStyle name="Comma 10 4 14" xfId="3812" xr:uid="{F9D0FC45-C321-472F-80A2-3F0EEF9004CD}"/>
    <cellStyle name="Comma 10 4 14 2" xfId="22617" xr:uid="{867CBC5B-413A-47ED-A9E1-96932B3C6AD8}"/>
    <cellStyle name="Comma 10 4 14 2 2" xfId="23263" xr:uid="{C148BB22-D286-44F2-B284-A83FCE287CFE}"/>
    <cellStyle name="Comma 10 4 14 3" xfId="22940" xr:uid="{2CA2C232-E3B6-4837-8360-692AB80EF604}"/>
    <cellStyle name="Comma 10 4 15" xfId="3813" xr:uid="{415DBFFB-7292-453F-8C9C-9757F67F6F55}"/>
    <cellStyle name="Comma 10 4 15 2" xfId="22618" xr:uid="{C9271837-6EE7-4D20-B8EB-D90291C0AE04}"/>
    <cellStyle name="Comma 10 4 15 2 2" xfId="23264" xr:uid="{D6845B37-B360-408A-B97B-72ED91BCBBA3}"/>
    <cellStyle name="Comma 10 4 15 3" xfId="22941" xr:uid="{0A10734A-4447-4BB1-BA20-CCC3CC59FE2A}"/>
    <cellStyle name="Comma 10 4 16" xfId="3814" xr:uid="{C55957BA-8124-4339-BC1E-622CC302C362}"/>
    <cellStyle name="Comma 10 4 16 2" xfId="22619" xr:uid="{7AC8694B-B682-4A8B-8A58-2DEEDF0355F9}"/>
    <cellStyle name="Comma 10 4 16 2 2" xfId="23265" xr:uid="{6E39914F-67DB-45AA-8C3B-345CA2D902F6}"/>
    <cellStyle name="Comma 10 4 16 3" xfId="22942" xr:uid="{EF39889E-389D-4DCC-80B0-4A90541CA3F9}"/>
    <cellStyle name="Comma 10 4 17" xfId="3815" xr:uid="{80318E69-5203-4D3F-AD39-704A5B5431EF}"/>
    <cellStyle name="Comma 10 4 17 2" xfId="22620" xr:uid="{C81F3B65-B239-44D8-A69A-3DC22DB03434}"/>
    <cellStyle name="Comma 10 4 17 2 2" xfId="23266" xr:uid="{86A98A80-3DAE-42AF-8B64-6EF7CE148DAE}"/>
    <cellStyle name="Comma 10 4 17 3" xfId="22943" xr:uid="{F282CD12-9F37-4F30-B567-FBF42B39E11E}"/>
    <cellStyle name="Comma 10 4 18" xfId="22612" xr:uid="{CA573602-471C-4725-AD9A-D67E2B93FD16}"/>
    <cellStyle name="Comma 10 4 18 2" xfId="23258" xr:uid="{EC60204A-E289-458F-ADD5-F9505A7625E4}"/>
    <cellStyle name="Comma 10 4 19" xfId="22935" xr:uid="{09D1DA01-5912-41E0-999A-CA28BBA9E013}"/>
    <cellStyle name="Comma 10 4 2" xfId="3816" xr:uid="{2694D10B-6577-4B0E-B7E4-BB47D701A03C}"/>
    <cellStyle name="Comma 10 4 2 2" xfId="22621" xr:uid="{A29EC8AD-55FB-4E50-BC52-1D14E76ACD69}"/>
    <cellStyle name="Comma 10 4 2 2 2" xfId="23267" xr:uid="{903AA933-218B-46B6-876C-C7B947D320A4}"/>
    <cellStyle name="Comma 10 4 2 3" xfId="22944" xr:uid="{DE0EFAF6-06A0-4695-B602-5754D29B6B3E}"/>
    <cellStyle name="Comma 10 4 3" xfId="3817" xr:uid="{BA5F4113-AF06-4152-95D1-AB5A084C2672}"/>
    <cellStyle name="Comma 10 4 3 2" xfId="22622" xr:uid="{73ED4E6B-AC6A-4E1C-BCE9-C52B9D70583F}"/>
    <cellStyle name="Comma 10 4 3 2 2" xfId="23268" xr:uid="{DBEA5341-F4A5-4319-B099-27B9EE19EA1E}"/>
    <cellStyle name="Comma 10 4 3 3" xfId="22945" xr:uid="{774DCF03-6E77-4D98-A3F5-FD9C2AFA24D7}"/>
    <cellStyle name="Comma 10 4 4" xfId="3818" xr:uid="{617D840D-E130-4FD3-A720-32A626096FCE}"/>
    <cellStyle name="Comma 10 4 4 2" xfId="22623" xr:uid="{9AB95C9A-7248-45A3-9B57-F8F03AB31A95}"/>
    <cellStyle name="Comma 10 4 4 2 2" xfId="23269" xr:uid="{886FE890-6DF4-4A0E-ADE5-C9EF1953CC94}"/>
    <cellStyle name="Comma 10 4 4 3" xfId="22946" xr:uid="{3720656B-FFFE-4C61-AF22-BFF138F40560}"/>
    <cellStyle name="Comma 10 4 5" xfId="3819" xr:uid="{3221B8FA-AADE-4FB7-B1E2-998E23E9D2A0}"/>
    <cellStyle name="Comma 10 4 5 2" xfId="22624" xr:uid="{1B9B06EC-379B-40FA-8FBC-33DEFAB068BD}"/>
    <cellStyle name="Comma 10 4 5 2 2" xfId="23270" xr:uid="{DE8ED0DB-72A7-4ABF-BB56-99D4038D5B6C}"/>
    <cellStyle name="Comma 10 4 5 3" xfId="22947" xr:uid="{061B0DC1-FF8D-40C9-A713-D2FF3FF9EEF2}"/>
    <cellStyle name="Comma 10 4 6" xfId="3820" xr:uid="{329DED07-2423-49E9-9B11-41AB0C18B4FD}"/>
    <cellStyle name="Comma 10 4 6 2" xfId="22625" xr:uid="{10534904-E115-413C-AC1C-37CE6A0F2B64}"/>
    <cellStyle name="Comma 10 4 6 2 2" xfId="23271" xr:uid="{29655CB6-8452-4CA3-B9F4-C4DD597EE905}"/>
    <cellStyle name="Comma 10 4 6 3" xfId="22948" xr:uid="{E9BFB926-9BE8-4D4C-91C3-E8B61ABE87E3}"/>
    <cellStyle name="Comma 10 4 7" xfId="3821" xr:uid="{0AC5A3B3-5188-4BE8-AE5C-DBC9B9B4CDE2}"/>
    <cellStyle name="Comma 10 4 7 2" xfId="22626" xr:uid="{8413EB84-9032-4943-B503-A4E50A097943}"/>
    <cellStyle name="Comma 10 4 7 2 2" xfId="23272" xr:uid="{1237958C-947E-408E-BC8C-A397512F37A2}"/>
    <cellStyle name="Comma 10 4 7 3" xfId="22949" xr:uid="{FD76FE6A-DF40-4CD0-A1DB-F9F6CFAA9A63}"/>
    <cellStyle name="Comma 10 4 8" xfId="3822" xr:uid="{C65A7DE3-B301-4415-AA99-07DA989BCF13}"/>
    <cellStyle name="Comma 10 4 8 2" xfId="22627" xr:uid="{80C92B49-EBBC-40DF-84FC-DD77633FC72A}"/>
    <cellStyle name="Comma 10 4 8 2 2" xfId="23273" xr:uid="{0C2165DE-5412-415F-8106-C7EE5A990ED3}"/>
    <cellStyle name="Comma 10 4 8 3" xfId="22950" xr:uid="{DC9DA4D9-75F4-48BE-B42F-EF97787C9C53}"/>
    <cellStyle name="Comma 10 4 9" xfId="3823" xr:uid="{A749A185-7451-42CC-98E7-A95B450D57FC}"/>
    <cellStyle name="Comma 10 4 9 2" xfId="22628" xr:uid="{15780A4F-BD3D-48EE-92A4-1331780B0C4C}"/>
    <cellStyle name="Comma 10 4 9 2 2" xfId="23274" xr:uid="{AFFDB4C3-7255-40EB-84EC-2F783E2DC471}"/>
    <cellStyle name="Comma 10 4 9 3" xfId="22951" xr:uid="{4961B395-0132-45C2-9125-38AF46044F89}"/>
    <cellStyle name="Comma 10 5" xfId="3824" xr:uid="{65C98E5F-0547-458B-A816-F36345A87ECE}"/>
    <cellStyle name="Comma 10 5 10" xfId="3825" xr:uid="{F52130AA-144F-4F68-8857-A73EA698B0BE}"/>
    <cellStyle name="Comma 10 5 10 2" xfId="22630" xr:uid="{81FC193E-E338-4F37-BA5F-03A3E792E72D}"/>
    <cellStyle name="Comma 10 5 10 2 2" xfId="23276" xr:uid="{044B05A0-437E-43D8-9647-05C8B3183C34}"/>
    <cellStyle name="Comma 10 5 10 3" xfId="22953" xr:uid="{185CA66C-19FB-4FF7-8D25-EF4C1A47D374}"/>
    <cellStyle name="Comma 10 5 11" xfId="3826" xr:uid="{807D3A21-79DC-4D0C-8F8F-44BBA67F3963}"/>
    <cellStyle name="Comma 10 5 11 2" xfId="22631" xr:uid="{7B8F441F-084A-4DFF-BAC9-5BADFB837F96}"/>
    <cellStyle name="Comma 10 5 11 2 2" xfId="23277" xr:uid="{6F0D4B54-F44B-4C88-8192-8FF72BA9EE4C}"/>
    <cellStyle name="Comma 10 5 11 3" xfId="22954" xr:uid="{FF43B5B3-7196-466B-943B-9E6149A293EB}"/>
    <cellStyle name="Comma 10 5 12" xfId="3827" xr:uid="{53049FE2-E1DA-4CC4-9B63-692F60200E97}"/>
    <cellStyle name="Comma 10 5 12 2" xfId="22632" xr:uid="{A22C5BBF-0BEE-4E55-9933-500D26C918CE}"/>
    <cellStyle name="Comma 10 5 12 2 2" xfId="23278" xr:uid="{CA1F64AE-27FC-4032-AE3E-9A8B6967B46E}"/>
    <cellStyle name="Comma 10 5 12 3" xfId="22955" xr:uid="{E1149339-43EF-408A-82EB-669752150B72}"/>
    <cellStyle name="Comma 10 5 13" xfId="3828" xr:uid="{5BC3304F-141B-4393-9206-2CADB7DE4DB8}"/>
    <cellStyle name="Comma 10 5 13 2" xfId="22633" xr:uid="{905435CD-8EF5-43AD-B71D-876AD3C0C11B}"/>
    <cellStyle name="Comma 10 5 13 2 2" xfId="23279" xr:uid="{647BBADF-C795-4B34-804A-89F855206075}"/>
    <cellStyle name="Comma 10 5 13 3" xfId="22956" xr:uid="{98E0306E-D48A-4609-91F7-9116D9912939}"/>
    <cellStyle name="Comma 10 5 14" xfId="3829" xr:uid="{705AE9CF-FE38-40E5-A88F-9A2A7BCE19F9}"/>
    <cellStyle name="Comma 10 5 14 2" xfId="22634" xr:uid="{D34EB4C2-7F9D-42E7-9837-07958F43EEAB}"/>
    <cellStyle name="Comma 10 5 14 2 2" xfId="23280" xr:uid="{45BBCECD-EAB8-4E65-ABBD-FE955CA9F3B9}"/>
    <cellStyle name="Comma 10 5 14 3" xfId="22957" xr:uid="{A2D0CC0E-1995-44BA-98B2-D9DB12F3922E}"/>
    <cellStyle name="Comma 10 5 15" xfId="3830" xr:uid="{78E582B8-45B5-43F5-8871-7E12D6A7E0E4}"/>
    <cellStyle name="Comma 10 5 15 2" xfId="22635" xr:uid="{C4F0B9B1-EB6D-435C-8ED5-308553550F35}"/>
    <cellStyle name="Comma 10 5 15 2 2" xfId="23281" xr:uid="{F3133447-EFEB-4071-BD67-3A609D12278A}"/>
    <cellStyle name="Comma 10 5 15 3" xfId="22958" xr:uid="{3909494A-4F9D-4F0D-9824-89A76AFD0728}"/>
    <cellStyle name="Comma 10 5 16" xfId="3831" xr:uid="{A8FFD55A-C79D-4552-8249-77ED2BAE3735}"/>
    <cellStyle name="Comma 10 5 16 2" xfId="22636" xr:uid="{28811641-0395-4C9F-94ED-637CA372DD7C}"/>
    <cellStyle name="Comma 10 5 16 2 2" xfId="23282" xr:uid="{566FB27F-318C-4CDF-946E-CE9204392FCB}"/>
    <cellStyle name="Comma 10 5 16 3" xfId="22959" xr:uid="{FB22EAED-ED86-40DD-9EFF-2F486203485D}"/>
    <cellStyle name="Comma 10 5 17" xfId="3832" xr:uid="{1B8214D0-89CE-4EBE-A944-375683F9FCAE}"/>
    <cellStyle name="Comma 10 5 17 2" xfId="22637" xr:uid="{643E35E5-3EE1-48D8-BA49-8AAB06829118}"/>
    <cellStyle name="Comma 10 5 17 2 2" xfId="23283" xr:uid="{7B42B126-07F4-4C61-91CE-7175A2A85B5C}"/>
    <cellStyle name="Comma 10 5 17 3" xfId="22960" xr:uid="{427FC317-F29A-4CAF-A307-222AF32B0162}"/>
    <cellStyle name="Comma 10 5 18" xfId="22629" xr:uid="{60FF7B9A-7295-4354-8FBD-810AE75FFF99}"/>
    <cellStyle name="Comma 10 5 18 2" xfId="23275" xr:uid="{F26B7373-8B62-4B00-B98D-DBDD3B670C6E}"/>
    <cellStyle name="Comma 10 5 19" xfId="22952" xr:uid="{BFEE8F33-4D1E-4FAF-B9BE-51D1A0E6AD1D}"/>
    <cellStyle name="Comma 10 5 2" xfId="3833" xr:uid="{87C9A58C-D397-4A38-BEA4-D64CDE63B264}"/>
    <cellStyle name="Comma 10 5 2 2" xfId="22638" xr:uid="{227979C6-E2EB-43FE-B3BB-F75A0E74A00F}"/>
    <cellStyle name="Comma 10 5 2 2 2" xfId="23284" xr:uid="{207DC14D-97B9-40CE-B1D7-FB9CF99B17D1}"/>
    <cellStyle name="Comma 10 5 2 3" xfId="22961" xr:uid="{6B914DC4-2163-4ABE-B604-054B8A23112B}"/>
    <cellStyle name="Comma 10 5 3" xfId="3834" xr:uid="{4F5FE568-C7A6-4620-8232-038FE3F1B739}"/>
    <cellStyle name="Comma 10 5 3 2" xfId="22639" xr:uid="{F3EEE07E-8A7F-44EF-9080-31CA0E6186E4}"/>
    <cellStyle name="Comma 10 5 3 2 2" xfId="23285" xr:uid="{6741F99B-89BA-4421-81DB-8A67E45BC6D0}"/>
    <cellStyle name="Comma 10 5 3 3" xfId="22962" xr:uid="{14F76C33-DE7F-4AA9-8561-39EF5A2D7D8A}"/>
    <cellStyle name="Comma 10 5 4" xfId="3835" xr:uid="{35EB9B57-9E9A-415B-9EB8-4CB026FDA85F}"/>
    <cellStyle name="Comma 10 5 4 2" xfId="22640" xr:uid="{C5A4EF1E-939A-4111-8E55-B88B79F0F5D7}"/>
    <cellStyle name="Comma 10 5 4 2 2" xfId="23286" xr:uid="{0F195B7F-ACF9-4978-8C34-17F3A9F14BEA}"/>
    <cellStyle name="Comma 10 5 4 3" xfId="22963" xr:uid="{640CFA2D-C3F2-4662-9C6D-10AE37B70F3F}"/>
    <cellStyle name="Comma 10 5 5" xfId="3836" xr:uid="{9C6E4FCE-AD08-4D7F-8735-056435097804}"/>
    <cellStyle name="Comma 10 5 5 2" xfId="22641" xr:uid="{C7F3033F-BEB6-4B53-9BC6-952718E67987}"/>
    <cellStyle name="Comma 10 5 5 2 2" xfId="23287" xr:uid="{8C1A3492-07A8-4B5D-BA78-E34C8632CC2F}"/>
    <cellStyle name="Comma 10 5 5 3" xfId="22964" xr:uid="{E0CD20AA-977A-497A-8261-86FD942BBE39}"/>
    <cellStyle name="Comma 10 5 6" xfId="3837" xr:uid="{02608ED2-1685-4721-9EF9-B8141E4CE2A4}"/>
    <cellStyle name="Comma 10 5 6 2" xfId="22642" xr:uid="{6A703040-5827-436F-B7AE-8A177102D9BB}"/>
    <cellStyle name="Comma 10 5 6 2 2" xfId="23288" xr:uid="{81869F9E-2E2C-4722-9B26-5121FC0EDA27}"/>
    <cellStyle name="Comma 10 5 6 3" xfId="22965" xr:uid="{1DE9CCB5-B32A-4934-A4E5-57110051E12C}"/>
    <cellStyle name="Comma 10 5 7" xfId="3838" xr:uid="{F8C5FBD4-1298-451D-8F56-5301BB21A7BF}"/>
    <cellStyle name="Comma 10 5 7 2" xfId="22643" xr:uid="{63D204F8-C08C-4957-8576-E8D1CD2ED49A}"/>
    <cellStyle name="Comma 10 5 7 2 2" xfId="23289" xr:uid="{7FBD0267-DDA7-4D48-964C-0EBAF6EBC914}"/>
    <cellStyle name="Comma 10 5 7 3" xfId="22966" xr:uid="{2AD90E38-7557-45BC-8007-530FEA2E4403}"/>
    <cellStyle name="Comma 10 5 8" xfId="3839" xr:uid="{81F15987-2315-45D2-8856-E2A79467D0AE}"/>
    <cellStyle name="Comma 10 5 8 2" xfId="22644" xr:uid="{947FE29E-F2A8-4CB1-B5E4-2F6BD708774F}"/>
    <cellStyle name="Comma 10 5 8 2 2" xfId="23290" xr:uid="{66A67FB3-57A6-4724-AF9C-51DA22DAC3EB}"/>
    <cellStyle name="Comma 10 5 8 3" xfId="22967" xr:uid="{B66E209B-78FD-4A5E-AF12-695474C48E1D}"/>
    <cellStyle name="Comma 10 5 9" xfId="3840" xr:uid="{DD764894-E075-4D72-8843-ABDFFC5A5FB1}"/>
    <cellStyle name="Comma 10 5 9 2" xfId="22645" xr:uid="{9A8F0E7F-E0E9-486E-A581-778B8798414C}"/>
    <cellStyle name="Comma 10 5 9 2 2" xfId="23291" xr:uid="{76D98016-EAB4-4472-B79D-A8F4763B5E5E}"/>
    <cellStyle name="Comma 10 5 9 3" xfId="22968" xr:uid="{23180D9C-5412-4150-B5FC-B92DA8757E07}"/>
    <cellStyle name="Comma 10 6" xfId="3841" xr:uid="{707EB00E-F03B-496B-8FA6-CFAA3192CECF}"/>
    <cellStyle name="Comma 10 6 10" xfId="3842" xr:uid="{0CBFD98A-C32A-466F-9943-DDC59DE660BB}"/>
    <cellStyle name="Comma 10 6 10 2" xfId="22647" xr:uid="{C3839097-35F6-4E8A-A0E4-4B78D9334461}"/>
    <cellStyle name="Comma 10 6 10 2 2" xfId="23293" xr:uid="{15C53B00-11D5-4748-A75C-29274D308AC0}"/>
    <cellStyle name="Comma 10 6 10 3" xfId="22970" xr:uid="{1B0C1655-5103-4F27-B10F-D15CA20382F6}"/>
    <cellStyle name="Comma 10 6 11" xfId="3843" xr:uid="{26FC470F-F359-4173-82BB-DD358FDFB2A7}"/>
    <cellStyle name="Comma 10 6 11 2" xfId="22648" xr:uid="{1BDF0CF4-3F18-492E-9554-8C283316E6F6}"/>
    <cellStyle name="Comma 10 6 11 2 2" xfId="23294" xr:uid="{2A3970E4-C1DB-448F-8780-935FA861DC4E}"/>
    <cellStyle name="Comma 10 6 11 3" xfId="22971" xr:uid="{4E51AFB1-37E8-41CE-A6A5-159A717A6A6D}"/>
    <cellStyle name="Comma 10 6 12" xfId="3844" xr:uid="{BCBFFD92-E7F4-48E5-A617-C09497B49132}"/>
    <cellStyle name="Comma 10 6 12 2" xfId="22649" xr:uid="{C0ECAB5D-07DA-40F2-A0DA-05DA2095A0AC}"/>
    <cellStyle name="Comma 10 6 12 2 2" xfId="23295" xr:uid="{48568B4B-C798-4960-994C-CD6B242C1F70}"/>
    <cellStyle name="Comma 10 6 12 3" xfId="22972" xr:uid="{41C8307A-0C2E-483E-978E-7B2D5F60214F}"/>
    <cellStyle name="Comma 10 6 13" xfId="3845" xr:uid="{FBC56A0D-05F5-4A5C-A73D-C6210EB1F943}"/>
    <cellStyle name="Comma 10 6 13 2" xfId="22650" xr:uid="{6A9DC763-83E1-4B80-810A-D6E126F1F42B}"/>
    <cellStyle name="Comma 10 6 13 2 2" xfId="23296" xr:uid="{98A15819-F8D1-481A-809D-EDB6F102A6BC}"/>
    <cellStyle name="Comma 10 6 13 3" xfId="22973" xr:uid="{B63E5CA5-B767-441B-B4FC-769C5FA510AF}"/>
    <cellStyle name="Comma 10 6 14" xfId="3846" xr:uid="{BCD38FF9-A234-4D95-BC59-CA93195C9A19}"/>
    <cellStyle name="Comma 10 6 14 2" xfId="22651" xr:uid="{16F8D615-8331-4FEE-A5D2-4B0850DBFB1A}"/>
    <cellStyle name="Comma 10 6 14 2 2" xfId="23297" xr:uid="{D4625273-121F-4DF7-A681-38FFEBC71AC8}"/>
    <cellStyle name="Comma 10 6 14 3" xfId="22974" xr:uid="{83CFF917-5BBE-4349-BB58-537E981F0B28}"/>
    <cellStyle name="Comma 10 6 15" xfId="3847" xr:uid="{533E5325-6C63-4428-8E27-A6DA9B25CFB5}"/>
    <cellStyle name="Comma 10 6 15 2" xfId="22652" xr:uid="{D5A83BF7-0122-4D95-A18A-B7546EE8B013}"/>
    <cellStyle name="Comma 10 6 15 2 2" xfId="23298" xr:uid="{B2707BC1-1DFB-44F3-85DF-3E55917FC106}"/>
    <cellStyle name="Comma 10 6 15 3" xfId="22975" xr:uid="{1B0BF6A2-7BDC-4C7F-AF2D-118FA767F8E0}"/>
    <cellStyle name="Comma 10 6 16" xfId="3848" xr:uid="{5073B99D-6F45-49A3-B668-D12C3AD74F01}"/>
    <cellStyle name="Comma 10 6 16 2" xfId="22653" xr:uid="{E3B7BC81-A5ED-4EFF-88B4-5A4FD199077B}"/>
    <cellStyle name="Comma 10 6 16 2 2" xfId="23299" xr:uid="{3AEE5091-3EEC-4C50-A5BF-F1F7C569F55B}"/>
    <cellStyle name="Comma 10 6 16 3" xfId="22976" xr:uid="{EE41FAA1-E2AC-40DF-884E-D9C3FC48F14F}"/>
    <cellStyle name="Comma 10 6 17" xfId="3849" xr:uid="{76EDB88D-CC20-423D-9D5C-80BE4DCBD9C6}"/>
    <cellStyle name="Comma 10 6 17 2" xfId="22654" xr:uid="{8004B9AD-F60B-445C-ABB6-6C2CF2B63A57}"/>
    <cellStyle name="Comma 10 6 17 2 2" xfId="23300" xr:uid="{89C2DEDA-B127-42D2-B4BF-33B482A5093A}"/>
    <cellStyle name="Comma 10 6 17 3" xfId="22977" xr:uid="{C56A16D1-CF18-4266-A09B-B941FBFA7FE8}"/>
    <cellStyle name="Comma 10 6 18" xfId="22646" xr:uid="{9DE8002C-09FD-4D83-A711-8C430EDD70C0}"/>
    <cellStyle name="Comma 10 6 18 2" xfId="23292" xr:uid="{3EBA1D57-7CD1-4A8F-B463-4D424AA19F7A}"/>
    <cellStyle name="Comma 10 6 19" xfId="22969" xr:uid="{50B91978-17F7-4A52-84EB-3E47DDF8D562}"/>
    <cellStyle name="Comma 10 6 2" xfId="3850" xr:uid="{FA1754A8-2D8A-4DC2-8038-31CFD1211B4E}"/>
    <cellStyle name="Comma 10 6 2 2" xfId="22655" xr:uid="{AA5E3A59-CC03-46F2-85B8-A64BE8F0F0F6}"/>
    <cellStyle name="Comma 10 6 2 2 2" xfId="23301" xr:uid="{F1313552-6F92-4AF7-A47D-7D44614F0CE6}"/>
    <cellStyle name="Comma 10 6 2 3" xfId="22978" xr:uid="{6DEB780B-A626-42F2-8592-EDFA04EE1BDF}"/>
    <cellStyle name="Comma 10 6 3" xfId="3851" xr:uid="{A60664F6-159C-44A1-A25B-2E3679386B32}"/>
    <cellStyle name="Comma 10 6 3 2" xfId="22656" xr:uid="{5840D105-167E-4A10-8DD2-9042208C58A5}"/>
    <cellStyle name="Comma 10 6 3 2 2" xfId="23302" xr:uid="{7C6C2A3B-6650-4184-9C8D-DA510CC094F9}"/>
    <cellStyle name="Comma 10 6 3 3" xfId="22979" xr:uid="{A6AA4D70-B07A-4FF7-9019-EC74235BCFBD}"/>
    <cellStyle name="Comma 10 6 4" xfId="3852" xr:uid="{AF732A36-8159-46E2-AEDE-488D08B1EAC1}"/>
    <cellStyle name="Comma 10 6 4 2" xfId="22657" xr:uid="{615476CE-C259-4642-A773-76ECA29CBB57}"/>
    <cellStyle name="Comma 10 6 4 2 2" xfId="23303" xr:uid="{9DD5B393-F693-4B36-93C1-FF5F4FE201AD}"/>
    <cellStyle name="Comma 10 6 4 3" xfId="22980" xr:uid="{539FA33B-09BE-4284-8949-BB83513DCE2D}"/>
    <cellStyle name="Comma 10 6 5" xfId="3853" xr:uid="{46BD2946-D249-4291-8FD6-313CAA476497}"/>
    <cellStyle name="Comma 10 6 5 2" xfId="22658" xr:uid="{0B6184DC-0E96-4EBB-ABC2-C00788501251}"/>
    <cellStyle name="Comma 10 6 5 2 2" xfId="23304" xr:uid="{4D9E38D2-7B14-476C-9F1E-BD661610F021}"/>
    <cellStyle name="Comma 10 6 5 3" xfId="22981" xr:uid="{3F06CCF4-CADA-4530-9AC1-7D795FB8F24B}"/>
    <cellStyle name="Comma 10 6 6" xfId="3854" xr:uid="{C92C1ED6-4B40-4935-A69B-3DBA4F0CD1DE}"/>
    <cellStyle name="Comma 10 6 6 2" xfId="22659" xr:uid="{E3B16B7B-4C5C-4C4A-9C82-88151315C5B1}"/>
    <cellStyle name="Comma 10 6 6 2 2" xfId="23305" xr:uid="{DE881913-F56B-4D15-954A-7B60005691C8}"/>
    <cellStyle name="Comma 10 6 6 3" xfId="22982" xr:uid="{FED33B5A-532C-4D12-92E3-CA85C4937E15}"/>
    <cellStyle name="Comma 10 6 7" xfId="3855" xr:uid="{133B0505-2949-47B1-AB3A-33F5F7980648}"/>
    <cellStyle name="Comma 10 6 7 2" xfId="22660" xr:uid="{6D5807E3-AE62-42C8-800E-7CCDBFED000A}"/>
    <cellStyle name="Comma 10 6 7 2 2" xfId="23306" xr:uid="{3CB920B9-7EF6-4C59-A8A4-BA9D87E2E58D}"/>
    <cellStyle name="Comma 10 6 7 3" xfId="22983" xr:uid="{57FC6E2C-C5B4-4957-A491-A94C7C80B42D}"/>
    <cellStyle name="Comma 10 6 8" xfId="3856" xr:uid="{F001A5E0-3A07-47D0-9156-28FEE87F890C}"/>
    <cellStyle name="Comma 10 6 8 2" xfId="22661" xr:uid="{64B589C5-4598-407A-B0E3-41EDDE300149}"/>
    <cellStyle name="Comma 10 6 8 2 2" xfId="23307" xr:uid="{2A85CF99-50BE-4631-8D3C-EC91411FE502}"/>
    <cellStyle name="Comma 10 6 8 3" xfId="22984" xr:uid="{DE812C57-7508-452E-8802-5B8B7491A2CB}"/>
    <cellStyle name="Comma 10 6 9" xfId="3857" xr:uid="{8D97CF9B-8477-4897-A29D-FEE875D5E0EB}"/>
    <cellStyle name="Comma 10 6 9 2" xfId="22662" xr:uid="{F90CFC8F-AD7C-4F4A-8C09-B636471AD857}"/>
    <cellStyle name="Comma 10 6 9 2 2" xfId="23308" xr:uid="{2DD507C9-8705-436A-895D-5E87D53910ED}"/>
    <cellStyle name="Comma 10 6 9 3" xfId="22985" xr:uid="{D7CBC69B-645F-4540-B8A2-F0C62D291E17}"/>
    <cellStyle name="Comma 10 7" xfId="3858" xr:uid="{802120E4-BBAE-4694-8C0C-EB4E5F8DE5D2}"/>
    <cellStyle name="Comma 10 7 10" xfId="3859" xr:uid="{9B9271A7-7C59-418B-8292-6C9DD95A4842}"/>
    <cellStyle name="Comma 10 7 10 2" xfId="22664" xr:uid="{8BF1C0C1-DE1C-465A-AF70-52B67EE9ABBD}"/>
    <cellStyle name="Comma 10 7 10 2 2" xfId="23310" xr:uid="{A80F1AD9-A6D1-4CA9-94EC-BC351AA17233}"/>
    <cellStyle name="Comma 10 7 10 3" xfId="22987" xr:uid="{55A07911-7025-45F7-A2DB-A9FC7DE33724}"/>
    <cellStyle name="Comma 10 7 11" xfId="3860" xr:uid="{73A59F07-7E28-4E4C-AC36-E69C3276271B}"/>
    <cellStyle name="Comma 10 7 11 2" xfId="22665" xr:uid="{F77C8DFD-A029-41C1-9C88-DCB84377DB71}"/>
    <cellStyle name="Comma 10 7 11 2 2" xfId="23311" xr:uid="{5314E1EC-F934-40FB-A95D-75CBB24AEEDD}"/>
    <cellStyle name="Comma 10 7 11 3" xfId="22988" xr:uid="{30A30002-53D3-4DE9-9EE5-551AAC9FB42F}"/>
    <cellStyle name="Comma 10 7 12" xfId="3861" xr:uid="{F4B61C39-F26D-47B1-830A-91C50D6CD43F}"/>
    <cellStyle name="Comma 10 7 12 2" xfId="22666" xr:uid="{F00FB027-3B18-454D-93D1-20C82E7F7DEE}"/>
    <cellStyle name="Comma 10 7 12 2 2" xfId="23312" xr:uid="{17B9D007-D7ED-4CC2-894F-1C4F1354ED8C}"/>
    <cellStyle name="Comma 10 7 12 3" xfId="22989" xr:uid="{23AFD070-041E-4BFF-AA2D-D74DF634EAA2}"/>
    <cellStyle name="Comma 10 7 13" xfId="3862" xr:uid="{19AAECA0-A55E-431B-8812-CEA3C74DBC2F}"/>
    <cellStyle name="Comma 10 7 13 2" xfId="22667" xr:uid="{199A58F5-CA1E-4DAB-B123-E0562155A683}"/>
    <cellStyle name="Comma 10 7 13 2 2" xfId="23313" xr:uid="{948724B0-091D-4829-88D0-D39CFA86FB83}"/>
    <cellStyle name="Comma 10 7 13 3" xfId="22990" xr:uid="{E54D4255-0A28-4DD1-B5C6-EEA41233728B}"/>
    <cellStyle name="Comma 10 7 14" xfId="3863" xr:uid="{78D8B79B-2A12-466F-B1B1-EC719493D452}"/>
    <cellStyle name="Comma 10 7 14 2" xfId="22668" xr:uid="{57F2E96A-65D8-408B-BC40-CA7905E717F1}"/>
    <cellStyle name="Comma 10 7 14 2 2" xfId="23314" xr:uid="{7BE2173B-28D6-4113-B37C-B439050E0605}"/>
    <cellStyle name="Comma 10 7 14 3" xfId="22991" xr:uid="{8C30DC03-CC48-4BC5-8C28-CEEAF883B8A4}"/>
    <cellStyle name="Comma 10 7 15" xfId="3864" xr:uid="{FFACFE02-B14C-4297-A42C-5C44EEB8CF7A}"/>
    <cellStyle name="Comma 10 7 15 2" xfId="22669" xr:uid="{B96D03C3-9C5F-47C2-B31A-7114FE72403F}"/>
    <cellStyle name="Comma 10 7 15 2 2" xfId="23315" xr:uid="{F3FF9F1B-02DA-4C46-9E90-0BAB947B3274}"/>
    <cellStyle name="Comma 10 7 15 3" xfId="22992" xr:uid="{FFE63324-C8B0-45D8-8FF0-FDCABBCDC338}"/>
    <cellStyle name="Comma 10 7 16" xfId="3865" xr:uid="{13E7ED3D-703D-438D-87F6-BEA365ACB220}"/>
    <cellStyle name="Comma 10 7 16 2" xfId="22670" xr:uid="{3EF52613-68E0-45B1-91DE-7E0ABA11D520}"/>
    <cellStyle name="Comma 10 7 16 2 2" xfId="23316" xr:uid="{72C12FE7-B178-48DF-8C80-8064DD716783}"/>
    <cellStyle name="Comma 10 7 16 3" xfId="22993" xr:uid="{11A51005-E62B-478D-8B29-66E0F99D893E}"/>
    <cellStyle name="Comma 10 7 17" xfId="3866" xr:uid="{CB5096E9-1489-413F-8320-7B01D5A9BDE1}"/>
    <cellStyle name="Comma 10 7 17 2" xfId="22671" xr:uid="{521CD58B-0350-4003-B589-FB0E7ED5FC73}"/>
    <cellStyle name="Comma 10 7 17 2 2" xfId="23317" xr:uid="{ACFDA348-FC20-4D35-BAFD-E73B08E0B90B}"/>
    <cellStyle name="Comma 10 7 17 3" xfId="22994" xr:uid="{900BC204-92E0-42DC-86AD-B386664E1F80}"/>
    <cellStyle name="Comma 10 7 18" xfId="22663" xr:uid="{4D4F7DD3-2B81-425C-B546-8943DE260164}"/>
    <cellStyle name="Comma 10 7 18 2" xfId="23309" xr:uid="{AB2A140E-CBD2-4B00-A259-35639EAACCEF}"/>
    <cellStyle name="Comma 10 7 19" xfId="22986" xr:uid="{CFF665B1-2B57-4F33-9021-E1A6F811FA68}"/>
    <cellStyle name="Comma 10 7 2" xfId="3867" xr:uid="{3F565339-A1B0-4348-A12A-CA9E51528C06}"/>
    <cellStyle name="Comma 10 7 2 2" xfId="22672" xr:uid="{98C9F89C-D93D-4956-8987-3F01E5E49E1F}"/>
    <cellStyle name="Comma 10 7 2 2 2" xfId="23318" xr:uid="{448A2169-1EB2-4917-B3CB-B9FDF26B2486}"/>
    <cellStyle name="Comma 10 7 2 3" xfId="22995" xr:uid="{334C7E17-E1FB-4C2F-922E-1F1BD78345F3}"/>
    <cellStyle name="Comma 10 7 3" xfId="3868" xr:uid="{AF8C0FD5-ECD4-4E2D-A1DE-7B639389C097}"/>
    <cellStyle name="Comma 10 7 3 2" xfId="22673" xr:uid="{085AD278-FFEA-49D8-82FD-986D054BEFFB}"/>
    <cellStyle name="Comma 10 7 3 2 2" xfId="23319" xr:uid="{DD3ACCF6-5999-43EB-B857-D7D029B22181}"/>
    <cellStyle name="Comma 10 7 3 3" xfId="22996" xr:uid="{267DD239-A348-4263-AD34-FB5C221A0EAD}"/>
    <cellStyle name="Comma 10 7 4" xfId="3869" xr:uid="{4FC00739-4964-4327-AE5C-267FDCA2438A}"/>
    <cellStyle name="Comma 10 7 4 2" xfId="22674" xr:uid="{92358A91-C7CE-4628-A138-E9BA8C2EB527}"/>
    <cellStyle name="Comma 10 7 4 2 2" xfId="23320" xr:uid="{D63207DF-9332-4E83-91A2-8CFA8EB210BC}"/>
    <cellStyle name="Comma 10 7 4 3" xfId="22997" xr:uid="{E9E5FD30-6125-4124-9A30-FF8CBB0BB8F1}"/>
    <cellStyle name="Comma 10 7 5" xfId="3870" xr:uid="{56DAE559-5533-4EBD-8EF9-2FF796D18BF8}"/>
    <cellStyle name="Comma 10 7 5 2" xfId="22675" xr:uid="{31ADB80B-4255-4B0E-BDBC-B5319DE86EC5}"/>
    <cellStyle name="Comma 10 7 5 2 2" xfId="23321" xr:uid="{BCCF4A75-2C54-4D04-99B0-1CF61C286B40}"/>
    <cellStyle name="Comma 10 7 5 3" xfId="22998" xr:uid="{DF321B84-B818-4BCD-BC12-ACCAC91704F6}"/>
    <cellStyle name="Comma 10 7 6" xfId="3871" xr:uid="{DFA7BDB4-E900-490D-8CDF-A4FF293BD37A}"/>
    <cellStyle name="Comma 10 7 6 2" xfId="22676" xr:uid="{6FAB5DD4-A8D8-4C06-A637-635705913544}"/>
    <cellStyle name="Comma 10 7 6 2 2" xfId="23322" xr:uid="{B6302A95-2786-48D6-BD9D-0DB41B613ECD}"/>
    <cellStyle name="Comma 10 7 6 3" xfId="22999" xr:uid="{675CB785-C24E-4518-8D17-2C550DCE8A73}"/>
    <cellStyle name="Comma 10 7 7" xfId="3872" xr:uid="{A211371D-1C3E-4608-B046-1E41A0BC73F9}"/>
    <cellStyle name="Comma 10 7 7 2" xfId="22677" xr:uid="{61131F59-E5A0-49E4-8319-1A272410A736}"/>
    <cellStyle name="Comma 10 7 7 2 2" xfId="23323" xr:uid="{7C41FBA1-5A9F-4DBA-8D53-7AE80E4043D7}"/>
    <cellStyle name="Comma 10 7 7 3" xfId="23000" xr:uid="{42BF02FA-1967-4E0A-BCCA-B3953422062F}"/>
    <cellStyle name="Comma 10 7 8" xfId="3873" xr:uid="{A4B1C1A5-4E3F-4F0A-8B9D-87647FFD203E}"/>
    <cellStyle name="Comma 10 7 8 2" xfId="22678" xr:uid="{5ECE38A2-2633-42CD-9573-A94A4879F405}"/>
    <cellStyle name="Comma 10 7 8 2 2" xfId="23324" xr:uid="{C96840FF-6C77-4DA2-BE64-E412355534C7}"/>
    <cellStyle name="Comma 10 7 8 3" xfId="23001" xr:uid="{92DF00C9-DDCC-430B-9EF1-24AC419795FD}"/>
    <cellStyle name="Comma 10 7 9" xfId="3874" xr:uid="{3A0C7BF2-477C-4F99-AB0B-C48EEA4F66FB}"/>
    <cellStyle name="Comma 10 7 9 2" xfId="22679" xr:uid="{8B9A8CFC-1E03-4736-AB2A-5F4A3F71495E}"/>
    <cellStyle name="Comma 10 7 9 2 2" xfId="23325" xr:uid="{A306DDBF-7F86-46B0-979A-ACB61292EDCA}"/>
    <cellStyle name="Comma 10 7 9 3" xfId="23002" xr:uid="{3BD72437-037A-416A-BDA2-26999ADFE9C5}"/>
    <cellStyle name="Comma 10 8" xfId="3875" xr:uid="{C924656F-DDB4-4AF7-985A-32C13C74607D}"/>
    <cellStyle name="Comma 10 8 10" xfId="3876" xr:uid="{EA06E48C-4049-402C-B04C-F9723C41B0A4}"/>
    <cellStyle name="Comma 10 8 10 2" xfId="22681" xr:uid="{BC4335B5-211A-455E-A173-2BA972CF4847}"/>
    <cellStyle name="Comma 10 8 10 2 2" xfId="23327" xr:uid="{49D0D219-89CD-4E3E-99CC-634C93049B1B}"/>
    <cellStyle name="Comma 10 8 10 3" xfId="23004" xr:uid="{CD48BEC4-C1C0-485E-B6D0-528A50AC8A6F}"/>
    <cellStyle name="Comma 10 8 11" xfId="3877" xr:uid="{C849D085-B691-443C-8369-53DAE5784DDF}"/>
    <cellStyle name="Comma 10 8 11 2" xfId="22682" xr:uid="{F4999A34-9296-40D3-8A61-4C3165578301}"/>
    <cellStyle name="Comma 10 8 11 2 2" xfId="23328" xr:uid="{3926D2E0-27DE-4F2D-9D7F-8A1DC340DF02}"/>
    <cellStyle name="Comma 10 8 11 3" xfId="23005" xr:uid="{EBE03CB3-14A2-4FA8-956B-5E35311E8652}"/>
    <cellStyle name="Comma 10 8 12" xfId="3878" xr:uid="{0FFF2554-43C8-440A-8AEF-E01A8B392001}"/>
    <cellStyle name="Comma 10 8 12 2" xfId="22683" xr:uid="{269B140B-9FA8-4A08-A06E-66657E569A77}"/>
    <cellStyle name="Comma 10 8 12 2 2" xfId="23329" xr:uid="{DE5060E0-FCA0-45F8-9184-FA348913DEAE}"/>
    <cellStyle name="Comma 10 8 12 3" xfId="23006" xr:uid="{387D2DC3-E910-4F18-AD85-857114290348}"/>
    <cellStyle name="Comma 10 8 13" xfId="3879" xr:uid="{EAF85853-E86A-4559-9D9E-12EEBAB69924}"/>
    <cellStyle name="Comma 10 8 13 2" xfId="22684" xr:uid="{730D4450-237F-4486-A2FA-6176C650A801}"/>
    <cellStyle name="Comma 10 8 13 2 2" xfId="23330" xr:uid="{D78C683D-3232-48C2-B090-760BB68255F9}"/>
    <cellStyle name="Comma 10 8 13 3" xfId="23007" xr:uid="{A4C9685B-450E-426A-941C-23BE973FEFA2}"/>
    <cellStyle name="Comma 10 8 14" xfId="3880" xr:uid="{11CED9DC-978B-4B4D-BCF1-C9D7453D4BC0}"/>
    <cellStyle name="Comma 10 8 14 2" xfId="22685" xr:uid="{A0DA8699-2AFA-49F5-9D4A-8CE26D71A82D}"/>
    <cellStyle name="Comma 10 8 14 2 2" xfId="23331" xr:uid="{8DADD0B6-C5C7-46CC-BA5B-B8D6F17719C8}"/>
    <cellStyle name="Comma 10 8 14 3" xfId="23008" xr:uid="{43A3D8FB-395C-41AF-B6A0-1418904E7A90}"/>
    <cellStyle name="Comma 10 8 15" xfId="3881" xr:uid="{4ED51D75-99F4-4E83-83F5-7BB47DE6DB21}"/>
    <cellStyle name="Comma 10 8 15 2" xfId="22686" xr:uid="{0265B9D3-CAC8-4B64-8E64-1BA570084F2C}"/>
    <cellStyle name="Comma 10 8 15 2 2" xfId="23332" xr:uid="{E75407ED-4DA8-4A16-94CF-FE709DD8E327}"/>
    <cellStyle name="Comma 10 8 15 3" xfId="23009" xr:uid="{178CAA9D-F2A8-479F-9720-DAC03DF60603}"/>
    <cellStyle name="Comma 10 8 16" xfId="3882" xr:uid="{E24958AB-1F11-4FEE-8544-9BD4B7389C26}"/>
    <cellStyle name="Comma 10 8 16 2" xfId="22687" xr:uid="{5912FB8D-ECA9-457E-B3BB-D95DAF2D91AF}"/>
    <cellStyle name="Comma 10 8 16 2 2" xfId="23333" xr:uid="{7E6DCDAB-C8B7-4E72-8EED-FC8E994871C2}"/>
    <cellStyle name="Comma 10 8 16 3" xfId="23010" xr:uid="{32E040A0-0C96-4A91-A47E-F32F3A244ADA}"/>
    <cellStyle name="Comma 10 8 17" xfId="3883" xr:uid="{D1132733-68F0-4DEE-B831-2EF290C73A70}"/>
    <cellStyle name="Comma 10 8 17 2" xfId="22688" xr:uid="{0CC1BE7F-0E15-4A2A-B627-F7B4B249A1B6}"/>
    <cellStyle name="Comma 10 8 17 2 2" xfId="23334" xr:uid="{028D6DF2-C1B6-4827-B851-224195C766E4}"/>
    <cellStyle name="Comma 10 8 17 3" xfId="23011" xr:uid="{FF202A70-1441-422B-9B6F-CBF4C042C85E}"/>
    <cellStyle name="Comma 10 8 18" xfId="22680" xr:uid="{7C61E1E4-ACB8-47F2-8171-C71F497814DC}"/>
    <cellStyle name="Comma 10 8 18 2" xfId="23326" xr:uid="{94AFA94A-5761-4805-A35A-7B8E8CCD907A}"/>
    <cellStyle name="Comma 10 8 19" xfId="23003" xr:uid="{2FB9E644-99E4-471D-81A2-9F683CD94EBA}"/>
    <cellStyle name="Comma 10 8 2" xfId="3884" xr:uid="{F29F515A-99FC-4018-9387-78812681B33A}"/>
    <cellStyle name="Comma 10 8 2 2" xfId="22689" xr:uid="{341CBEF5-E9F4-422A-A1CD-1C19E1B8549C}"/>
    <cellStyle name="Comma 10 8 2 2 2" xfId="23335" xr:uid="{CD40DC65-7D4A-4A7E-87EE-F20EA51F919B}"/>
    <cellStyle name="Comma 10 8 2 3" xfId="23012" xr:uid="{9809D6C9-1842-459A-8AED-C348FCBBA2FD}"/>
    <cellStyle name="Comma 10 8 3" xfId="3885" xr:uid="{DACA561A-6592-4455-8354-AFCEE514C060}"/>
    <cellStyle name="Comma 10 8 3 2" xfId="22690" xr:uid="{4825E4BE-A850-4939-9968-0B4385B8EA18}"/>
    <cellStyle name="Comma 10 8 3 2 2" xfId="23336" xr:uid="{D62C609B-B094-4ABF-93DF-E709B3338EF4}"/>
    <cellStyle name="Comma 10 8 3 3" xfId="23013" xr:uid="{188980E1-A5DD-4B9B-945D-375F82F6E535}"/>
    <cellStyle name="Comma 10 8 4" xfId="3886" xr:uid="{AE881E6A-6F3A-40CE-B504-5285F0EBC860}"/>
    <cellStyle name="Comma 10 8 4 2" xfId="22691" xr:uid="{B9B93A53-621E-47F2-90CF-4DE5770B44EA}"/>
    <cellStyle name="Comma 10 8 4 2 2" xfId="23337" xr:uid="{E53370EC-4F38-4C9E-93AC-EA085F4777B1}"/>
    <cellStyle name="Comma 10 8 4 3" xfId="23014" xr:uid="{5791E0CA-D3BD-4096-AF29-B8154F25D93D}"/>
    <cellStyle name="Comma 10 8 5" xfId="3887" xr:uid="{8E5622A1-E812-4A91-85A7-539451052BD8}"/>
    <cellStyle name="Comma 10 8 5 2" xfId="22692" xr:uid="{CDBDFB98-137B-4D47-B006-2FFCA1B2EA47}"/>
    <cellStyle name="Comma 10 8 5 2 2" xfId="23338" xr:uid="{23893F2F-1A3A-460F-AC03-B6A40A0F80D1}"/>
    <cellStyle name="Comma 10 8 5 3" xfId="23015" xr:uid="{C17442FF-7C24-47FC-A9EC-97D9AE31AC22}"/>
    <cellStyle name="Comma 10 8 6" xfId="3888" xr:uid="{F811B50F-EB10-4B26-ADFA-C1B4B1F8DA42}"/>
    <cellStyle name="Comma 10 8 6 2" xfId="22693" xr:uid="{2DAC7E2A-CA82-4E74-89F2-61916C616F87}"/>
    <cellStyle name="Comma 10 8 6 2 2" xfId="23339" xr:uid="{DCF16B29-9501-416A-996B-D9A560CF90D2}"/>
    <cellStyle name="Comma 10 8 6 3" xfId="23016" xr:uid="{F9733EB0-B2A3-49A9-9106-DB24BB1DC497}"/>
    <cellStyle name="Comma 10 8 7" xfId="3889" xr:uid="{BE3E02FF-53E1-448F-9DF0-683EEDD3877A}"/>
    <cellStyle name="Comma 10 8 7 2" xfId="22694" xr:uid="{2FC5B649-E973-4890-8A4D-782295161C98}"/>
    <cellStyle name="Comma 10 8 7 2 2" xfId="23340" xr:uid="{7D451C26-2B9E-443B-8BEC-7EEA353F0A0C}"/>
    <cellStyle name="Comma 10 8 7 3" xfId="23017" xr:uid="{9D3DC117-DBA0-468D-B5FE-B5587455EAEE}"/>
    <cellStyle name="Comma 10 8 8" xfId="3890" xr:uid="{2F28C0F6-1AB4-4751-AF2F-CA227742909F}"/>
    <cellStyle name="Comma 10 8 8 2" xfId="22695" xr:uid="{900FFA51-FC95-4EE6-8910-59DA35ABE01A}"/>
    <cellStyle name="Comma 10 8 8 2 2" xfId="23341" xr:uid="{0D89865C-EFFD-4082-B8C1-1843BB079903}"/>
    <cellStyle name="Comma 10 8 8 3" xfId="23018" xr:uid="{506BB977-A22E-45E7-BB35-CEF0CFC393A4}"/>
    <cellStyle name="Comma 10 8 9" xfId="3891" xr:uid="{7789DC81-1D69-4AA7-AC45-CDD97C49E79D}"/>
    <cellStyle name="Comma 10 8 9 2" xfId="22696" xr:uid="{EEE8E5C6-C234-4411-B05B-362DC8AFEBB5}"/>
    <cellStyle name="Comma 10 8 9 2 2" xfId="23342" xr:uid="{D65BF3F7-61A0-4E48-8C61-2A4E9EAF92E3}"/>
    <cellStyle name="Comma 10 8 9 3" xfId="23019" xr:uid="{610E8841-7D23-4172-872F-8F6FB104F43D}"/>
    <cellStyle name="Comma 10 9" xfId="4962" xr:uid="{2D799AAE-2685-4E69-876D-E919BBF0BCCF}"/>
    <cellStyle name="Comma 10 9 2" xfId="22799" xr:uid="{DC2D7D65-4864-46D5-82E3-0226E0A09592}"/>
    <cellStyle name="Comma 10 9 2 2" xfId="23445" xr:uid="{595B6D8C-B923-44DF-8B8F-93A0F7786BC9}"/>
    <cellStyle name="Comma 10 9 3" xfId="23122" xr:uid="{862F7C50-E480-410F-924D-F2B5155C2031}"/>
    <cellStyle name="Comma 11" xfId="3892" xr:uid="{B295D627-BA87-4DAF-A899-96379FDB97C6}"/>
    <cellStyle name="Comma 11 2" xfId="22697" xr:uid="{D0D03D64-CDC8-4D11-B361-51F647614AB6}"/>
    <cellStyle name="Comma 11 2 2" xfId="23343" xr:uid="{80EF8D7B-C00E-4FCF-91C2-DF5AFFBB0006}"/>
    <cellStyle name="Comma 11 3" xfId="23020" xr:uid="{98E836AF-1331-4A82-873E-993FEDFAF720}"/>
    <cellStyle name="Comma 12" xfId="3893" xr:uid="{01BCE0F3-D1CD-4C10-B1F4-E5CE3D57D8AE}"/>
    <cellStyle name="Comma 12 2" xfId="22698" xr:uid="{941C06C1-0E0B-4AD7-BFCB-6E04D5A49016}"/>
    <cellStyle name="Comma 12 2 2" xfId="23344" xr:uid="{F92F56C0-C787-48A1-8CC6-F24578679480}"/>
    <cellStyle name="Comma 12 3" xfId="23021" xr:uid="{AF7D703C-D245-4651-ADA3-59DACA08EC1D}"/>
    <cellStyle name="Comma 13" xfId="3894" xr:uid="{4AE3D773-8F1E-4D56-A82D-0C54A83F65D4}"/>
    <cellStyle name="Comma 13 2" xfId="22699" xr:uid="{9A49FC25-FDA9-49FE-B8A4-202D0433578D}"/>
    <cellStyle name="Comma 13 2 2" xfId="23345" xr:uid="{A772A18C-26AE-46B2-B278-D3FDF95EC2EE}"/>
    <cellStyle name="Comma 13 3" xfId="23022" xr:uid="{3C781C82-240B-4380-B6D6-B75C0A097DEA}"/>
    <cellStyle name="Comma 14" xfId="1537" xr:uid="{97B1EAFF-3992-43D3-9DE5-2D2E8DB99987}"/>
    <cellStyle name="Comma 14 2" xfId="3895" xr:uid="{4CE8010F-82BC-4EF2-9C30-23FBC894DE48}"/>
    <cellStyle name="Comma 14 2 2" xfId="22700" xr:uid="{5A3C20C4-5B20-43A6-9DA4-1AE596FF361B}"/>
    <cellStyle name="Comma 14 2 2 2" xfId="23346" xr:uid="{605A481E-9DF2-4142-8335-72097A9210F8}"/>
    <cellStyle name="Comma 14 2 3" xfId="23023" xr:uid="{60501827-0CE8-4215-85C7-B2EC061510BD}"/>
    <cellStyle name="Comma 15" xfId="3896" xr:uid="{8339BF90-AA5D-47C6-86D2-666C93737BA7}"/>
    <cellStyle name="Comma 15 2" xfId="22701" xr:uid="{50A5E514-CF42-4490-8114-400599A0CEBD}"/>
    <cellStyle name="Comma 15 2 2" xfId="23347" xr:uid="{223F29EB-46C6-4E47-BE09-61BEE5C89AD2}"/>
    <cellStyle name="Comma 15 3" xfId="23024" xr:uid="{0EB537D1-17CE-46AB-9805-7C22AEAF3BBD}"/>
    <cellStyle name="Comma 16" xfId="3897" xr:uid="{F253A6A6-568D-465E-9C08-12216E8C67EE}"/>
    <cellStyle name="Comma 16 2" xfId="22702" xr:uid="{3C3D6691-4AD8-49D5-B79D-16396E997F10}"/>
    <cellStyle name="Comma 16 2 2" xfId="23348" xr:uid="{0E2A1A49-4A24-4192-9392-7B4093A51DF2}"/>
    <cellStyle name="Comma 16 3" xfId="23025" xr:uid="{32255BCC-416E-4501-B560-8C2F2BE20B88}"/>
    <cellStyle name="Comma 17" xfId="3898" xr:uid="{4A847A22-962E-4412-B0D3-7E91D467080D}"/>
    <cellStyle name="Comma 17 2" xfId="22703" xr:uid="{2323E21F-A063-422C-97D5-2B45D0510F63}"/>
    <cellStyle name="Comma 17 2 2" xfId="23349" xr:uid="{D7FCD485-0F14-4DF0-9552-FBBABC344B72}"/>
    <cellStyle name="Comma 17 3" xfId="23026" xr:uid="{85078EB3-EE23-4069-8446-CE40D8CBD96A}"/>
    <cellStyle name="Comma 18" xfId="3899" xr:uid="{408D958F-2680-4A2F-9A1F-93584743F047}"/>
    <cellStyle name="Comma 18 2" xfId="22704" xr:uid="{1F98C9EA-9B9B-4134-8A39-7630027B6FF0}"/>
    <cellStyle name="Comma 18 2 2" xfId="23350" xr:uid="{F395F0D6-4C5A-4FFA-8D71-50E1E0BE09BF}"/>
    <cellStyle name="Comma 18 3" xfId="23027" xr:uid="{B1EC9292-7640-47B7-8D69-05451A5FE1EA}"/>
    <cellStyle name="Comma 19" xfId="3900" xr:uid="{1B867A06-0C4C-4A00-8A52-49294E7231F2}"/>
    <cellStyle name="Comma 19 2" xfId="22705" xr:uid="{1AAB6C1D-EBC3-4B26-B22C-FAC2A0E572DA}"/>
    <cellStyle name="Comma 19 2 2" xfId="23351" xr:uid="{E6FB6AC9-24DE-4105-8AF4-875702EA99A3}"/>
    <cellStyle name="Comma 19 3" xfId="23028" xr:uid="{684109AA-AD71-48E0-9542-2C2A125F6FC3}"/>
    <cellStyle name="Comma 2" xfId="113" xr:uid="{58EB9574-AEED-449C-8564-32D5B1379E3E}"/>
    <cellStyle name="Comma 2 10" xfId="1538" xr:uid="{B06B093F-1D22-4016-8C08-8168F84CC76E}"/>
    <cellStyle name="Comma 2 10 2" xfId="3901" xr:uid="{8A80BFC7-8A6B-4F94-8A13-6AB7D2E6A7DD}"/>
    <cellStyle name="Comma 2 10 3" xfId="22528" xr:uid="{7992C392-44B5-48F9-A05C-21EC4AA0C4C8}"/>
    <cellStyle name="Comma 2 10 3 2" xfId="23174" xr:uid="{C5F86E79-C5C6-4FD7-AD40-2A1F2F0B2621}"/>
    <cellStyle name="Comma 2 10 4" xfId="22851" xr:uid="{8C150398-F4B9-4564-BEBE-F4C3BAFCACBC}"/>
    <cellStyle name="Comma 2 11" xfId="1539" xr:uid="{BBD4EE0F-444E-47DD-9E71-E315EF3AAC25}"/>
    <cellStyle name="Comma 2 11 2" xfId="3902" xr:uid="{BC3023F2-D65E-4B2C-83F2-9DBFAEA8B44E}"/>
    <cellStyle name="Comma 2 11 3" xfId="22529" xr:uid="{C0014A81-A27F-4990-B441-899CF665FE80}"/>
    <cellStyle name="Comma 2 11 3 2" xfId="23175" xr:uid="{3AA00D10-F925-45ED-B10D-FE42E5423C84}"/>
    <cellStyle name="Comma 2 11 4" xfId="22852" xr:uid="{14691544-98CD-4AC5-9942-35EAAA9BFACE}"/>
    <cellStyle name="Comma 2 12" xfId="1540" xr:uid="{71780C4B-4D0D-437B-9AB5-BB677A9621F1}"/>
    <cellStyle name="Comma 2 12 2" xfId="3903" xr:uid="{262446A5-261C-48E6-A151-04BEE568FB54}"/>
    <cellStyle name="Comma 2 12 3" xfId="22530" xr:uid="{3988BB5D-080F-4829-87A5-6F81696A8F44}"/>
    <cellStyle name="Comma 2 12 3 2" xfId="23176" xr:uid="{3A32D15E-4B7A-488D-A9ED-8441B0EDF318}"/>
    <cellStyle name="Comma 2 12 4" xfId="22853" xr:uid="{A7290317-98A4-403A-A3B5-97832E19596B}"/>
    <cellStyle name="Comma 2 13" xfId="1541" xr:uid="{57016E4C-919F-4202-A6B2-19536C8B6E7B}"/>
    <cellStyle name="Comma 2 13 2" xfId="3904" xr:uid="{86CDD780-9FCD-41A9-B29E-C43483DC0CAC}"/>
    <cellStyle name="Comma 2 13 3" xfId="22531" xr:uid="{6326F1FC-54DD-4F41-835C-6EB488B25346}"/>
    <cellStyle name="Comma 2 13 3 2" xfId="23177" xr:uid="{CB34691F-064D-46BB-9B0C-34EA0723C108}"/>
    <cellStyle name="Comma 2 13 4" xfId="22854" xr:uid="{C2402535-AA50-4EBE-88E4-698E462A146C}"/>
    <cellStyle name="Comma 2 14" xfId="3905" xr:uid="{78C5DB6C-2C44-4AAF-AA8D-00EA9EFF4FBD}"/>
    <cellStyle name="Comma 2 15" xfId="3906" xr:uid="{0C1F8548-0318-4711-B9E1-7D704A54EE91}"/>
    <cellStyle name="Comma 2 16" xfId="3907" xr:uid="{7226F6A5-E320-4A95-A648-6D72B24E9ECF}"/>
    <cellStyle name="Comma 2 17" xfId="3908" xr:uid="{4CE22283-2F3B-4A0E-B722-18E3D5492A6B}"/>
    <cellStyle name="Comma 2 17 2" xfId="22706" xr:uid="{BA653990-3F92-43EB-B56E-679B812D85A2}"/>
    <cellStyle name="Comma 2 17 2 2" xfId="23352" xr:uid="{C46B77DB-BD47-45C7-A5B3-D72396EEAAC3}"/>
    <cellStyle name="Comma 2 17 3" xfId="23029" xr:uid="{2BA838F6-E4D3-4FD6-A4CC-87E5B3208A82}"/>
    <cellStyle name="Comma 2 18" xfId="3909" xr:uid="{D20D23AD-461F-48C8-849B-A341D7272A10}"/>
    <cellStyle name="Comma 2 18 2" xfId="22707" xr:uid="{DD12D71C-6A2D-4869-9DE1-E95BD2AA01CE}"/>
    <cellStyle name="Comma 2 18 2 2" xfId="23353" xr:uid="{03DB6E2F-ABF6-4B25-97A8-D49EE573B326}"/>
    <cellStyle name="Comma 2 18 3" xfId="23030" xr:uid="{CFEEFA52-7DE5-4218-8FDC-CE4DF90517B1}"/>
    <cellStyle name="Comma 2 19" xfId="3910" xr:uid="{1CCA3933-3E13-4606-8165-B4CD49B6F13E}"/>
    <cellStyle name="Comma 2 19 2" xfId="3911" xr:uid="{1B287856-842C-4AB6-AD0D-168E1CD8AC37}"/>
    <cellStyle name="Comma 2 19 2 2" xfId="22709" xr:uid="{5EAC8945-A5FA-489F-B188-9393D9F21060}"/>
    <cellStyle name="Comma 2 19 2 2 2" xfId="23355" xr:uid="{ED326071-2C3E-41F9-AB54-86BF0074E0C4}"/>
    <cellStyle name="Comma 2 19 2 3" xfId="23032" xr:uid="{6F7BC816-5487-4F8D-AAA7-55D095323E78}"/>
    <cellStyle name="Comma 2 19 3" xfId="4963" xr:uid="{218BDB28-7A03-4DD0-993C-5410A17540D8}"/>
    <cellStyle name="Comma 2 19 3 2" xfId="4964" xr:uid="{3480609D-D339-487B-B9FB-4A257337C6B8}"/>
    <cellStyle name="Comma 2 19 3 2 2" xfId="22801" xr:uid="{77816AFD-B38F-4C48-A008-6D8B5D395C83}"/>
    <cellStyle name="Comma 2 19 3 2 2 2" xfId="23447" xr:uid="{97434CB2-EDA5-4964-8064-72C9744A1299}"/>
    <cellStyle name="Comma 2 19 3 2 3" xfId="23124" xr:uid="{005D8884-F703-4D27-A658-36445A884C2B}"/>
    <cellStyle name="Comma 2 19 3 3" xfId="4965" xr:uid="{7436BDB0-7943-42D8-9995-9F8A714C3DA2}"/>
    <cellStyle name="Comma 2 19 3 3 2" xfId="22802" xr:uid="{CC628501-C0E8-4CCF-880B-3BAFA065FB12}"/>
    <cellStyle name="Comma 2 19 3 3 2 2" xfId="23448" xr:uid="{55D5E8A1-48B9-4E5E-991B-37ABAF15102E}"/>
    <cellStyle name="Comma 2 19 3 3 3" xfId="23125" xr:uid="{7CA35BE8-BAE7-4CD4-A09C-BE74F3C360C7}"/>
    <cellStyle name="Comma 2 19 3 4" xfId="22800" xr:uid="{FB844411-4467-4963-ABF0-9EC880552466}"/>
    <cellStyle name="Comma 2 19 3 4 2" xfId="23446" xr:uid="{02374C6E-7FD7-4567-AC90-99F8DE332BEE}"/>
    <cellStyle name="Comma 2 19 3 5" xfId="23123" xr:uid="{C7B54CC9-D8B9-4A70-BF58-16AFE9007B5D}"/>
    <cellStyle name="Comma 2 19 4" xfId="4966" xr:uid="{2B6FC15C-99CA-414F-ACC0-684DF0AC6BDF}"/>
    <cellStyle name="Comma 2 19 4 2" xfId="22803" xr:uid="{B6008674-6004-4C97-B456-0C9447CE58D6}"/>
    <cellStyle name="Comma 2 19 4 2 2" xfId="23449" xr:uid="{7FCE7C0A-1897-49AB-B2FE-E082BAD3C4FC}"/>
    <cellStyle name="Comma 2 19 4 3" xfId="23126" xr:uid="{3A2C929B-1BEF-444C-B141-FD7A06DF7A60}"/>
    <cellStyle name="Comma 2 19 5" xfId="4967" xr:uid="{C52B9A7A-7524-48A6-8EB0-41711883FAD7}"/>
    <cellStyle name="Comma 2 19 5 2" xfId="22804" xr:uid="{7CB00FC5-E5D4-4E6D-BE75-577D62CEE534}"/>
    <cellStyle name="Comma 2 19 5 2 2" xfId="23450" xr:uid="{F4CC3094-725D-48B5-9D8E-ABBBF23C4548}"/>
    <cellStyle name="Comma 2 19 5 3" xfId="23127" xr:uid="{35479C81-81FD-4555-B4CF-C111E4863254}"/>
    <cellStyle name="Comma 2 19 6" xfId="22708" xr:uid="{4A6C4C33-961B-4D1F-BCC7-F458C2A42EBA}"/>
    <cellStyle name="Comma 2 19 6 2" xfId="23354" xr:uid="{BC63D13C-B3EC-455F-90A2-97009BD47692}"/>
    <cellStyle name="Comma 2 19 7" xfId="23031" xr:uid="{5F496D45-14D7-400B-B900-2B34025BD16D}"/>
    <cellStyle name="Comma 2 2" xfId="114" xr:uid="{F25C3A14-4766-4DD2-A089-ADE2F0F9F503}"/>
    <cellStyle name="Comma 2 2 10" xfId="22815" xr:uid="{0CD0A70F-7769-4C4A-A16A-DA9DE46EAA15}"/>
    <cellStyle name="Comma 2 2 2" xfId="115" xr:uid="{79836242-7DE8-44FA-ADCF-958F45966437}"/>
    <cellStyle name="Comma 2 2 2 2" xfId="116" xr:uid="{136A7DB6-0271-426A-8EE0-703031CE940D}"/>
    <cellStyle name="Comma 2 2 2 2 2" xfId="22494" xr:uid="{296DFC9A-731D-4EC7-8059-7015A86DA32A}"/>
    <cellStyle name="Comma 2 2 2 2 2 2" xfId="23140" xr:uid="{700675AD-7128-4EF2-B1C6-031934DA9C5E}"/>
    <cellStyle name="Comma 2 2 2 2 3" xfId="22817" xr:uid="{EB001C17-D253-4FF1-87A3-FD83B789450E}"/>
    <cellStyle name="Comma 2 2 2 3" xfId="117" xr:uid="{5771015A-2C44-45EC-A07A-2F0B3651FA8D}"/>
    <cellStyle name="Comma 2 2 2 3 2" xfId="22495" xr:uid="{DCB6584B-599F-4A05-9EC8-D600FC72E38C}"/>
    <cellStyle name="Comma 2 2 2 3 2 2" xfId="23141" xr:uid="{14B1546F-E0E8-4E10-B85E-701681B7D419}"/>
    <cellStyle name="Comma 2 2 2 3 3" xfId="22818" xr:uid="{CF8051AF-E93E-41EB-BECC-01891026E080}"/>
    <cellStyle name="Comma 2 2 2 4" xfId="1542" xr:uid="{0F9A6898-1743-4FB9-A1E6-BC242C9AE116}"/>
    <cellStyle name="Comma 2 2 2 4 2" xfId="1543" xr:uid="{B7F58F7D-D062-444A-83B2-9817A831E800}"/>
    <cellStyle name="Comma 2 2 2 4 2 2" xfId="22533" xr:uid="{C3F61648-D96B-4E8E-90F8-95C925707595}"/>
    <cellStyle name="Comma 2 2 2 4 2 2 2" xfId="23179" xr:uid="{170BDB2F-4F5E-4BA2-9FA9-172FF3DD38A1}"/>
    <cellStyle name="Comma 2 2 2 4 2 3" xfId="22856" xr:uid="{0291DBBE-B72C-42D1-A9A3-FC5ECA677EF7}"/>
    <cellStyle name="Comma 2 2 2 4 3" xfId="1544" xr:uid="{EDCA511A-A894-4217-ABD2-3C1BEFD576DC}"/>
    <cellStyle name="Comma 2 2 2 4 3 2" xfId="22534" xr:uid="{80BF2020-AC65-468D-BD6C-1735130CD4DE}"/>
    <cellStyle name="Comma 2 2 2 4 3 2 2" xfId="23180" xr:uid="{E8C67B80-CD57-43E1-86A7-01238647FDFC}"/>
    <cellStyle name="Comma 2 2 2 4 3 3" xfId="22857" xr:uid="{E265F6FB-54A7-4883-A81C-3EDD6F7633ED}"/>
    <cellStyle name="Comma 2 2 2 4 4" xfId="22532" xr:uid="{4E9F795D-B7A1-4994-B3E4-D263ABD16E34}"/>
    <cellStyle name="Comma 2 2 2 4 4 2" xfId="23178" xr:uid="{1C228B9E-44B8-4286-9283-A29C862A5D45}"/>
    <cellStyle name="Comma 2 2 2 4 5" xfId="22855" xr:uid="{E2A0E106-489B-4F01-9673-2291D229EC6E}"/>
    <cellStyle name="Comma 2 2 2 5" xfId="1545" xr:uid="{D47CA7B3-A0D5-4885-8517-52352F6D4FF5}"/>
    <cellStyle name="Comma 2 2 2 5 2" xfId="22535" xr:uid="{083391ED-32CD-4894-A8CA-816FB3AC1188}"/>
    <cellStyle name="Comma 2 2 2 5 2 2" xfId="23181" xr:uid="{803A3EFF-32C2-442B-A74D-F315A00E1D22}"/>
    <cellStyle name="Comma 2 2 2 5 3" xfId="22858" xr:uid="{559AC088-E4EB-4CB9-950C-21598A03491F}"/>
    <cellStyle name="Comma 2 2 2 6" xfId="3913" xr:uid="{435734F9-745F-4A40-AD50-95E4A1F047D9}"/>
    <cellStyle name="Comma 2 2 2 7" xfId="22493" xr:uid="{ECD0AF0D-E4E9-4091-BEC4-6247DF8F2468}"/>
    <cellStyle name="Comma 2 2 2 7 2" xfId="23139" xr:uid="{A4D403AD-B356-44E3-B1FC-32CAEFA012FF}"/>
    <cellStyle name="Comma 2 2 2 8" xfId="22816" xr:uid="{F1EFFC52-9110-4F10-A2BD-0CB2811E07D2}"/>
    <cellStyle name="Comma 2 2 3" xfId="118" xr:uid="{60190B64-8283-454F-AF66-9EDFEECCE758}"/>
    <cellStyle name="Comma 2 2 3 2" xfId="119" xr:uid="{A5850B78-75CB-4A63-B3EC-ED76D86D54F7}"/>
    <cellStyle name="Comma 2 2 3 2 2" xfId="22497" xr:uid="{A4B258C1-9667-4B22-935E-A016F04DE1CD}"/>
    <cellStyle name="Comma 2 2 3 2 2 2" xfId="23143" xr:uid="{9CEF9DD1-87DB-4272-8157-94721AEC1577}"/>
    <cellStyle name="Comma 2 2 3 2 3" xfId="22820" xr:uid="{5D8F3455-D5BF-4D4D-8EDC-FE2C545A20D1}"/>
    <cellStyle name="Comma 2 2 3 3" xfId="120" xr:uid="{CF883037-0317-4882-8D70-D75A21B9D768}"/>
    <cellStyle name="Comma 2 2 3 3 2" xfId="22498" xr:uid="{1F7AC10D-494E-45BB-9437-F96BBAF41206}"/>
    <cellStyle name="Comma 2 2 3 3 2 2" xfId="23144" xr:uid="{6C2C1873-D129-4FA6-9F0A-DA0AA544EFB4}"/>
    <cellStyle name="Comma 2 2 3 3 3" xfId="22821" xr:uid="{7A00A111-6A9B-4AEE-B161-23CFC960685F}"/>
    <cellStyle name="Comma 2 2 3 4" xfId="340" xr:uid="{EEFCDC03-171E-45C3-902E-6AFEB2B90F8C}"/>
    <cellStyle name="Comma 2 2 3 4 2" xfId="1546" xr:uid="{E97EF173-0618-4C99-95A1-4954E1CD19EF}"/>
    <cellStyle name="Comma 2 2 3 4 2 2" xfId="22536" xr:uid="{4631CB00-3281-4C42-A103-897F43684CCB}"/>
    <cellStyle name="Comma 2 2 3 4 2 2 2" xfId="23182" xr:uid="{95852450-3BA4-4006-875C-C014C4E99A83}"/>
    <cellStyle name="Comma 2 2 3 4 2 3" xfId="22859" xr:uid="{7768F969-CC29-44F7-A6DE-25C916FF7A0C}"/>
    <cellStyle name="Comma 2 2 3 4 3" xfId="22520" xr:uid="{BF9250B0-482B-4EF2-89CF-FF286D4EB93A}"/>
    <cellStyle name="Comma 2 2 3 4 3 2" xfId="23166" xr:uid="{0D363F06-234E-4FA3-8CBD-436ABFCA9778}"/>
    <cellStyle name="Comma 2 2 3 4 4" xfId="22843" xr:uid="{B62A0453-21B9-44E2-BD92-D31BEDAFB2E4}"/>
    <cellStyle name="Comma 2 2 3 5" xfId="3914" xr:uid="{DA4717AF-DBE3-4886-80AE-1A70F05A85B6}"/>
    <cellStyle name="Comma 2 2 3 5 2" xfId="22710" xr:uid="{35365E92-232D-45FB-9800-BE2104C7C14E}"/>
    <cellStyle name="Comma 2 2 3 5 2 2" xfId="23356" xr:uid="{CCA28614-145B-402B-B9ED-C67481A496B1}"/>
    <cellStyle name="Comma 2 2 3 5 3" xfId="23033" xr:uid="{F575CAD8-B9BA-4A3C-A8D9-1FD7BC4469CA}"/>
    <cellStyle name="Comma 2 2 3 6" xfId="22496" xr:uid="{0AC3B728-C872-411F-82FB-0370F040A40F}"/>
    <cellStyle name="Comma 2 2 3 6 2" xfId="23142" xr:uid="{829BCAD5-F483-4E29-B1B6-C39304511736}"/>
    <cellStyle name="Comma 2 2 3 7" xfId="22819" xr:uid="{36A195F6-4E63-48CF-89C4-9740DA841A39}"/>
    <cellStyle name="Comma 2 2 4" xfId="121" xr:uid="{0E62AE69-63DC-4392-A41F-4DA67B1E2B4F}"/>
    <cellStyle name="Comma 2 2 4 2" xfId="1547" xr:uid="{409FD2DC-0B5B-4773-AFA5-7272AD518CC0}"/>
    <cellStyle name="Comma 2 2 4 2 2" xfId="22537" xr:uid="{136B12D3-9EC6-453F-973D-AB2C508A9188}"/>
    <cellStyle name="Comma 2 2 4 2 2 2" xfId="23183" xr:uid="{15173E56-859A-4D24-9B5E-96A1715AC35B}"/>
    <cellStyle name="Comma 2 2 4 2 3" xfId="22860" xr:uid="{EC865EDE-DA16-4AFE-9956-B08291BAFA67}"/>
    <cellStyle name="Comma 2 2 4 3" xfId="22499" xr:uid="{295CC1F8-4AAE-42C9-BF7E-4130612EECAB}"/>
    <cellStyle name="Comma 2 2 4 3 2" xfId="23145" xr:uid="{23BE1193-6280-4245-822B-B20BAA511900}"/>
    <cellStyle name="Comma 2 2 4 4" xfId="22822" xr:uid="{8A8CD58A-533C-43EA-9007-656FF1DA2542}"/>
    <cellStyle name="Comma 2 2 5" xfId="122" xr:uid="{A3E0D539-56D7-437E-A261-A598F9F7045F}"/>
    <cellStyle name="Comma 2 2 5 2" xfId="22500" xr:uid="{37A848BD-A6EC-4475-AD12-FC88C30DFC3B}"/>
    <cellStyle name="Comma 2 2 5 2 2" xfId="23146" xr:uid="{1AB4091A-8FF6-4BE1-8B92-15924D174592}"/>
    <cellStyle name="Comma 2 2 5 3" xfId="22823" xr:uid="{9AD63074-33C7-43EF-BDDC-B3C1B9E233AA}"/>
    <cellStyle name="Comma 2 2 6" xfId="339" xr:uid="{33B422D5-D4B4-4414-ABCF-FD5FFD723B55}"/>
    <cellStyle name="Comma 2 2 6 2" xfId="1548" xr:uid="{476D4C0B-72F5-475A-96EF-2300BA295131}"/>
    <cellStyle name="Comma 2 2 6 2 2" xfId="22538" xr:uid="{EA33C590-FCE7-43E4-B2C4-8560ACA26B91}"/>
    <cellStyle name="Comma 2 2 6 2 2 2" xfId="23184" xr:uid="{14730F83-4C16-4213-9970-6E66EFF83C81}"/>
    <cellStyle name="Comma 2 2 6 2 3" xfId="22861" xr:uid="{8A34E423-EE14-418D-A5CE-E24846BECBA4}"/>
    <cellStyle name="Comma 2 2 6 3" xfId="1549" xr:uid="{B82AFDD2-CBC8-4E88-A913-72FBD5A637B8}"/>
    <cellStyle name="Comma 2 2 6 3 2" xfId="22539" xr:uid="{527051EB-AAB8-474B-AF78-3328BB2B9956}"/>
    <cellStyle name="Comma 2 2 6 3 2 2" xfId="23185" xr:uid="{235A7980-C8A7-4917-AEF4-E9A1C42DC8B4}"/>
    <cellStyle name="Comma 2 2 6 3 3" xfId="22862" xr:uid="{FFB15DD4-1184-4B15-9808-93C48577523D}"/>
    <cellStyle name="Comma 2 2 6 4" xfId="22519" xr:uid="{D0F6A9BF-2D2B-4ED4-82AE-B88C2932CDB9}"/>
    <cellStyle name="Comma 2 2 6 4 2" xfId="23165" xr:uid="{815079E2-08AF-433F-8305-4505DE3509C7}"/>
    <cellStyle name="Comma 2 2 6 5" xfId="22842" xr:uid="{8F1973F5-C68A-497B-B7B8-8FF815A24841}"/>
    <cellStyle name="Comma 2 2 7" xfId="1550" xr:uid="{A421D9B7-2946-45BE-9D77-E6BA7D826F62}"/>
    <cellStyle name="Comma 2 2 7 2" xfId="22540" xr:uid="{D2D5B438-A7AC-4684-A7DE-2BEFAB151639}"/>
    <cellStyle name="Comma 2 2 7 2 2" xfId="23186" xr:uid="{BED2E276-1FA9-4F80-B1F7-D6BCD0B97C57}"/>
    <cellStyle name="Comma 2 2 7 3" xfId="22863" xr:uid="{F53843D4-8A7E-4428-85AF-FD45980F5D47}"/>
    <cellStyle name="Comma 2 2 8" xfId="3912" xr:uid="{5772B02E-EE22-4DE1-A78E-3385167835D4}"/>
    <cellStyle name="Comma 2 2 9" xfId="22492" xr:uid="{FDBFB3A5-39B1-43FA-BC32-6121FA9C422F}"/>
    <cellStyle name="Comma 2 2 9 2" xfId="23138" xr:uid="{5259927C-78E1-48AE-BEED-49F7313D1B51}"/>
    <cellStyle name="Comma 2 20" xfId="3915" xr:uid="{F6C90A01-6E35-4298-A6EA-D84F9B332449}"/>
    <cellStyle name="Comma 2 20 2" xfId="22711" xr:uid="{8A475B79-ECBE-4E1D-BD61-E85B037CE177}"/>
    <cellStyle name="Comma 2 20 2 2" xfId="23357" xr:uid="{E6BD7175-5DF4-4B1D-A3EE-DB7C387240B0}"/>
    <cellStyle name="Comma 2 20 3" xfId="23034" xr:uid="{6D46825D-0921-43F5-8581-2B0054B0A618}"/>
    <cellStyle name="Comma 2 21" xfId="3916" xr:uid="{2192FF6C-57FF-4645-BB10-C04026563936}"/>
    <cellStyle name="Comma 2 21 2" xfId="22712" xr:uid="{8E70780C-9692-433B-BDD0-C66CF57EACAE}"/>
    <cellStyle name="Comma 2 21 2 2" xfId="23358" xr:uid="{DEDA9645-6309-4697-B437-769DBF88DDE1}"/>
    <cellStyle name="Comma 2 21 3" xfId="23035" xr:uid="{0FC46D50-7478-49B5-8605-6466BDFD68CF}"/>
    <cellStyle name="Comma 2 22" xfId="22491" xr:uid="{3B3B769C-3B5D-4E30-8AA0-2D139A534967}"/>
    <cellStyle name="Comma 2 22 2" xfId="23137" xr:uid="{9BF15760-B346-4AE4-907D-B7EA7A672ABA}"/>
    <cellStyle name="Comma 2 23" xfId="22814" xr:uid="{366BCE83-808D-456E-B626-0043707E2D0D}"/>
    <cellStyle name="Comma 2 3" xfId="123" xr:uid="{C12B4ECE-D57D-415E-83BB-B942B10FC910}"/>
    <cellStyle name="Comma 2 3 2" xfId="124" xr:uid="{3C41602E-CA77-4E26-B770-4C82F4B04EFB}"/>
    <cellStyle name="Comma 2 3 2 2" xfId="125" xr:uid="{FB2B1268-E9DB-4067-AC53-D003B2675BD4}"/>
    <cellStyle name="Comma 2 3 2 2 2" xfId="22503" xr:uid="{4CE45785-FFC8-4050-ADF1-6D9BC3404088}"/>
    <cellStyle name="Comma 2 3 2 2 2 2" xfId="23149" xr:uid="{F437E56C-7F6D-4700-9470-84670890B4B5}"/>
    <cellStyle name="Comma 2 3 2 2 3" xfId="22826" xr:uid="{C791BD2C-FA20-48A7-B8AB-B15AE4878E5E}"/>
    <cellStyle name="Comma 2 3 2 3" xfId="126" xr:uid="{1828AAA5-49C5-44E6-9331-C1806B51DF3E}"/>
    <cellStyle name="Comma 2 3 2 3 2" xfId="22504" xr:uid="{F1C5282D-0166-45E7-AB8C-9854DE6634A4}"/>
    <cellStyle name="Comma 2 3 2 3 2 2" xfId="23150" xr:uid="{98F97225-A343-4F10-B487-087C9C902AEA}"/>
    <cellStyle name="Comma 2 3 2 3 3" xfId="22827" xr:uid="{F8AC6C4A-0F37-4DCC-B089-90ABFCE50447}"/>
    <cellStyle name="Comma 2 3 2 4" xfId="342" xr:uid="{CFC580C2-2040-4BEA-8D49-C5781DD627F8}"/>
    <cellStyle name="Comma 2 3 2 4 2" xfId="1552" xr:uid="{67CBCEDB-6E2E-451D-8BBD-EC18D1F9B3D1}"/>
    <cellStyle name="Comma 2 3 2 4 2 2" xfId="22542" xr:uid="{54542E4E-E38C-4D66-8A4A-4947971C0C20}"/>
    <cellStyle name="Comma 2 3 2 4 2 2 2" xfId="23188" xr:uid="{7A0FD86F-C0BD-4897-A49C-17EBEF7EF7EC}"/>
    <cellStyle name="Comma 2 3 2 4 2 3" xfId="22865" xr:uid="{B6F340B0-FB17-467D-8953-40B0685AF605}"/>
    <cellStyle name="Comma 2 3 2 4 3" xfId="1553" xr:uid="{579D5C29-A4ED-4406-98F7-7F3338960877}"/>
    <cellStyle name="Comma 2 3 2 4 3 2" xfId="22543" xr:uid="{2C91E4DC-BA08-4363-B4FC-5B320E6C23AE}"/>
    <cellStyle name="Comma 2 3 2 4 3 2 2" xfId="23189" xr:uid="{ED548EA9-0DB3-47F8-97EA-85BF78A4147A}"/>
    <cellStyle name="Comma 2 3 2 4 3 3" xfId="22866" xr:uid="{6FFB9307-55F7-4400-9886-46E7812ACB61}"/>
    <cellStyle name="Comma 2 3 2 4 4" xfId="1551" xr:uid="{62FA75E6-C02E-4247-8693-EF425C670187}"/>
    <cellStyle name="Comma 2 3 2 4 4 2" xfId="22541" xr:uid="{46DF01E8-CF74-44C8-A109-675EA1878542}"/>
    <cellStyle name="Comma 2 3 2 4 4 2 2" xfId="23187" xr:uid="{1B8ED300-D375-4DDD-828E-434819D6F330}"/>
    <cellStyle name="Comma 2 3 2 4 4 3" xfId="22864" xr:uid="{F8A93F2B-8DA2-46E0-82D9-4D0AB9CF0D38}"/>
    <cellStyle name="Comma 2 3 2 4 5" xfId="22522" xr:uid="{DF93541B-05F2-430A-ABEE-FD0E4DC1A648}"/>
    <cellStyle name="Comma 2 3 2 4 5 2" xfId="23168" xr:uid="{3E8DF040-BD5C-4088-979C-E7DFA89446CC}"/>
    <cellStyle name="Comma 2 3 2 4 6" xfId="22845" xr:uid="{1DE4C055-DD20-4B04-9099-29AFECB293EA}"/>
    <cellStyle name="Comma 2 3 2 5" xfId="1554" xr:uid="{82BA1C29-390B-4FC9-B6A6-FE0997FB84FE}"/>
    <cellStyle name="Comma 2 3 2 5 2" xfId="22544" xr:uid="{4B3A133B-4001-4273-8723-1BABA1FC69E5}"/>
    <cellStyle name="Comma 2 3 2 5 2 2" xfId="23190" xr:uid="{5A0C8B0A-F195-45D6-80EC-5A5FE5F8742D}"/>
    <cellStyle name="Comma 2 3 2 5 3" xfId="22867" xr:uid="{370BA841-EF39-427D-B1B1-4DB8C4A9832D}"/>
    <cellStyle name="Comma 2 3 2 6" xfId="4968" xr:uid="{F83E4BAD-9E41-4B2E-B72F-5C6BC459668A}"/>
    <cellStyle name="Comma 2 3 2 7" xfId="22502" xr:uid="{CB7392AD-4425-4B06-A399-BA6AC0FACB47}"/>
    <cellStyle name="Comma 2 3 2 7 2" xfId="23148" xr:uid="{CF5AB1F4-F370-4678-AE27-34DD1CEA4A32}"/>
    <cellStyle name="Comma 2 3 2 8" xfId="22825" xr:uid="{F67C0CB4-8B25-4A7A-8340-486DDFAE558A}"/>
    <cellStyle name="Comma 2 3 3" xfId="127" xr:uid="{A600F6AB-A40D-4543-B809-A9B47D9321C9}"/>
    <cellStyle name="Comma 2 3 3 2" xfId="128" xr:uid="{D7AF7BE6-21A0-4787-9684-524B6CF25473}"/>
    <cellStyle name="Comma 2 3 3 2 2" xfId="22506" xr:uid="{96A0F3AE-FB13-4CFE-8D30-D65455A487B8}"/>
    <cellStyle name="Comma 2 3 3 2 2 2" xfId="23152" xr:uid="{98E64D62-6273-42DA-B906-11BC4CC047B1}"/>
    <cellStyle name="Comma 2 3 3 2 3" xfId="22829" xr:uid="{4D99B1D0-4798-4F2E-9F08-4A6885737ACC}"/>
    <cellStyle name="Comma 2 3 3 3" xfId="129" xr:uid="{F8152836-78FD-4718-940C-3DCC63B1D6BE}"/>
    <cellStyle name="Comma 2 3 3 3 2" xfId="22507" xr:uid="{1F6AAFDE-E533-491E-A239-0CFE97DADF09}"/>
    <cellStyle name="Comma 2 3 3 3 2 2" xfId="23153" xr:uid="{21BEACAD-31F4-4629-9E72-7C895DFA5433}"/>
    <cellStyle name="Comma 2 3 3 3 3" xfId="22830" xr:uid="{648A2566-F661-42CC-A355-CE76C2F371B1}"/>
    <cellStyle name="Comma 2 3 3 4" xfId="343" xr:uid="{2EFC01EE-9BA1-4C29-9A1E-7983E878BE72}"/>
    <cellStyle name="Comma 2 3 3 4 2" xfId="1555" xr:uid="{43EBF45B-6A3A-4824-A989-B2F4A3353DEB}"/>
    <cellStyle name="Comma 2 3 3 4 2 2" xfId="22545" xr:uid="{FD270D59-FF74-4032-B896-C442FC2B7269}"/>
    <cellStyle name="Comma 2 3 3 4 2 2 2" xfId="23191" xr:uid="{0276693F-984E-4208-A3EF-B7C6B78147B8}"/>
    <cellStyle name="Comma 2 3 3 4 2 3" xfId="22868" xr:uid="{D1BFA41C-9698-41C6-BFA4-2ED86A8B4D93}"/>
    <cellStyle name="Comma 2 3 3 4 3" xfId="22523" xr:uid="{03478947-D496-4317-B012-4D4F18F20E54}"/>
    <cellStyle name="Comma 2 3 3 4 3 2" xfId="23169" xr:uid="{ED6AAC59-1F54-4E77-A78A-C9296E25E558}"/>
    <cellStyle name="Comma 2 3 3 4 4" xfId="22846" xr:uid="{61D4B4DA-AC1C-47C9-BE59-0F1AEC7FA68B}"/>
    <cellStyle name="Comma 2 3 3 5" xfId="22505" xr:uid="{C776CF22-10A8-466E-8574-67A89B9FB157}"/>
    <cellStyle name="Comma 2 3 3 5 2" xfId="23151" xr:uid="{3C5B6988-0B84-4E34-A505-F1D13C187C47}"/>
    <cellStyle name="Comma 2 3 3 6" xfId="22828" xr:uid="{B12F427D-0EDB-464B-9EC6-9D4BC9854198}"/>
    <cellStyle name="Comma 2 3 4" xfId="130" xr:uid="{7B4944AB-8448-4277-82E9-4CE04BE8CA0B}"/>
    <cellStyle name="Comma 2 3 4 2" xfId="1556" xr:uid="{CF716184-B3FA-495D-A042-FF15E0A2342D}"/>
    <cellStyle name="Comma 2 3 4 2 2" xfId="22546" xr:uid="{9E61B2F9-AE7F-4F9A-B577-097E20466803}"/>
    <cellStyle name="Comma 2 3 4 2 2 2" xfId="23192" xr:uid="{0D318792-35B0-45B0-80C6-78EA47D01942}"/>
    <cellStyle name="Comma 2 3 4 2 3" xfId="22869" xr:uid="{B86FD797-3D93-40D9-BDE6-99946B052E44}"/>
    <cellStyle name="Comma 2 3 4 3" xfId="22508" xr:uid="{FF236871-AD7B-444D-980C-145BF9416ECD}"/>
    <cellStyle name="Comma 2 3 4 3 2" xfId="23154" xr:uid="{30BB74E8-C26E-4A8D-B182-0A97E6DB99CF}"/>
    <cellStyle name="Comma 2 3 4 4" xfId="22831" xr:uid="{2E41955A-9B1C-403B-99F6-5C2B0D9DA59F}"/>
    <cellStyle name="Comma 2 3 5" xfId="131" xr:uid="{123C11BA-1597-4D4B-BEBB-815EC110FD41}"/>
    <cellStyle name="Comma 2 3 5 2" xfId="22509" xr:uid="{16CE474D-694E-4626-9E4B-1648971243E7}"/>
    <cellStyle name="Comma 2 3 5 2 2" xfId="23155" xr:uid="{CD464D0D-E9CE-4489-B204-8A40DFB2CD6F}"/>
    <cellStyle name="Comma 2 3 5 3" xfId="22832" xr:uid="{9802FBCC-232C-4E56-A3F3-64343B837B99}"/>
    <cellStyle name="Comma 2 3 6" xfId="341" xr:uid="{9A9F033B-EF3F-4065-BDCA-250531C220E0}"/>
    <cellStyle name="Comma 2 3 6 2" xfId="1557" xr:uid="{98D63F2C-45EC-4419-8DB2-B3C2C3EE1342}"/>
    <cellStyle name="Comma 2 3 6 2 2" xfId="22547" xr:uid="{A8020740-814D-4B2C-BE1B-60969C3CE13B}"/>
    <cellStyle name="Comma 2 3 6 2 2 2" xfId="23193" xr:uid="{070F52D6-9F3C-4579-904A-B3F38E97FC92}"/>
    <cellStyle name="Comma 2 3 6 2 3" xfId="22870" xr:uid="{88280027-E537-4576-8BC4-43D99BA4F67A}"/>
    <cellStyle name="Comma 2 3 6 3" xfId="22521" xr:uid="{5E21966A-3602-4EB3-84C0-3D3F5EA7DD6C}"/>
    <cellStyle name="Comma 2 3 6 3 2" xfId="23167" xr:uid="{B977DCF6-763F-4E4E-BD48-921EF2CF720A}"/>
    <cellStyle name="Comma 2 3 6 4" xfId="22844" xr:uid="{98E5529A-7146-41B9-B0DE-D3E2E2E82278}"/>
    <cellStyle name="Comma 2 3 7" xfId="3917" xr:uid="{44ABB036-0801-4C9F-9FCF-49614FD4A90C}"/>
    <cellStyle name="Comma 2 3 8" xfId="22501" xr:uid="{13AFAF1A-01E7-463E-8C10-F806A801D7BA}"/>
    <cellStyle name="Comma 2 3 8 2" xfId="23147" xr:uid="{2639A03C-D9B4-4631-8256-1513AB66C42F}"/>
    <cellStyle name="Comma 2 3 9" xfId="22824" xr:uid="{018BA5DD-8D26-404A-AC1C-0309D8A683B3}"/>
    <cellStyle name="Comma 2 4" xfId="132" xr:uid="{0CBA2F81-ECCC-4A83-8A79-385F86FB721F}"/>
    <cellStyle name="Comma 2 4 2" xfId="133" xr:uid="{671685BF-2F6E-4F1E-AB02-B8F9DFC5B80D}"/>
    <cellStyle name="Comma 2 4 2 2" xfId="4969" xr:uid="{509156FF-BF24-4A31-9C0F-2B73E06FD3A7}"/>
    <cellStyle name="Comma 2 4 2 3" xfId="22511" xr:uid="{35C4768B-127E-4F68-A9DA-521E1113C737}"/>
    <cellStyle name="Comma 2 4 2 3 2" xfId="23157" xr:uid="{AAE3AEA8-A69D-4F3E-975F-22936A5EDDA9}"/>
    <cellStyle name="Comma 2 4 2 4" xfId="22834" xr:uid="{AD2CE946-9AE2-4D2B-A14D-FA8F67454243}"/>
    <cellStyle name="Comma 2 4 3" xfId="134" xr:uid="{CD402599-BF7E-44F6-B26C-8B1AF0AED6E6}"/>
    <cellStyle name="Comma 2 4 3 2" xfId="4970" xr:uid="{209FAA46-FD06-4564-8ACA-EF486AE76A7F}"/>
    <cellStyle name="Comma 2 4 3 2 2" xfId="22805" xr:uid="{637EEFAF-A215-46AF-815E-BD8109EEB92E}"/>
    <cellStyle name="Comma 2 4 3 2 2 2" xfId="23451" xr:uid="{15155881-8779-4543-9A4F-887E7C79F335}"/>
    <cellStyle name="Comma 2 4 3 2 3" xfId="23128" xr:uid="{2EA3301B-1642-41D8-941B-708F2AB58098}"/>
    <cellStyle name="Comma 2 4 3 3" xfId="22512" xr:uid="{9F2EDD85-E46C-44C5-BEE8-933EE3D06F3D}"/>
    <cellStyle name="Comma 2 4 3 3 2" xfId="23158" xr:uid="{618F4535-80E8-41F2-8D04-C3E30555C489}"/>
    <cellStyle name="Comma 2 4 3 4" xfId="22835" xr:uid="{E46CF58C-8ADE-496C-9C6E-35243D63D04C}"/>
    <cellStyle name="Comma 2 4 4" xfId="344" xr:uid="{63C391A9-5834-49C8-9337-552079CD5DF3}"/>
    <cellStyle name="Comma 2 4 4 2" xfId="1559" xr:uid="{E3280477-87F4-43A5-BFFF-366C927E30DB}"/>
    <cellStyle name="Comma 2 4 4 2 2" xfId="22549" xr:uid="{DAE24C26-0C1E-4C82-BBB9-DE5DA3F2D17C}"/>
    <cellStyle name="Comma 2 4 4 2 2 2" xfId="23195" xr:uid="{6ADD4FB5-7303-4DE8-80CE-B9D57CC35DE0}"/>
    <cellStyle name="Comma 2 4 4 2 3" xfId="22872" xr:uid="{535F3045-D064-4567-8033-D045D97AEEA0}"/>
    <cellStyle name="Comma 2 4 4 3" xfId="1560" xr:uid="{FADF1B1F-4CA0-487A-8916-C629DBA57863}"/>
    <cellStyle name="Comma 2 4 4 3 2" xfId="22550" xr:uid="{B28FD5E8-95AE-4CE3-A780-D04AE5D29AF5}"/>
    <cellStyle name="Comma 2 4 4 3 2 2" xfId="23196" xr:uid="{359EF043-FDB4-4E8A-B293-8B619EA1492A}"/>
    <cellStyle name="Comma 2 4 4 3 3" xfId="22873" xr:uid="{F7711637-461E-4FCC-ADC5-DF34120A63D1}"/>
    <cellStyle name="Comma 2 4 4 4" xfId="1558" xr:uid="{57118F2B-85A6-46EE-94A6-D8B46025BC73}"/>
    <cellStyle name="Comma 2 4 4 4 2" xfId="22548" xr:uid="{138A0482-EA8B-4E31-837C-F8924C477676}"/>
    <cellStyle name="Comma 2 4 4 4 2 2" xfId="23194" xr:uid="{A6C8B312-5847-49EA-8C0E-90D0FEA1EC52}"/>
    <cellStyle name="Comma 2 4 4 4 3" xfId="22871" xr:uid="{68DA2370-5842-47DA-8860-1E8BC67F4F2F}"/>
    <cellStyle name="Comma 2 4 4 5" xfId="22524" xr:uid="{361941B4-2B7A-425C-8EF1-2C59BC93AC69}"/>
    <cellStyle name="Comma 2 4 4 5 2" xfId="23170" xr:uid="{CA3034EB-111B-4237-B179-7CCB8099970C}"/>
    <cellStyle name="Comma 2 4 4 6" xfId="22847" xr:uid="{D9844706-40BC-4EEC-A167-53BD24B14629}"/>
    <cellStyle name="Comma 2 4 5" xfId="1561" xr:uid="{B3E0EE05-32B6-4A97-8136-5BC084AFAD65}"/>
    <cellStyle name="Comma 2 4 5 2" xfId="22551" xr:uid="{572F63CF-D529-4BF9-9315-ED5001D20D5A}"/>
    <cellStyle name="Comma 2 4 5 2 2" xfId="23197" xr:uid="{40BEDEF6-841E-4676-B7BC-ACECFA8E3E3B}"/>
    <cellStyle name="Comma 2 4 5 3" xfId="22874" xr:uid="{A50B6917-1EFE-45FE-B85C-AC7C39FD04EE}"/>
    <cellStyle name="Comma 2 4 6" xfId="3918" xr:uid="{B5A36BFD-9ED7-4211-A06B-5E34B1CFE7A0}"/>
    <cellStyle name="Comma 2 4 6 2" xfId="4971" xr:uid="{13E4D20B-28F5-48C6-AF67-982FC5FF713A}"/>
    <cellStyle name="Comma 2 4 6 2 2" xfId="22806" xr:uid="{DC22D07F-96E7-4AFB-896F-66B701906D5D}"/>
    <cellStyle name="Comma 2 4 6 2 2 2" xfId="23452" xr:uid="{8076569E-4934-41B6-9C6B-715057EAD5C5}"/>
    <cellStyle name="Comma 2 4 6 2 3" xfId="23129" xr:uid="{38DDCBB0-F4A8-4311-8808-B18AD8E3720F}"/>
    <cellStyle name="Comma 2 4 7" xfId="22510" xr:uid="{B25D0330-3C9F-448E-9EE0-3D2E04400515}"/>
    <cellStyle name="Comma 2 4 7 2" xfId="23156" xr:uid="{109E494C-B129-4B3C-ABFB-086D82C7F299}"/>
    <cellStyle name="Comma 2 4 8" xfId="22833" xr:uid="{EE5DBB17-7273-484F-A722-3EE82701D0E8}"/>
    <cellStyle name="Comma 2 5" xfId="135" xr:uid="{75EB1AD5-692B-46DF-8817-E1C650C116F5}"/>
    <cellStyle name="Comma 2 5 2" xfId="136" xr:uid="{A746B8AC-D692-4A64-AB1D-B8EE0009C959}"/>
    <cellStyle name="Comma 2 5 2 2" xfId="22514" xr:uid="{24395085-C030-4EA8-9909-DF8E53D4ECEC}"/>
    <cellStyle name="Comma 2 5 2 2 2" xfId="23160" xr:uid="{D5896295-1B1B-48F5-93AD-C571DFD1D93A}"/>
    <cellStyle name="Comma 2 5 2 3" xfId="22837" xr:uid="{7B2EB80A-4FEC-46CF-A9DE-4234D864BC87}"/>
    <cellStyle name="Comma 2 5 3" xfId="137" xr:uid="{3AD1D8CC-F719-49F7-B2C9-169086896553}"/>
    <cellStyle name="Comma 2 5 3 2" xfId="22515" xr:uid="{AFA97697-32DE-468E-A411-6944DB764EE8}"/>
    <cellStyle name="Comma 2 5 3 2 2" xfId="23161" xr:uid="{87016F41-7482-48ED-B57C-C579C34E6916}"/>
    <cellStyle name="Comma 2 5 3 3" xfId="22838" xr:uid="{F528F454-4843-48FB-9ECB-23713E95E40C}"/>
    <cellStyle name="Comma 2 5 4" xfId="345" xr:uid="{964B2AE0-4E67-49BA-ACEC-E56ACCD74C62}"/>
    <cellStyle name="Comma 2 5 4 2" xfId="1562" xr:uid="{8ACADA20-7BE4-4813-8156-3C211ED890DC}"/>
    <cellStyle name="Comma 2 5 4 2 2" xfId="22552" xr:uid="{476493D2-1FD5-43A1-9EB0-0B3A9BC50F2D}"/>
    <cellStyle name="Comma 2 5 4 2 2 2" xfId="23198" xr:uid="{96C21523-4B30-4D3E-BCE5-E97652AE1994}"/>
    <cellStyle name="Comma 2 5 4 2 3" xfId="22875" xr:uid="{1D20165B-1C41-42F4-8CE3-6B3F05633C44}"/>
    <cellStyle name="Comma 2 5 4 3" xfId="22525" xr:uid="{E27F018B-A611-4AC7-B37B-C6FC9F4FA5D7}"/>
    <cellStyle name="Comma 2 5 4 3 2" xfId="23171" xr:uid="{4BA3E5A9-60AF-47E4-8BD7-D3AA1C014C8E}"/>
    <cellStyle name="Comma 2 5 4 4" xfId="22848" xr:uid="{B64F18A1-AFC5-405F-9111-076144A9C92E}"/>
    <cellStyle name="Comma 2 5 5" xfId="3919" xr:uid="{00D2F6EE-D0A4-4413-AD04-A7632A7CEEAF}"/>
    <cellStyle name="Comma 2 5 6" xfId="22513" xr:uid="{60EC0A65-B044-434F-ACC6-C83922474422}"/>
    <cellStyle name="Comma 2 5 6 2" xfId="23159" xr:uid="{832D8928-8CB6-40FF-A4F6-ACF947722D5A}"/>
    <cellStyle name="Comma 2 5 7" xfId="22836" xr:uid="{5874792F-539C-4240-A587-68EF5FECE18B}"/>
    <cellStyle name="Comma 2 6" xfId="138" xr:uid="{3904824E-A1F9-40AC-A3A6-EB5E205FEDCC}"/>
    <cellStyle name="Comma 2 6 2" xfId="346" xr:uid="{F64BF5FA-C9E4-4B5B-BD1F-55DD5D75C9DF}"/>
    <cellStyle name="Comma 2 6 2 2" xfId="1563" xr:uid="{27E2D8A7-20F9-459F-8016-277F2D3A39D6}"/>
    <cellStyle name="Comma 2 6 2 2 2" xfId="22553" xr:uid="{F08F9F6A-601C-4D88-8140-A50D6A397D38}"/>
    <cellStyle name="Comma 2 6 2 2 2 2" xfId="23199" xr:uid="{FC679651-6F35-406C-B538-304B822EC8B9}"/>
    <cellStyle name="Comma 2 6 2 2 3" xfId="22876" xr:uid="{F98FD408-8735-4629-8788-8962FD79AB3C}"/>
    <cellStyle name="Comma 2 6 2 3" xfId="22526" xr:uid="{EE729E66-AA24-48B7-8939-D09F9180368A}"/>
    <cellStyle name="Comma 2 6 2 3 2" xfId="23172" xr:uid="{D6A303F1-3F2C-42A0-A01C-BEE9E1ABF889}"/>
    <cellStyle name="Comma 2 6 2 4" xfId="22849" xr:uid="{3D26CA45-125E-4076-9E26-5EF95C272835}"/>
    <cellStyle name="Comma 2 6 3" xfId="3920" xr:uid="{B33E85DE-C13D-4874-AF19-3027BC0764D0}"/>
    <cellStyle name="Comma 2 6 4" xfId="22516" xr:uid="{7E75819F-DC65-4B5D-BB64-A11921E5EBE3}"/>
    <cellStyle name="Comma 2 6 4 2" xfId="23162" xr:uid="{E62E7447-C7F2-41E9-8E60-E2C7C495DA73}"/>
    <cellStyle name="Comma 2 6 5" xfId="22839" xr:uid="{3F53DDA2-B3DB-4EC5-999C-3B736EFE3EF2}"/>
    <cellStyle name="Comma 2 7" xfId="139" xr:uid="{35E86D67-5508-4EB7-984E-48DFBD15415A}"/>
    <cellStyle name="Comma 2 7 2" xfId="347" xr:uid="{CC617B19-56D8-4639-ADD6-3343D608E18E}"/>
    <cellStyle name="Comma 2 7 2 2" xfId="1564" xr:uid="{253A8C16-8F24-4784-9CAE-4B8C4941A41D}"/>
    <cellStyle name="Comma 2 7 2 2 2" xfId="22554" xr:uid="{C27FA027-F41F-4989-9A2A-1DFF38A42517}"/>
    <cellStyle name="Comma 2 7 2 2 2 2" xfId="23200" xr:uid="{C93566CA-5CC0-470A-A666-EF8F44CCE785}"/>
    <cellStyle name="Comma 2 7 2 2 3" xfId="22877" xr:uid="{3956E740-20EF-47D2-8947-0D9F6D4C0EA5}"/>
    <cellStyle name="Comma 2 7 2 3" xfId="22527" xr:uid="{1E3BDFB7-9BCC-4200-8DA7-83CE7CF4172A}"/>
    <cellStyle name="Comma 2 7 2 3 2" xfId="23173" xr:uid="{E845CF9F-2651-45AB-85DD-7074BE124B8D}"/>
    <cellStyle name="Comma 2 7 2 4" xfId="22850" xr:uid="{32055DE1-1206-4B53-BC68-025EC16C4B1F}"/>
    <cellStyle name="Comma 2 7 3" xfId="3921" xr:uid="{B8C7DE39-A290-4167-9895-FAF0D025B033}"/>
    <cellStyle name="Comma 2 7 4" xfId="22517" xr:uid="{EEB026A8-B24F-421D-AFE0-5D8D12E7E856}"/>
    <cellStyle name="Comma 2 7 4 2" xfId="23163" xr:uid="{6CA9E863-A41F-4DFA-8828-F7FD7B6E7C23}"/>
    <cellStyle name="Comma 2 7 5" xfId="22840" xr:uid="{829A814B-1A17-48AD-A54E-86016E86B296}"/>
    <cellStyle name="Comma 2 8" xfId="338" xr:uid="{DBB0BC1E-0BD8-4F1C-99E0-B0E732431A52}"/>
    <cellStyle name="Comma 2 8 2" xfId="1566" xr:uid="{2405B360-FC06-4550-8746-BB149B57250D}"/>
    <cellStyle name="Comma 2 8 2 2" xfId="22556" xr:uid="{27D14F2B-C988-4501-AF22-3E33ED20A9C7}"/>
    <cellStyle name="Comma 2 8 2 2 2" xfId="23202" xr:uid="{9B7DDA63-62E6-41F8-AAD1-28F895312779}"/>
    <cellStyle name="Comma 2 8 2 3" xfId="22879" xr:uid="{3866E2C9-ACA4-4B50-8D92-E87FF0F20B96}"/>
    <cellStyle name="Comma 2 8 3" xfId="1567" xr:uid="{E3D61641-513E-4823-ADE8-06AD5865108C}"/>
    <cellStyle name="Comma 2 8 3 2" xfId="22557" xr:uid="{7EB8C7BF-56BF-4037-A38F-E253EDD0DA41}"/>
    <cellStyle name="Comma 2 8 3 2 2" xfId="23203" xr:uid="{79E58DEF-E9DD-4F00-88ED-8743263A3E1F}"/>
    <cellStyle name="Comma 2 8 3 3" xfId="22880" xr:uid="{99818DA2-0088-4BCE-82EB-81DEB3F94517}"/>
    <cellStyle name="Comma 2 8 4" xfId="1565" xr:uid="{1B627890-8696-4CED-B13C-51CFC7173661}"/>
    <cellStyle name="Comma 2 8 4 2" xfId="4972" xr:uid="{00BFD1D2-9E40-4F8B-9E20-6BDF6FA42C76}"/>
    <cellStyle name="Comma 2 8 4 3" xfId="22555" xr:uid="{2C1C6829-0555-4016-9F25-486BF4ABC16B}"/>
    <cellStyle name="Comma 2 8 4 3 2" xfId="23201" xr:uid="{55FD57E7-F4D1-491A-925F-AF8297BBE19D}"/>
    <cellStyle name="Comma 2 8 4 4" xfId="22878" xr:uid="{27070031-2A0D-4873-BAEA-03741F480ECA}"/>
    <cellStyle name="Comma 2 8 5" xfId="3922" xr:uid="{43A58530-0177-4A92-9E27-1572A7486337}"/>
    <cellStyle name="Comma 2 8 6" xfId="22518" xr:uid="{DDCC0B53-522B-456E-8BCC-8DEF71129E6C}"/>
    <cellStyle name="Comma 2 8 6 2" xfId="23164" xr:uid="{8EC2736D-261A-4422-85AC-AF0DB76051C9}"/>
    <cellStyle name="Comma 2 8 7" xfId="22841" xr:uid="{1921B8EE-CAF8-424F-8A4D-4CDC4EB64ABD}"/>
    <cellStyle name="Comma 2 9" xfId="1568" xr:uid="{F2F9DE5D-29A3-4094-AC24-03B1DA73BA49}"/>
    <cellStyle name="Comma 2 9 2" xfId="3923" xr:uid="{A5A05AD6-46C5-4441-943A-611B68C74639}"/>
    <cellStyle name="Comma 2 9 2 2" xfId="4974" xr:uid="{3B855F77-AAAE-4DDB-B802-C7C723988AC5}"/>
    <cellStyle name="Comma 2 9 2 2 2" xfId="22808" xr:uid="{7268AF4E-3428-4B55-9A3C-37403A657738}"/>
    <cellStyle name="Comma 2 9 2 2 2 2" xfId="23454" xr:uid="{0DDC2947-6C1C-4C74-BBA6-071FDB28C30C}"/>
    <cellStyle name="Comma 2 9 2 2 3" xfId="23131" xr:uid="{60344245-694D-4517-8B2D-3D6D8CEFD014}"/>
    <cellStyle name="Comma 2 9 3" xfId="4975" xr:uid="{F2A35393-7BD4-4DCA-B9B2-AD6BD96F0493}"/>
    <cellStyle name="Comma 2 9 4" xfId="4973" xr:uid="{5E9BDCF2-1F6F-40C5-9B72-F972AC7FA90F}"/>
    <cellStyle name="Comma 2 9 4 2" xfId="22807" xr:uid="{47BB5F69-35E3-4EB4-B625-622F77B279D1}"/>
    <cellStyle name="Comma 2 9 4 2 2" xfId="23453" xr:uid="{205E6BB8-A303-4F02-A1B3-9CB2517205E6}"/>
    <cellStyle name="Comma 2 9 4 3" xfId="23130" xr:uid="{AD7615EF-7476-400A-AD3C-9D5811B9F62A}"/>
    <cellStyle name="Comma 2 9 5" xfId="22558" xr:uid="{13BD4299-5305-4B3A-B738-E4FA2FBE170D}"/>
    <cellStyle name="Comma 2 9 5 2" xfId="23204" xr:uid="{D3B4378C-DC38-445C-9036-4561D64B6D87}"/>
    <cellStyle name="Comma 2 9 6" xfId="22881" xr:uid="{6D559C3C-C342-4990-AFE9-A6D927342705}"/>
    <cellStyle name="Comma 2_PrimaryEnergyPrices_TIMES" xfId="4976" xr:uid="{FED8BEB2-A2F5-4155-812A-08A0A9392C05}"/>
    <cellStyle name="Comma 3" xfId="1569" xr:uid="{03237169-87EC-405C-87E0-A23DDD70E37F}"/>
    <cellStyle name="Comma 3 10" xfId="3925" xr:uid="{B02AAECF-C6F4-4950-9DF3-A7DE1231195F}"/>
    <cellStyle name="Comma 3 10 2" xfId="22714" xr:uid="{480D3109-EE8D-4C24-8D52-D9C3382A217B}"/>
    <cellStyle name="Comma 3 10 2 2" xfId="23360" xr:uid="{A518B678-B555-4F0C-A9AE-B89FA7416736}"/>
    <cellStyle name="Comma 3 10 3" xfId="23037" xr:uid="{79C94CBB-2219-4230-A2BA-B3E4B91484FB}"/>
    <cellStyle name="Comma 3 11" xfId="3924" xr:uid="{7ACFEBEE-C93B-4BAE-A8CC-31F6ECDC6F97}"/>
    <cellStyle name="Comma 3 11 2" xfId="22713" xr:uid="{6496F3D2-D6F4-4C64-A570-4A32600091E1}"/>
    <cellStyle name="Comma 3 11 2 2" xfId="23359" xr:uid="{9F5F5B65-1C98-481D-B21D-F200E60897EE}"/>
    <cellStyle name="Comma 3 11 3" xfId="23036" xr:uid="{72AC7FBF-8649-4731-A7F1-4B515B3A13FC}"/>
    <cellStyle name="Comma 3 2" xfId="1570" xr:uid="{B4407F34-EA77-4270-B411-EAC5EC9A2396}"/>
    <cellStyle name="Comma 3 2 2" xfId="1571" xr:uid="{A341408A-E921-426E-B289-CD2B5D487526}"/>
    <cellStyle name="Comma 3 2 2 2" xfId="4977" xr:uid="{851D53FB-3567-4403-89A2-DE4B065CD2AE}"/>
    <cellStyle name="Comma 3 2 2 2 2" xfId="22809" xr:uid="{6164B79F-D097-46F4-8B27-73F337FB7435}"/>
    <cellStyle name="Comma 3 2 2 2 2 2" xfId="23455" xr:uid="{0257655A-888A-4C8C-9812-B5095CD81665}"/>
    <cellStyle name="Comma 3 2 2 2 3" xfId="23132" xr:uid="{B9BADAAE-198A-470E-98C7-90180CAC0A64}"/>
    <cellStyle name="Comma 3 2 2 3" xfId="22559" xr:uid="{DABD32B8-1345-426F-BBE4-D6DCE8A9DACD}"/>
    <cellStyle name="Comma 3 2 2 3 2" xfId="23205" xr:uid="{B0226C41-8D57-415B-80EE-7686285B06E9}"/>
    <cellStyle name="Comma 3 2 2 4" xfId="22882" xr:uid="{72B7B636-C578-4F7D-A85D-FA4F827CB920}"/>
    <cellStyle name="Comma 3 2 3" xfId="3926" xr:uid="{600B6243-7B95-40DA-A300-A738D0417C27}"/>
    <cellStyle name="Comma 3 2 3 2" xfId="22715" xr:uid="{C4AEAED8-6713-4610-B20C-438BC3160642}"/>
    <cellStyle name="Comma 3 2 3 2 2" xfId="23361" xr:uid="{E76990F0-652E-433A-A015-C01FF49CB137}"/>
    <cellStyle name="Comma 3 2 3 3" xfId="23038" xr:uid="{A70C470F-5BE6-469E-9F66-E8609C64DEC8}"/>
    <cellStyle name="Comma 3 3" xfId="1572" xr:uid="{11629445-D17B-48C4-B482-32E5B78A0F6F}"/>
    <cellStyle name="Comma 3 3 2" xfId="3927" xr:uid="{118F4FFF-FBB2-401F-B532-76CFF5516BB8}"/>
    <cellStyle name="Comma 3 3 2 2" xfId="4979" xr:uid="{4543CB8E-7D96-4C8D-804D-8B576846C251}"/>
    <cellStyle name="Comma 3 3 2 2 2" xfId="22811" xr:uid="{60DABBCC-B2E8-46A2-9182-7492A2A828F1}"/>
    <cellStyle name="Comma 3 3 2 2 2 2" xfId="23457" xr:uid="{690B3F97-34E3-4B8E-8DBD-2E7B88548AF0}"/>
    <cellStyle name="Comma 3 3 2 2 3" xfId="23134" xr:uid="{8411856B-2CC8-4909-A4A1-7FEB04EFF8F8}"/>
    <cellStyle name="Comma 3 3 2 3" xfId="22716" xr:uid="{9E2B73CC-2003-4B0D-9427-258DB7E7DF2E}"/>
    <cellStyle name="Comma 3 3 2 3 2" xfId="23362" xr:uid="{9241E679-98E9-40D0-96F1-A286CA1CBD9F}"/>
    <cellStyle name="Comma 3 3 2 4" xfId="23039" xr:uid="{F02E9B51-3E36-420E-AC3D-F2B16AFA5EBE}"/>
    <cellStyle name="Comma 3 3 3" xfId="4980" xr:uid="{395829B0-1D31-4BB0-BEFA-8B146D6BFCCC}"/>
    <cellStyle name="Comma 3 3 3 2" xfId="22812" xr:uid="{3AF33D05-7770-4123-B107-FC305242A6ED}"/>
    <cellStyle name="Comma 3 3 3 2 2" xfId="23458" xr:uid="{2D3A21C1-922C-4BE4-9887-DA76A67B39F0}"/>
    <cellStyle name="Comma 3 3 3 3" xfId="23135" xr:uid="{ECF8A53D-372F-4AF3-9BFA-30995F894D25}"/>
    <cellStyle name="Comma 3 3 4" xfId="4978" xr:uid="{CC66B206-E0C5-4685-9A91-A6F67CA45B69}"/>
    <cellStyle name="Comma 3 3 4 2" xfId="22810" xr:uid="{6BFEADE8-EA4E-46E9-BBB2-42C9FCF1DFCB}"/>
    <cellStyle name="Comma 3 3 4 2 2" xfId="23456" xr:uid="{3C1A2118-9B6A-4A9B-B705-84A4DB7A20C4}"/>
    <cellStyle name="Comma 3 3 4 3" xfId="23133" xr:uid="{2F36902B-F744-4369-BFAB-1112A6764A90}"/>
    <cellStyle name="Comma 3 3 5" xfId="22560" xr:uid="{379C5937-CA80-4B23-8FBB-7DD3D6244E06}"/>
    <cellStyle name="Comma 3 3 5 2" xfId="23206" xr:uid="{F7BDD7DA-77BB-4255-9C44-AE66ED2FFAC4}"/>
    <cellStyle name="Comma 3 3 6" xfId="22883" xr:uid="{7D722E67-5156-480A-AB7D-4B9D6D2B6B69}"/>
    <cellStyle name="Comma 3 4" xfId="1573" xr:uid="{A3AB87C0-DA14-45CE-BAE5-9F7AA815F62B}"/>
    <cellStyle name="Comma 3 4 2" xfId="3928" xr:uid="{1E81DACA-DA2F-48F5-9100-60C7B2771013}"/>
    <cellStyle name="Comma 3 4 2 2" xfId="22717" xr:uid="{1701E264-BC6D-4EDE-AA34-D792D5B0AF9C}"/>
    <cellStyle name="Comma 3 4 2 2 2" xfId="23363" xr:uid="{7DB2953F-D470-4653-AF65-4B0862E752E7}"/>
    <cellStyle name="Comma 3 4 2 3" xfId="23040" xr:uid="{18663BBF-8C85-4934-9725-E1FE19F94CD6}"/>
    <cellStyle name="Comma 3 4 3" xfId="22561" xr:uid="{F2ADFD8F-3837-4C51-AB8E-0395EAD6CB3E}"/>
    <cellStyle name="Comma 3 4 3 2" xfId="23207" xr:uid="{CB048FBC-D30B-411B-83CE-628CB7F791C4}"/>
    <cellStyle name="Comma 3 4 4" xfId="22884" xr:uid="{B110B99F-36B8-4707-AD34-952A6763A28E}"/>
    <cellStyle name="Comma 3 5" xfId="3929" xr:uid="{18B5ADAA-57D7-456C-A0BA-1722F1873A0A}"/>
    <cellStyle name="Comma 3 5 2" xfId="22718" xr:uid="{C8E07F4D-3B49-4092-B8F0-481F70C9EC04}"/>
    <cellStyle name="Comma 3 5 2 2" xfId="23364" xr:uid="{E9F71BE2-BEC2-4110-9C9A-EC25E17E2435}"/>
    <cellStyle name="Comma 3 5 3" xfId="23041" xr:uid="{31B60B7D-02DA-4D51-9C81-517B2C8AFB5B}"/>
    <cellStyle name="Comma 3 6" xfId="3930" xr:uid="{65E68507-D73A-4C50-8713-32F7BB1DE133}"/>
    <cellStyle name="Comma 3 6 2" xfId="22719" xr:uid="{B2551F56-D125-4EAB-8FE4-0C9A069372CB}"/>
    <cellStyle name="Comma 3 6 2 2" xfId="23365" xr:uid="{5142879D-E376-4711-AC00-93278197F417}"/>
    <cellStyle name="Comma 3 6 3" xfId="23042" xr:uid="{BB6F9E59-1992-4B08-BED0-E1F7401977C5}"/>
    <cellStyle name="Comma 3 7" xfId="3931" xr:uid="{7E4A35ED-53C9-4B15-9F43-9EA3FDDCFF17}"/>
    <cellStyle name="Comma 3 7 2" xfId="22720" xr:uid="{364D4329-8FFC-4E28-AFEB-C6BF00EE3381}"/>
    <cellStyle name="Comma 3 7 2 2" xfId="23366" xr:uid="{0E9430F5-94F5-47DA-8882-0979F99BFCB7}"/>
    <cellStyle name="Comma 3 7 3" xfId="23043" xr:uid="{9317B92E-C27B-471B-AF58-03BBF3F6FC17}"/>
    <cellStyle name="Comma 3 8" xfId="3932" xr:uid="{D28884CE-95C5-4B02-86C5-428D6B21AFC7}"/>
    <cellStyle name="Comma 3 8 2" xfId="22721" xr:uid="{53CDAD19-8D0E-45D2-B2F1-59B59F9B8F29}"/>
    <cellStyle name="Comma 3 8 2 2" xfId="23367" xr:uid="{185BCFF8-5D64-4A87-8E7E-1A801B09A04A}"/>
    <cellStyle name="Comma 3 8 3" xfId="23044" xr:uid="{0773989A-D451-43B2-A1BF-F0B8EA1A76B7}"/>
    <cellStyle name="Comma 3 9" xfId="3933" xr:uid="{F6B838DE-A259-4848-B2BB-2EEDA71C66CC}"/>
    <cellStyle name="Comma 3 9 2" xfId="22722" xr:uid="{9B60E52B-11AD-4A3E-B521-571F31F8DCCE}"/>
    <cellStyle name="Comma 3 9 2 2" xfId="23368" xr:uid="{BF9BF493-061A-4412-8E7B-A36E606FC8BD}"/>
    <cellStyle name="Comma 3 9 3" xfId="23045" xr:uid="{B788D60B-0DB9-4151-B8CC-1BCDB7DD1315}"/>
    <cellStyle name="Comma 4" xfId="1574" xr:uid="{44809C7F-5AEA-41C9-9580-CAA60854A40A}"/>
    <cellStyle name="Comma 4 10" xfId="22562" xr:uid="{554161DA-D132-4A99-BCDE-A0D06D12E2DB}"/>
    <cellStyle name="Comma 4 10 2" xfId="23208" xr:uid="{D9435F1F-C2BB-4135-BC9E-BCFE05394C0C}"/>
    <cellStyle name="Comma 4 11" xfId="22885" xr:uid="{0846B9DA-CB66-4E25-BC8F-34FC7E3CCEE0}"/>
    <cellStyle name="Comma 4 2" xfId="1575" xr:uid="{2FDCB767-A97F-48CB-A9B3-8F1046ED98F4}"/>
    <cellStyle name="Comma 4 2 2" xfId="3935" xr:uid="{BD80EC15-7E8E-42BA-B3E8-E2CFAC40B92F}"/>
    <cellStyle name="Comma 4 2 2 2" xfId="22724" xr:uid="{EEF34853-40F1-42BF-A7ED-B3EB2427F68A}"/>
    <cellStyle name="Comma 4 2 2 2 2" xfId="23370" xr:uid="{37F3C65D-82FE-4AA8-943B-278F3E3C1341}"/>
    <cellStyle name="Comma 4 2 2 3" xfId="23047" xr:uid="{C968864D-F09E-4B6B-8874-2C9241F2CB66}"/>
    <cellStyle name="Comma 4 3" xfId="3936" xr:uid="{9BAB2B27-46D9-4DC9-9498-D96CBF9E5614}"/>
    <cellStyle name="Comma 4 3 2" xfId="22725" xr:uid="{A4278189-807B-4B1A-BBFF-DEE9448DD3CC}"/>
    <cellStyle name="Comma 4 3 2 2" xfId="23371" xr:uid="{6B4DB469-4941-4B2D-ADEC-E1F0EF32668C}"/>
    <cellStyle name="Comma 4 3 3" xfId="23048" xr:uid="{2F9E417D-8040-47CF-A236-846D739DC431}"/>
    <cellStyle name="Comma 4 4" xfId="3937" xr:uid="{742C259C-7CBC-4B2E-872E-580BE5CC9029}"/>
    <cellStyle name="Comma 4 4 2" xfId="22726" xr:uid="{43DBEEF2-3972-443F-BE4A-9999B58F0E3A}"/>
    <cellStyle name="Comma 4 4 2 2" xfId="23372" xr:uid="{5BDF32EF-187A-440D-961D-6FE21D6BAA6A}"/>
    <cellStyle name="Comma 4 4 3" xfId="23049" xr:uid="{685C0EA5-0170-49FC-99DF-C6DE229CC469}"/>
    <cellStyle name="Comma 4 5" xfId="3938" xr:uid="{8E14F4F2-8302-4ECF-8150-C85B36C88462}"/>
    <cellStyle name="Comma 4 5 2" xfId="22727" xr:uid="{D02FCACA-61BF-48C3-817A-8ABD124C467D}"/>
    <cellStyle name="Comma 4 5 2 2" xfId="23373" xr:uid="{5BA06719-91FF-4195-B685-D67CAFCED2BC}"/>
    <cellStyle name="Comma 4 5 3" xfId="23050" xr:uid="{0D5A26C5-CA57-4E08-BE8B-337683918EAF}"/>
    <cellStyle name="Comma 4 6" xfId="3939" xr:uid="{847CC735-B71C-4D98-9422-B2AF26328E64}"/>
    <cellStyle name="Comma 4 6 2" xfId="22728" xr:uid="{652B6823-6352-4ADF-87B6-9BCF10806208}"/>
    <cellStyle name="Comma 4 6 2 2" xfId="23374" xr:uid="{83F0CEC5-5180-4613-B864-733263AB7011}"/>
    <cellStyle name="Comma 4 6 3" xfId="23051" xr:uid="{A6297B2F-9B86-49ED-9C8A-D6CB59FF3C40}"/>
    <cellStyle name="Comma 4 7" xfId="3940" xr:uid="{40BA73FF-5DD2-4EFA-99A3-7F2BCFD13424}"/>
    <cellStyle name="Comma 4 7 2" xfId="22729" xr:uid="{E967E7CF-CA56-4839-85BF-0883EB22A235}"/>
    <cellStyle name="Comma 4 7 2 2" xfId="23375" xr:uid="{0704A245-5575-419E-B793-B3C23D87CC10}"/>
    <cellStyle name="Comma 4 7 3" xfId="23052" xr:uid="{846737DE-E9AA-4E29-92B9-07D56E662AD9}"/>
    <cellStyle name="Comma 4 8" xfId="3941" xr:uid="{47A5E7F5-1208-4384-AE89-C64E374C46FE}"/>
    <cellStyle name="Comma 4 8 2" xfId="22730" xr:uid="{FB1B3EBA-F8E1-4D30-894C-D2715F5C00F0}"/>
    <cellStyle name="Comma 4 8 2 2" xfId="23376" xr:uid="{53A1AE0F-2030-4E0B-98D6-AD8427701311}"/>
    <cellStyle name="Comma 4 8 3" xfId="23053" xr:uid="{8E8DE23D-7127-4F50-8D8F-B39D535BF632}"/>
    <cellStyle name="Comma 4 9" xfId="3934" xr:uid="{DEF2BCE9-751E-4B3E-A511-E44E93D1FB16}"/>
    <cellStyle name="Comma 4 9 2" xfId="22723" xr:uid="{07F624D1-A135-451C-BDD5-96DCF78BF728}"/>
    <cellStyle name="Comma 4 9 2 2" xfId="23369" xr:uid="{A28C8FDE-C7C3-4658-8919-FF43C34FC4A1}"/>
    <cellStyle name="Comma 4 9 3" xfId="23046" xr:uid="{2DA10D33-76FE-4AEF-B1DA-7B3911AA442F}"/>
    <cellStyle name="Comma 5" xfId="3942" xr:uid="{8948B888-56D2-48B2-9AA6-B785F5B7393E}"/>
    <cellStyle name="Comma 5 10" xfId="23054" xr:uid="{031BD7D3-AC07-4D22-8E13-8B43C959B6AD}"/>
    <cellStyle name="Comma 5 2" xfId="1576" xr:uid="{568875F0-74D3-472E-8091-AF8330667F7D}"/>
    <cellStyle name="Comma 5 2 2" xfId="22563" xr:uid="{8BB311A3-F14A-4E49-8585-ECED1B38C7FC}"/>
    <cellStyle name="Comma 5 2 2 2" xfId="23209" xr:uid="{51A6FCA0-2BBF-4063-B5AD-6A2F9137EACB}"/>
    <cellStyle name="Comma 5 2 3" xfId="22886" xr:uid="{BF6A1248-D6EE-4C21-8974-4C22D61AE7A4}"/>
    <cellStyle name="Comma 5 3" xfId="1577" xr:uid="{58BE1691-221F-40E5-9511-F2213AA8F78E}"/>
    <cellStyle name="Comma 5 3 2" xfId="1578" xr:uid="{D14693B0-7A51-472A-B1B0-D4D9A8FDA8DE}"/>
    <cellStyle name="Comma 5 3 2 2" xfId="22565" xr:uid="{B623220E-787B-4F09-96CF-8F68EFB8C4A9}"/>
    <cellStyle name="Comma 5 3 2 2 2" xfId="23211" xr:uid="{AF26038F-EE8E-432E-BAA7-6CEFF3CC27F1}"/>
    <cellStyle name="Comma 5 3 2 3" xfId="22888" xr:uid="{3843CA35-923C-44CC-BD4D-41D471FEBDB7}"/>
    <cellStyle name="Comma 5 3 3" xfId="22564" xr:uid="{58779941-979C-433B-8877-7DFC01142491}"/>
    <cellStyle name="Comma 5 3 3 2" xfId="23210" xr:uid="{F1A31B91-2AFD-4910-96F7-7E08D927F0F9}"/>
    <cellStyle name="Comma 5 3 4" xfId="22887" xr:uid="{C1FE192D-0ACC-4A77-992A-FFE9E8EAB996}"/>
    <cellStyle name="Comma 5 4" xfId="3943" xr:uid="{6786C772-E35F-4D3D-943A-ED2AF71E7F6D}"/>
    <cellStyle name="Comma 5 4 2" xfId="22732" xr:uid="{208AAB10-7AC5-444F-A9A0-D5A25CA77ECE}"/>
    <cellStyle name="Comma 5 4 2 2" xfId="23378" xr:uid="{B4FD6893-9BD9-48F7-97D1-419E7B603DB4}"/>
    <cellStyle name="Comma 5 4 3" xfId="23055" xr:uid="{25B3EBB9-5A9A-47E0-8DF8-94F5B8214E43}"/>
    <cellStyle name="Comma 5 5" xfId="3944" xr:uid="{837C8E67-D2E8-43A8-B01D-1F5C540F05F1}"/>
    <cellStyle name="Comma 5 5 2" xfId="22733" xr:uid="{36640B20-0B97-4A53-B0CE-C23F193F0EB7}"/>
    <cellStyle name="Comma 5 5 2 2" xfId="23379" xr:uid="{9B15F604-165F-4EFA-AD05-1E287BDE39C8}"/>
    <cellStyle name="Comma 5 5 3" xfId="23056" xr:uid="{A7627D48-0F18-48C9-A996-F9E7893A4F02}"/>
    <cellStyle name="Comma 5 6" xfId="3945" xr:uid="{F08BDEBC-A1DB-4FFB-8474-7E6AFE08CBB1}"/>
    <cellStyle name="Comma 5 6 2" xfId="22734" xr:uid="{5A4FE4F0-170B-4E6C-991A-7AB722EA1CDC}"/>
    <cellStyle name="Comma 5 6 2 2" xfId="23380" xr:uid="{4B8F203B-979E-4CD4-BB6D-61EE9E01DB2D}"/>
    <cellStyle name="Comma 5 6 3" xfId="23057" xr:uid="{E5077934-06A8-404D-84D9-7652796230B2}"/>
    <cellStyle name="Comma 5 7" xfId="3946" xr:uid="{D07E11EB-BFCD-4A4A-8F62-C39FF45DAAE2}"/>
    <cellStyle name="Comma 5 7 2" xfId="22735" xr:uid="{F1F3B598-250E-41DA-BEB7-A98B9248BCEA}"/>
    <cellStyle name="Comma 5 7 2 2" xfId="23381" xr:uid="{E65C9BEB-5347-4F4E-A9AE-1B8C56ADF065}"/>
    <cellStyle name="Comma 5 7 3" xfId="23058" xr:uid="{5FAB06FC-20B6-4783-BFE7-F76B63C36A9D}"/>
    <cellStyle name="Comma 5 8" xfId="3947" xr:uid="{D2E6EB5E-991C-4637-90A6-A7D92A6FD0C7}"/>
    <cellStyle name="Comma 5 8 2" xfId="22736" xr:uid="{F4D888E5-225E-4CD0-8B09-5D347241888B}"/>
    <cellStyle name="Comma 5 8 2 2" xfId="23382" xr:uid="{54B9FEA8-F122-4B7A-AA19-EBECAAB2A9C1}"/>
    <cellStyle name="Comma 5 8 3" xfId="23059" xr:uid="{1160C28C-1A5D-42C2-92CC-03F1A2DBA142}"/>
    <cellStyle name="Comma 5 9" xfId="22731" xr:uid="{3BE7925D-0A4E-462F-9C37-02244189918A}"/>
    <cellStyle name="Comma 5 9 2" xfId="23377" xr:uid="{167BD065-A3FD-47AC-A184-2711B9C9F8FF}"/>
    <cellStyle name="Comma 6" xfId="3948" xr:uid="{E7F0ECD2-80D8-4E21-82C0-57B312E792B3}"/>
    <cellStyle name="Comma 6 10" xfId="23060" xr:uid="{1095799C-688D-4FF2-AA2E-5288E3BB3B12}"/>
    <cellStyle name="Comma 6 2" xfId="3949" xr:uid="{71834EDD-5FFD-4872-8C67-E1DEEB12BD6E}"/>
    <cellStyle name="Comma 6 2 2" xfId="22738" xr:uid="{1A4ECD91-D149-4FA7-AB6B-28CAD7706F7C}"/>
    <cellStyle name="Comma 6 2 2 2" xfId="23384" xr:uid="{A3C23664-B3F9-4886-969D-51E66A6A2491}"/>
    <cellStyle name="Comma 6 2 3" xfId="23061" xr:uid="{AA113FDF-A06B-4C73-B64F-C0AAB00E191E}"/>
    <cellStyle name="Comma 6 3" xfId="3950" xr:uid="{927D1251-F83B-4894-838A-8B5025BB4417}"/>
    <cellStyle name="Comma 6 3 2" xfId="22739" xr:uid="{D707D4A2-403E-47E5-834F-2CEA7F5CFA31}"/>
    <cellStyle name="Comma 6 3 2 2" xfId="23385" xr:uid="{9C21E882-C06D-4EB0-B56F-766CC1798443}"/>
    <cellStyle name="Comma 6 3 3" xfId="23062" xr:uid="{8E614485-D42A-4827-A97C-A1334BFCD6EA}"/>
    <cellStyle name="Comma 6 4" xfId="3951" xr:uid="{B5361C20-3A4F-4713-A540-08BF6634CFC9}"/>
    <cellStyle name="Comma 6 4 2" xfId="22740" xr:uid="{907D3C9C-BFBB-4858-9093-5AE4C9F441D7}"/>
    <cellStyle name="Comma 6 4 2 2" xfId="23386" xr:uid="{6207C8C2-4CDA-4603-98AF-6E498B84C434}"/>
    <cellStyle name="Comma 6 4 3" xfId="23063" xr:uid="{75691FDB-9836-4F85-9AF9-73F1B7209658}"/>
    <cellStyle name="Comma 6 5" xfId="3952" xr:uid="{6CD15610-384F-4170-BBE4-6AD897673BC9}"/>
    <cellStyle name="Comma 6 5 2" xfId="22741" xr:uid="{38438E09-2955-407E-961D-8908230E3045}"/>
    <cellStyle name="Comma 6 5 2 2" xfId="23387" xr:uid="{D8566E43-EDC5-40F8-92C0-175BAE8BD3F8}"/>
    <cellStyle name="Comma 6 5 3" xfId="23064" xr:uid="{0FF94DAF-5B80-4751-89F5-1CFA3B47D81B}"/>
    <cellStyle name="Comma 6 6" xfId="3953" xr:uid="{AF81F75C-623F-4E8C-A331-2456E7BE6EE0}"/>
    <cellStyle name="Comma 6 6 2" xfId="22742" xr:uid="{4C7D57CF-6148-4288-8AB0-3CBD0D419B71}"/>
    <cellStyle name="Comma 6 6 2 2" xfId="23388" xr:uid="{01F4E969-D858-4394-B64D-8C8F4F92E192}"/>
    <cellStyle name="Comma 6 6 3" xfId="23065" xr:uid="{18318855-25A8-41B3-8249-8512AC79FB63}"/>
    <cellStyle name="Comma 6 7" xfId="3954" xr:uid="{EEB1941B-DE15-48B5-A126-769BA2AE45CC}"/>
    <cellStyle name="Comma 6 7 2" xfId="22743" xr:uid="{5B2C69AE-0A34-45FA-9B3E-DBC1AED21505}"/>
    <cellStyle name="Comma 6 7 2 2" xfId="23389" xr:uid="{E2FA02BE-AA64-4E61-A4C6-77EAD911D47F}"/>
    <cellStyle name="Comma 6 7 3" xfId="23066" xr:uid="{63ADA887-5E18-4A62-8B70-0C6C33006B82}"/>
    <cellStyle name="Comma 6 8" xfId="3955" xr:uid="{950C7CA9-227E-4B72-B9A2-D0A03C82AE39}"/>
    <cellStyle name="Comma 6 8 2" xfId="22744" xr:uid="{07122C37-8969-4079-952D-71FA8D3F2445}"/>
    <cellStyle name="Comma 6 8 2 2" xfId="23390" xr:uid="{A5C13795-1997-4814-9646-5414A6655A29}"/>
    <cellStyle name="Comma 6 8 3" xfId="23067" xr:uid="{20B8E6AA-AC27-4699-A36C-829D797B86C1}"/>
    <cellStyle name="Comma 6 9" xfId="22737" xr:uid="{A3E8BCF9-C20D-476D-982B-0620ACC0451F}"/>
    <cellStyle name="Comma 6 9 2" xfId="23383" xr:uid="{E366A189-2891-48C6-93D3-858ED3A8E842}"/>
    <cellStyle name="Comma 7" xfId="3956" xr:uid="{31123562-C91B-4321-B689-DBA709F00F99}"/>
    <cellStyle name="Comma 7 10" xfId="3957" xr:uid="{935112DF-8667-464B-8244-9BA76AEA11A8}"/>
    <cellStyle name="Comma 7 10 2" xfId="22745" xr:uid="{4DA60C1D-18EF-4A35-A814-EE64EF0232BE}"/>
    <cellStyle name="Comma 7 10 2 2" xfId="23391" xr:uid="{571D6C85-3223-4D59-8B57-73587227DD79}"/>
    <cellStyle name="Comma 7 10 3" xfId="23068" xr:uid="{D8DB088C-0224-4C48-9B75-61D1B1B98BEC}"/>
    <cellStyle name="Comma 7 11" xfId="3958" xr:uid="{9F235ED1-27EC-448F-B54F-9B50B5E92D51}"/>
    <cellStyle name="Comma 7 11 2" xfId="22746" xr:uid="{1A22F1C9-BE68-4730-998B-774F2B71D507}"/>
    <cellStyle name="Comma 7 11 2 2" xfId="23392" xr:uid="{8C12D1AA-25E7-41A5-BE83-58D3CFFF8239}"/>
    <cellStyle name="Comma 7 11 3" xfId="23069" xr:uid="{987FEDA1-B305-4B34-9A49-E845D99D6219}"/>
    <cellStyle name="Comma 7 12" xfId="3959" xr:uid="{C450C985-914A-4F93-B724-F08F4BC036DC}"/>
    <cellStyle name="Comma 7 12 2" xfId="22747" xr:uid="{87DD3A54-D11E-46FA-B380-1AB29026EB7C}"/>
    <cellStyle name="Comma 7 12 2 2" xfId="23393" xr:uid="{94934D95-A83F-4406-9FAF-32398445D4C7}"/>
    <cellStyle name="Comma 7 12 3" xfId="23070" xr:uid="{ED32EA0F-9CC7-40A7-94B7-B366FD8F5075}"/>
    <cellStyle name="Comma 7 13" xfId="3960" xr:uid="{F104E17C-ECB5-4207-A7A5-F3CCD84E4CEA}"/>
    <cellStyle name="Comma 7 13 2" xfId="22748" xr:uid="{86034546-4C2D-4539-B86E-CA893065A432}"/>
    <cellStyle name="Comma 7 13 2 2" xfId="23394" xr:uid="{606545C6-B462-462A-8EAA-D4CBB37D3BDE}"/>
    <cellStyle name="Comma 7 13 3" xfId="23071" xr:uid="{B61A9F33-2D11-4834-B74F-E4527CF3DC8A}"/>
    <cellStyle name="Comma 7 14" xfId="3961" xr:uid="{C6B52E40-521F-4AFC-8BBC-3C85B7F53932}"/>
    <cellStyle name="Comma 7 14 2" xfId="22749" xr:uid="{19C73284-BD70-44FF-A7E7-F1176444B42B}"/>
    <cellStyle name="Comma 7 14 2 2" xfId="23395" xr:uid="{514044D3-BF78-46DC-B664-13987CECC203}"/>
    <cellStyle name="Comma 7 14 3" xfId="23072" xr:uid="{A7DA90FD-B9B6-4CFC-8114-0C658ECA5049}"/>
    <cellStyle name="Comma 7 15" xfId="3962" xr:uid="{74163FC7-85FC-4019-AB66-3751E498C490}"/>
    <cellStyle name="Comma 7 15 2" xfId="22750" xr:uid="{9DD39BA1-E248-4EAF-898E-59D2C0B4DBC7}"/>
    <cellStyle name="Comma 7 15 2 2" xfId="23396" xr:uid="{AD577D7B-5AE0-4779-ABF6-E1DC0025C268}"/>
    <cellStyle name="Comma 7 15 3" xfId="23073" xr:uid="{2B9BE077-BC00-4936-BBE6-9D164A51E0CF}"/>
    <cellStyle name="Comma 7 16" xfId="3963" xr:uid="{4E7AA6EE-BFA5-4BA3-9BE3-BE4107F590A8}"/>
    <cellStyle name="Comma 7 16 2" xfId="22751" xr:uid="{667220CD-F0D3-4177-976B-0C32D832285B}"/>
    <cellStyle name="Comma 7 16 2 2" xfId="23397" xr:uid="{8F315D79-08C8-4AD6-8D8D-4151470F026F}"/>
    <cellStyle name="Comma 7 16 3" xfId="23074" xr:uid="{8B2993C4-5B11-4279-8C5A-366048839E63}"/>
    <cellStyle name="Comma 7 17" xfId="3964" xr:uid="{B0DDF830-7EF2-4293-ADD1-76A58B33984E}"/>
    <cellStyle name="Comma 7 17 2" xfId="22752" xr:uid="{22F3E89B-7C15-40BB-ADDB-55F934796708}"/>
    <cellStyle name="Comma 7 17 2 2" xfId="23398" xr:uid="{0A01E6DE-2A13-47EB-9CA0-0A11D3110C14}"/>
    <cellStyle name="Comma 7 17 3" xfId="23075" xr:uid="{DFD2A258-6E67-419B-949F-330C16C92813}"/>
    <cellStyle name="Comma 7 18" xfId="3965" xr:uid="{EB4F11BC-1FEE-49FF-A72C-0B4705C56B73}"/>
    <cellStyle name="Comma 7 18 2" xfId="22753" xr:uid="{5C547DD0-8DDC-4979-9630-357AFAC5AAAA}"/>
    <cellStyle name="Comma 7 18 2 2" xfId="23399" xr:uid="{4077C9EB-4EBC-4CEB-9B7D-F97BB596F871}"/>
    <cellStyle name="Comma 7 18 3" xfId="23076" xr:uid="{6A663C93-FEE4-433A-A92F-E6EE4043D0DC}"/>
    <cellStyle name="Comma 7 19" xfId="3966" xr:uid="{13290524-8F1B-43E9-90F4-089FDE0221AF}"/>
    <cellStyle name="Comma 7 19 2" xfId="22754" xr:uid="{EF25D10E-32A7-478D-8B12-DBCADBC3D63F}"/>
    <cellStyle name="Comma 7 19 2 2" xfId="23400" xr:uid="{6D8B2841-37D4-41CF-8A11-789849D28D0C}"/>
    <cellStyle name="Comma 7 19 3" xfId="23077" xr:uid="{AA796EE3-8ECB-40DC-BE3F-83F9E9C12D58}"/>
    <cellStyle name="Comma 7 2" xfId="3967" xr:uid="{95AD6683-E7A3-494B-9E81-87107CB7B06E}"/>
    <cellStyle name="Comma 7 2 2" xfId="22755" xr:uid="{59BE5B49-77B2-4643-B59B-79E4A57C0D03}"/>
    <cellStyle name="Comma 7 2 2 2" xfId="23401" xr:uid="{9D16C742-4697-42EE-8126-FCD6EECCF71F}"/>
    <cellStyle name="Comma 7 2 3" xfId="23078" xr:uid="{81BC1E2D-5EF5-4B71-B9E2-9572292F0004}"/>
    <cellStyle name="Comma 7 20" xfId="3968" xr:uid="{DE79BFA9-8BB3-45E9-8DFA-918FEF304E39}"/>
    <cellStyle name="Comma 7 20 2" xfId="22756" xr:uid="{9E6777F0-528F-4DDD-97DE-868690F82817}"/>
    <cellStyle name="Comma 7 20 2 2" xfId="23402" xr:uid="{F631E6BC-A4AD-4C6C-8760-06A6274A6566}"/>
    <cellStyle name="Comma 7 20 3" xfId="23079" xr:uid="{0A1AE964-2C13-4324-A588-7C58CD439645}"/>
    <cellStyle name="Comma 7 21" xfId="3969" xr:uid="{DFC9EF3F-B035-4E3C-8079-2B231B43DC48}"/>
    <cellStyle name="Comma 7 21 2" xfId="22757" xr:uid="{C0A407E5-59B5-42EB-A337-C7D144CCE716}"/>
    <cellStyle name="Comma 7 21 2 2" xfId="23403" xr:uid="{818C428C-2306-4FFF-80CC-188759456126}"/>
    <cellStyle name="Comma 7 21 3" xfId="23080" xr:uid="{63DE8992-59C1-42DB-A4FA-930FD2CCC4B1}"/>
    <cellStyle name="Comma 7 3" xfId="3970" xr:uid="{5A7EBD0F-C76F-4BC8-B613-07F2F9CCB930}"/>
    <cellStyle name="Comma 7 3 10" xfId="3971" xr:uid="{CEF5DB55-4BCB-4F7D-8185-EE1C6974CB8E}"/>
    <cellStyle name="Comma 7 3 10 2" xfId="22759" xr:uid="{7E2D35D1-D9B8-4EBF-9C06-845B4D51D20B}"/>
    <cellStyle name="Comma 7 3 10 2 2" xfId="23405" xr:uid="{A51D94C4-B155-4970-A284-3CC5F2AB08B1}"/>
    <cellStyle name="Comma 7 3 10 3" xfId="23082" xr:uid="{ADFDA83C-3EB4-4D51-BC64-28F2C16ABBC7}"/>
    <cellStyle name="Comma 7 3 11" xfId="3972" xr:uid="{02C947FF-8080-438F-A392-CB29711C8D84}"/>
    <cellStyle name="Comma 7 3 11 2" xfId="22760" xr:uid="{F587354E-8BFE-443A-977C-68978C605E2E}"/>
    <cellStyle name="Comma 7 3 11 2 2" xfId="23406" xr:uid="{8A5CFAF9-C6BC-4DE8-A005-1AE820049824}"/>
    <cellStyle name="Comma 7 3 11 3" xfId="23083" xr:uid="{E5C5B024-0EF9-4518-AF57-E737C34AB577}"/>
    <cellStyle name="Comma 7 3 12" xfId="3973" xr:uid="{DF3BACF2-6A82-41A9-B31F-7C9E82EE50D2}"/>
    <cellStyle name="Comma 7 3 12 2" xfId="22761" xr:uid="{22F63374-7DDC-4AF7-8B88-E7CEE1E1C086}"/>
    <cellStyle name="Comma 7 3 12 2 2" xfId="23407" xr:uid="{7F07A616-995F-463F-81D7-6EA6E29F963D}"/>
    <cellStyle name="Comma 7 3 12 3" xfId="23084" xr:uid="{3BA4C8B3-7C02-4D06-885C-F7F12B0CD342}"/>
    <cellStyle name="Comma 7 3 13" xfId="3974" xr:uid="{1F0C22A1-C4BF-489F-9F70-FB307011EA7F}"/>
    <cellStyle name="Comma 7 3 13 2" xfId="22762" xr:uid="{D62B15FE-DA20-44C2-8537-95CD90C9AA99}"/>
    <cellStyle name="Comma 7 3 13 2 2" xfId="23408" xr:uid="{957B9872-4560-4E51-BA30-0E2F1D39332F}"/>
    <cellStyle name="Comma 7 3 13 3" xfId="23085" xr:uid="{ADCDC7EC-94FD-48C8-8030-5DEF6F8CDB35}"/>
    <cellStyle name="Comma 7 3 14" xfId="3975" xr:uid="{E333F8D8-8DC8-49E3-B433-BD0BDD34C10A}"/>
    <cellStyle name="Comma 7 3 14 2" xfId="22763" xr:uid="{957CAC88-BB80-44B4-AB5C-DA256929A3BA}"/>
    <cellStyle name="Comma 7 3 14 2 2" xfId="23409" xr:uid="{E42EF0DF-AC7C-4150-81AB-B633577E53F7}"/>
    <cellStyle name="Comma 7 3 14 3" xfId="23086" xr:uid="{2501E544-BD3E-4C7C-972B-F0C8DEFC5382}"/>
    <cellStyle name="Comma 7 3 15" xfId="3976" xr:uid="{092443DD-F86E-4058-9800-D79538F7DF98}"/>
    <cellStyle name="Comma 7 3 15 2" xfId="22764" xr:uid="{BB076168-B0EC-4E90-A821-D7E0BE870621}"/>
    <cellStyle name="Comma 7 3 15 2 2" xfId="23410" xr:uid="{439C1080-F8C9-428C-A17B-C9C16BF12027}"/>
    <cellStyle name="Comma 7 3 15 3" xfId="23087" xr:uid="{7376EBAD-2980-4F67-B60B-39D824F5C283}"/>
    <cellStyle name="Comma 7 3 16" xfId="22758" xr:uid="{43636595-6D66-4397-A95A-F235D8AC6F06}"/>
    <cellStyle name="Comma 7 3 16 2" xfId="23404" xr:uid="{1FB6D04D-0EA2-4684-B333-B2F9541847AA}"/>
    <cellStyle name="Comma 7 3 17" xfId="23081" xr:uid="{084FF06A-FB29-446C-95DC-139DAA03EE9E}"/>
    <cellStyle name="Comma 7 3 2" xfId="3977" xr:uid="{22EA3FE4-C832-4BB9-B431-839FD66E32EF}"/>
    <cellStyle name="Comma 7 3 2 2" xfId="22765" xr:uid="{E26466AE-0EDD-4EC2-A7F9-62B718197557}"/>
    <cellStyle name="Comma 7 3 2 2 2" xfId="23411" xr:uid="{BD2B83C8-C445-46DF-B460-F096FDB77F2E}"/>
    <cellStyle name="Comma 7 3 2 3" xfId="23088" xr:uid="{581461BB-5447-4315-A20D-681C19859286}"/>
    <cellStyle name="Comma 7 3 3" xfId="3978" xr:uid="{6E8E3119-98A7-4518-810B-A21B6EE33873}"/>
    <cellStyle name="Comma 7 3 3 2" xfId="22766" xr:uid="{A5CA1389-B784-4C1A-B94A-B747D5387268}"/>
    <cellStyle name="Comma 7 3 3 2 2" xfId="23412" xr:uid="{8B81DF8A-4522-4804-B947-0A94BC7C313D}"/>
    <cellStyle name="Comma 7 3 3 3" xfId="23089" xr:uid="{862BCFCF-D137-4B47-B393-2D39E79A3D86}"/>
    <cellStyle name="Comma 7 3 4" xfId="3979" xr:uid="{F504063C-32C4-4F82-85B0-B796B960BA91}"/>
    <cellStyle name="Comma 7 3 4 2" xfId="22767" xr:uid="{229A65BB-0C55-4F4E-BC2E-E3A3076F758A}"/>
    <cellStyle name="Comma 7 3 4 2 2" xfId="23413" xr:uid="{6855BF9C-22F7-450B-A9B6-BAFF816A7158}"/>
    <cellStyle name="Comma 7 3 4 3" xfId="23090" xr:uid="{C1365E52-5B7D-4F1F-8B48-035B6F13DD45}"/>
    <cellStyle name="Comma 7 3 5" xfId="3980" xr:uid="{6301EA1D-369F-431D-B7E8-1F28C5D2E373}"/>
    <cellStyle name="Comma 7 3 5 2" xfId="22768" xr:uid="{66927411-7157-4DE0-AAD3-DAAF9FB94720}"/>
    <cellStyle name="Comma 7 3 5 2 2" xfId="23414" xr:uid="{C79FF402-A799-4AA9-A0BE-4D33B9387B1C}"/>
    <cellStyle name="Comma 7 3 5 3" xfId="23091" xr:uid="{7B296FB4-F6AA-402A-8DC3-974F4412D16C}"/>
    <cellStyle name="Comma 7 3 6" xfId="3981" xr:uid="{E74C2772-2884-4300-99D2-569CEA8FFF39}"/>
    <cellStyle name="Comma 7 3 6 2" xfId="22769" xr:uid="{AE5C8A93-52D0-40A5-8171-90EF05F203BB}"/>
    <cellStyle name="Comma 7 3 6 2 2" xfId="23415" xr:uid="{AF94EB95-33B5-41B7-BD90-6B8F05AC9F7E}"/>
    <cellStyle name="Comma 7 3 6 3" xfId="23092" xr:uid="{33D89CFB-6C9C-4301-81EA-BF5D21E759F4}"/>
    <cellStyle name="Comma 7 3 7" xfId="3982" xr:uid="{80F390F0-F725-46F4-949F-2B469464E93F}"/>
    <cellStyle name="Comma 7 3 7 2" xfId="22770" xr:uid="{4F915CCC-E0E4-4831-BA98-39442387D714}"/>
    <cellStyle name="Comma 7 3 7 2 2" xfId="23416" xr:uid="{64FB91B2-2C5B-4567-A4CF-4E749172A2E2}"/>
    <cellStyle name="Comma 7 3 7 3" xfId="23093" xr:uid="{EC82952A-8598-434D-8035-5CA66A342F7E}"/>
    <cellStyle name="Comma 7 3 8" xfId="3983" xr:uid="{F5028B85-F1D1-423A-A128-CE5D536F73F4}"/>
    <cellStyle name="Comma 7 3 8 2" xfId="22771" xr:uid="{3DED7CEC-19EF-4D21-86D8-4E698D5ABA7B}"/>
    <cellStyle name="Comma 7 3 8 2 2" xfId="23417" xr:uid="{5E601D47-23C1-43C3-8AC9-A4223A979ACB}"/>
    <cellStyle name="Comma 7 3 8 3" xfId="23094" xr:uid="{779898B3-7FCD-41AE-85B4-6BDA6D4E2607}"/>
    <cellStyle name="Comma 7 3 9" xfId="3984" xr:uid="{52A53C51-F032-4314-B937-C2F79C8153E5}"/>
    <cellStyle name="Comma 7 3 9 2" xfId="22772" xr:uid="{DBE7380C-76D5-4CD6-A7DF-C047A48A0CD8}"/>
    <cellStyle name="Comma 7 3 9 2 2" xfId="23418" xr:uid="{F9F7E812-A50D-407C-B0E0-6F99165AE95E}"/>
    <cellStyle name="Comma 7 3 9 3" xfId="23095" xr:uid="{36C02EF2-5A4B-4537-B502-67A65CC2FC2C}"/>
    <cellStyle name="Comma 7 4" xfId="3985" xr:uid="{008F6782-FCE8-40A4-9FC1-51C8ABA0B6B1}"/>
    <cellStyle name="Comma 7 4 2" xfId="22773" xr:uid="{BA4E6D5E-D79F-43BD-8085-437BB0B61D57}"/>
    <cellStyle name="Comma 7 4 2 2" xfId="23419" xr:uid="{0AB6BFEF-629A-411D-83C1-4D5E5FDCF559}"/>
    <cellStyle name="Comma 7 4 3" xfId="23096" xr:uid="{BDBF163A-03F5-42BA-A26E-4B7C6E61E7F7}"/>
    <cellStyle name="Comma 7 5" xfId="3986" xr:uid="{79018290-AD36-46EE-BB4E-B1550DD4EAA8}"/>
    <cellStyle name="Comma 7 5 2" xfId="22774" xr:uid="{2684F707-B8C3-4BE2-8328-B7BA65AADA55}"/>
    <cellStyle name="Comma 7 5 2 2" xfId="23420" xr:uid="{9C5F0F43-84D8-41EF-8EA2-606F0333980E}"/>
    <cellStyle name="Comma 7 5 3" xfId="23097" xr:uid="{5F26DFC7-D1DD-4F32-8837-05A041B1EED1}"/>
    <cellStyle name="Comma 7 6" xfId="3987" xr:uid="{284ED9F7-7B30-477C-B925-3180622D5363}"/>
    <cellStyle name="Comma 7 6 2" xfId="22775" xr:uid="{5979CF6C-618D-48CD-BD54-7B013A3D9DB5}"/>
    <cellStyle name="Comma 7 6 2 2" xfId="23421" xr:uid="{04CAAD8B-B251-4422-996B-451EB539B437}"/>
    <cellStyle name="Comma 7 6 3" xfId="23098" xr:uid="{8B618CAB-B664-4A46-9360-69FA90119275}"/>
    <cellStyle name="Comma 7 7" xfId="3988" xr:uid="{78B5398D-EAA1-42BD-B566-B11625562902}"/>
    <cellStyle name="Comma 7 7 2" xfId="22776" xr:uid="{ED15C399-0534-4127-A960-7E4676C37FC2}"/>
    <cellStyle name="Comma 7 7 2 2" xfId="23422" xr:uid="{004BE140-25A4-416B-B427-CB429071BA00}"/>
    <cellStyle name="Comma 7 7 3" xfId="23099" xr:uid="{B876A677-B336-46E3-BA47-5D32DEC6A51B}"/>
    <cellStyle name="Comma 7 8" xfId="3989" xr:uid="{3838A336-83E0-4C13-AE9B-198666F5168D}"/>
    <cellStyle name="Comma 7 8 2" xfId="22777" xr:uid="{35C53280-E62C-4D3D-90D3-793FB0449EAA}"/>
    <cellStyle name="Comma 7 8 2 2" xfId="23423" xr:uid="{417509E1-AE92-44C6-9C0C-0CB24243F292}"/>
    <cellStyle name="Comma 7 8 3" xfId="23100" xr:uid="{FFC641E5-8233-4CA6-BEA0-5BC2004A1E8E}"/>
    <cellStyle name="Comma 7 9" xfId="3990" xr:uid="{ED9D3C88-54D2-4CD2-B8A9-F3DE902014C8}"/>
    <cellStyle name="Comma 7 9 2" xfId="22778" xr:uid="{98CCA0EE-6185-4323-81E5-A8D83C4FFD6E}"/>
    <cellStyle name="Comma 7 9 2 2" xfId="23424" xr:uid="{8304DD0A-6AAC-4A30-8248-DB7EE23064E2}"/>
    <cellStyle name="Comma 7 9 3" xfId="23101" xr:uid="{E65E08CE-C08C-401D-B770-6D65639FB036}"/>
    <cellStyle name="Comma 8" xfId="3991" xr:uid="{0DF32825-8620-432F-A068-749A63D36CC9}"/>
    <cellStyle name="Comma 8 2" xfId="1579" xr:uid="{CCBB3229-0E3E-488D-8355-83B175B5174B}"/>
    <cellStyle name="Comma 8 2 2" xfId="1580" xr:uid="{FD77720E-0C8C-48E2-B855-8E2BF02581DC}"/>
    <cellStyle name="Comma 8 2 2 2" xfId="22567" xr:uid="{46283CC3-D47D-4EC4-9892-1DD739E9B76A}"/>
    <cellStyle name="Comma 8 2 2 2 2" xfId="23213" xr:uid="{095DCC96-434D-4BCD-9418-9094448975DD}"/>
    <cellStyle name="Comma 8 2 2 3" xfId="22890" xr:uid="{357BD09C-4E13-46A6-BA2E-85F19FD7ED21}"/>
    <cellStyle name="Comma 8 2 3" xfId="22566" xr:uid="{AE0A66F7-AB49-4986-B3C3-A2DDDAB5B015}"/>
    <cellStyle name="Comma 8 2 3 2" xfId="23212" xr:uid="{602DC4B5-D3B7-44B4-8577-87738360615D}"/>
    <cellStyle name="Comma 8 2 4" xfId="22889" xr:uid="{815022AD-AB51-4977-A6FA-58B47DBF6729}"/>
    <cellStyle name="Comma 8 3" xfId="3992" xr:uid="{01F83CCD-6FF0-4053-AA73-6EA90D365C8C}"/>
    <cellStyle name="Comma 8 3 2" xfId="22779" xr:uid="{A2822D9C-39E0-404C-A925-D4C0BE2FDF42}"/>
    <cellStyle name="Comma 8 3 2 2" xfId="23425" xr:uid="{BB91CF38-337B-4EF6-ACE9-C55E0286C717}"/>
    <cellStyle name="Comma 8 3 3" xfId="23102" xr:uid="{C68CFEEB-A00F-49C6-B154-C33C6214DB38}"/>
    <cellStyle name="Comma 8 4" xfId="3993" xr:uid="{44B175A9-5F5F-42DF-8776-A3242DF59134}"/>
    <cellStyle name="Comma 8 4 2" xfId="22780" xr:uid="{0E6F5F15-638F-4912-ADFA-A4F96FD8C34F}"/>
    <cellStyle name="Comma 8 4 2 2" xfId="23426" xr:uid="{57AE6B10-B8A6-4472-9936-4E8F9CE4BA57}"/>
    <cellStyle name="Comma 8 4 3" xfId="23103" xr:uid="{2B9B8EBB-140F-4F19-8EA3-24903E5154F6}"/>
    <cellStyle name="Comma 8 5" xfId="3994" xr:uid="{0F5EC987-001E-442C-9CDA-10CD159102C9}"/>
    <cellStyle name="Comma 8 5 2" xfId="22781" xr:uid="{7677588E-04FA-4FD2-8305-14D146009D93}"/>
    <cellStyle name="Comma 8 5 2 2" xfId="23427" xr:uid="{63DC2C8D-083F-4B10-A41A-A391DE9553CB}"/>
    <cellStyle name="Comma 8 5 3" xfId="23104" xr:uid="{A8FF488D-4FDF-4275-AD21-544B128CCD86}"/>
    <cellStyle name="Comma 8 6" xfId="3995" xr:uid="{2A7E59A6-79DF-48E5-8C85-555EAD7ABE22}"/>
    <cellStyle name="Comma 8 6 2" xfId="22782" xr:uid="{616F60B7-CADC-4F0B-B284-5A7E67548697}"/>
    <cellStyle name="Comma 8 6 2 2" xfId="23428" xr:uid="{7FB97569-8720-45AA-98E9-DE6F3EC04165}"/>
    <cellStyle name="Comma 8 6 3" xfId="23105" xr:uid="{CDEA6F68-237E-44FA-B4C6-0171EDA8AF69}"/>
    <cellStyle name="Comma 8 7" xfId="3996" xr:uid="{8FB701BF-588C-4A67-925A-A21EE5B8C309}"/>
    <cellStyle name="Comma 8 7 2" xfId="22783" xr:uid="{3A359514-5D9A-4C5E-8CCC-75C0D341E049}"/>
    <cellStyle name="Comma 8 7 2 2" xfId="23429" xr:uid="{C12DD3CF-3212-485B-BBF0-BD202AC9DF90}"/>
    <cellStyle name="Comma 8 7 3" xfId="23106" xr:uid="{36F8B32A-04AE-4230-ADB0-B3031E98387D}"/>
    <cellStyle name="Comma 8 8" xfId="3997" xr:uid="{848B5B08-4549-4F10-9EE1-8881095C3A87}"/>
    <cellStyle name="Comma 8 8 2" xfId="22784" xr:uid="{78A7A06F-5F8A-4D91-AEF7-107C14F15F68}"/>
    <cellStyle name="Comma 8 8 2 2" xfId="23430" xr:uid="{7BC53E54-810C-4902-8B65-1033EE7E60B4}"/>
    <cellStyle name="Comma 8 8 3" xfId="23107" xr:uid="{510D0221-9C74-4C7B-97BA-AB09A890B483}"/>
    <cellStyle name="Comma 9" xfId="3998" xr:uid="{09370E58-1908-43CD-A9D7-62D069AE115A}"/>
    <cellStyle name="Comma 9 10" xfId="4981" xr:uid="{ACD10DBF-2727-4485-9A16-A00C61C1C579}"/>
    <cellStyle name="Comma 9 10 2" xfId="22813" xr:uid="{AE6D8BAF-57D9-4DEA-9BDF-7CE3E49B7C87}"/>
    <cellStyle name="Comma 9 10 2 2" xfId="23459" xr:uid="{875EB289-4F39-448B-9AEF-E6266616FDD2}"/>
    <cellStyle name="Comma 9 10 3" xfId="23136" xr:uid="{3FBC5C3B-65FB-43F6-A5EA-D3EC6AF7E55B}"/>
    <cellStyle name="Comma 9 11" xfId="22785" xr:uid="{C05949B9-0D96-4311-996A-E37BA26BEAC6}"/>
    <cellStyle name="Comma 9 11 2" xfId="23431" xr:uid="{B90FD798-BBEA-4AD4-B6AD-78A262387B0D}"/>
    <cellStyle name="Comma 9 12" xfId="23108" xr:uid="{444344E2-8C0A-4F2F-AD18-C5A643983731}"/>
    <cellStyle name="Comma 9 2" xfId="3999" xr:uid="{C467F3FC-A582-4194-BBC7-1188F468BC78}"/>
    <cellStyle name="Comma 9 2 2" xfId="22786" xr:uid="{64E6D48F-627C-4FB0-9A09-C4F8083C610A}"/>
    <cellStyle name="Comma 9 2 2 2" xfId="23432" xr:uid="{78FAB9AA-38AE-454A-8EB4-497762DBF3CB}"/>
    <cellStyle name="Comma 9 2 3" xfId="23109" xr:uid="{EA51892F-92F3-449B-B8E1-DF674EAE922D}"/>
    <cellStyle name="Comma 9 3" xfId="4000" xr:uid="{0B2E8649-5EB1-49D4-87B5-522A1144B872}"/>
    <cellStyle name="Comma 9 3 2" xfId="22787" xr:uid="{237D5067-6C31-4CCD-B7E6-1D123018EF22}"/>
    <cellStyle name="Comma 9 3 2 2" xfId="23433" xr:uid="{4A6732D0-224B-4881-A274-088547C24088}"/>
    <cellStyle name="Comma 9 3 3" xfId="23110" xr:uid="{B718464B-E35B-4839-9740-4663DCD30F92}"/>
    <cellStyle name="Comma 9 4" xfId="4001" xr:uid="{8293B56D-79AC-4D63-A50D-8E1FCD5BB47A}"/>
    <cellStyle name="Comma 9 4 2" xfId="22788" xr:uid="{C5503108-7D7C-469A-AF9E-9BDB5B17A914}"/>
    <cellStyle name="Comma 9 4 2 2" xfId="23434" xr:uid="{735F7D66-DA9C-4C5F-9536-BCEA34892D6B}"/>
    <cellStyle name="Comma 9 4 3" xfId="23111" xr:uid="{2DC02AE2-20B9-490C-ACEB-4473D106080D}"/>
    <cellStyle name="Comma 9 5" xfId="4002" xr:uid="{3C0216A4-4CEC-4F33-86A5-364728AE15F8}"/>
    <cellStyle name="Comma 9 5 2" xfId="22789" xr:uid="{2EB45BD4-4065-453B-AB83-53A0F53718D3}"/>
    <cellStyle name="Comma 9 5 2 2" xfId="23435" xr:uid="{2E601C03-8D81-4F23-9F9F-91D218020B8F}"/>
    <cellStyle name="Comma 9 5 3" xfId="23112" xr:uid="{946D693E-AE72-4EA6-ADC7-6F559C6CF439}"/>
    <cellStyle name="Comma 9 6" xfId="4003" xr:uid="{72A5FBEE-8CFE-4E5E-A606-36C1221E1A32}"/>
    <cellStyle name="Comma 9 6 2" xfId="22790" xr:uid="{7CA4D361-FB68-4FC9-9065-5D1FCD33E246}"/>
    <cellStyle name="Comma 9 6 2 2" xfId="23436" xr:uid="{0F3EF6A6-4C86-4CE9-BB99-CB77C00A621E}"/>
    <cellStyle name="Comma 9 6 3" xfId="23113" xr:uid="{0FD35559-6D0E-466B-BF05-2930DFE53606}"/>
    <cellStyle name="Comma 9 7" xfId="4004" xr:uid="{927E5938-3EE9-465B-85B7-0F6FD5ACB0E0}"/>
    <cellStyle name="Comma 9 7 2" xfId="22791" xr:uid="{ED30E3AF-3916-45DB-9E99-160BF70415AF}"/>
    <cellStyle name="Comma 9 7 2 2" xfId="23437" xr:uid="{9E988574-98A2-4A29-AF44-A246D0CCD102}"/>
    <cellStyle name="Comma 9 7 3" xfId="23114" xr:uid="{CEBE9E26-461A-4FB4-A587-7525CE04027D}"/>
    <cellStyle name="Comma 9 8" xfId="4005" xr:uid="{99BD6FDE-479A-4D74-8AD9-21EB87690106}"/>
    <cellStyle name="Comma 9 8 2" xfId="22792" xr:uid="{F61B961A-BF3D-4D6F-A3D4-C245B0696840}"/>
    <cellStyle name="Comma 9 8 2 2" xfId="23438" xr:uid="{A5D93B9C-0C1D-4F91-8F9E-D9825C83A04E}"/>
    <cellStyle name="Comma 9 8 3" xfId="23115" xr:uid="{62CD72CD-6489-413D-877A-6136B40792FF}"/>
    <cellStyle name="Comma 9 9" xfId="4006" xr:uid="{00C6BC22-5990-4FAD-BB94-152096F02C9D}"/>
    <cellStyle name="Comma 9 9 2" xfId="22793" xr:uid="{DE90A5AB-1F0C-442A-B403-A6567F6B02E4}"/>
    <cellStyle name="Comma 9 9 2 2" xfId="23439" xr:uid="{431C8DCF-4005-4B0A-92E0-0145FD6A93B3}"/>
    <cellStyle name="Comma 9 9 3" xfId="23116" xr:uid="{910F1332-B91C-4EB0-873B-B06C1A3E2E11}"/>
    <cellStyle name="Constants" xfId="1581" xr:uid="{F4513D9E-CF19-462F-A615-CB8FC0C6921D}"/>
    <cellStyle name="Currency 2" xfId="48" xr:uid="{E1FF4F79-2BF2-4711-8930-63CC87E35107}"/>
    <cellStyle name="Currency 2 2" xfId="4007" xr:uid="{365B6730-91E0-4F1F-A323-852B185AE267}"/>
    <cellStyle name="Currency 2 3" xfId="4982" xr:uid="{688396B9-1A35-45AE-B217-333823154E48}"/>
    <cellStyle name="Currency 2 4" xfId="1582" xr:uid="{168C4788-4AF4-4378-B46C-4F389C861FAD}"/>
    <cellStyle name="CustomCellsOrange" xfId="1583" xr:uid="{CDA58B47-A72C-41F0-B18E-1FE238C45C38}"/>
    <cellStyle name="CustomizationCells" xfId="1584" xr:uid="{60880CA0-A523-4B4F-9301-818FE1C135A9}"/>
    <cellStyle name="CustomizationGreenCells" xfId="1585" xr:uid="{9EAE84C8-F451-46C0-B27D-F96B138C02E4}"/>
    <cellStyle name="DocBox_EmptyRow" xfId="1586" xr:uid="{3135F540-5B8B-4769-98B4-F45347979ADB}"/>
    <cellStyle name="donn_normal" xfId="317" xr:uid="{8FFB2198-F45E-41A6-AC71-AE180EA6610B}"/>
    <cellStyle name="Eingabe" xfId="1587" xr:uid="{1224374F-8353-45B0-BA51-B1E8F72DE668}"/>
    <cellStyle name="Empty_B_border" xfId="1588" xr:uid="{DDFE5F2E-4261-4671-986F-EA751846B629}"/>
    <cellStyle name="ent_col_ser" xfId="318" xr:uid="{1F807EFF-042C-4981-A3DE-695EAA6E6ED4}"/>
    <cellStyle name="entete_source" xfId="319" xr:uid="{A9BB7C2F-DB72-4A26-8049-3D0AFA59F5A7}"/>
    <cellStyle name="Ergebnis" xfId="1589" xr:uid="{4E0A5320-045F-4679-B72C-31506A7DB409}"/>
    <cellStyle name="Erklärender Text" xfId="1590" xr:uid="{066EB187-20A8-461E-88F5-1A2604FD9783}"/>
    <cellStyle name="Estilo 1" xfId="1591" xr:uid="{4F118622-7BB5-456C-8622-3C1A81206A23}"/>
    <cellStyle name="Euro" xfId="140" xr:uid="{7FB7BB64-DB2C-4BE0-9876-507A234A6FB2}"/>
    <cellStyle name="Euro 10" xfId="1593" xr:uid="{7B890BCA-0DD6-4BCB-9DB3-43E1869B1EBD}"/>
    <cellStyle name="Euro 10 2" xfId="1594" xr:uid="{EC2D729C-ACA5-4A23-B9FE-EFE356786D4C}"/>
    <cellStyle name="Euro 11" xfId="1595" xr:uid="{92113548-9DE1-4D3E-BA3E-E1B120519B52}"/>
    <cellStyle name="Euro 11 2" xfId="1596" xr:uid="{5CBE10E0-555F-435B-96F9-3AB944F86D32}"/>
    <cellStyle name="Euro 12" xfId="1597" xr:uid="{99AF5F24-ABEC-485B-816C-8D3368A34BDE}"/>
    <cellStyle name="Euro 13" xfId="1598" xr:uid="{052B4793-1AD2-4AB1-8CE7-22D3D718B3DE}"/>
    <cellStyle name="Euro 14" xfId="1599" xr:uid="{F250D319-2994-4FF7-8AE0-6FA3E20153E5}"/>
    <cellStyle name="Euro 15" xfId="1600" xr:uid="{95C1EE03-F5F7-4024-A014-9F349E602DB6}"/>
    <cellStyle name="Euro 16" xfId="1601" xr:uid="{0EDE7C7A-1916-4C2A-921A-5B5603FD77CD}"/>
    <cellStyle name="Euro 17" xfId="1602" xr:uid="{E4330430-EF74-4284-9F9B-5B6C275BE0E9}"/>
    <cellStyle name="Euro 18" xfId="1603" xr:uid="{242F4B39-E5A2-45BC-9266-8CC72191955E}"/>
    <cellStyle name="Euro 19" xfId="1604" xr:uid="{E6807E36-3607-4371-8AE8-361B7D6FE6B0}"/>
    <cellStyle name="Euro 2" xfId="141" xr:uid="{782C6D4A-6F19-4EDC-9B5E-6848E4C51220}"/>
    <cellStyle name="Euro 2 2" xfId="142" xr:uid="{BBB81D0A-2F43-4673-B28F-757803C873AC}"/>
    <cellStyle name="Euro 2 2 2" xfId="143" xr:uid="{A3B406C1-E013-472D-BE86-71B133A42822}"/>
    <cellStyle name="Euro 2 2 2 2" xfId="4983" xr:uid="{68D760B3-74BE-4C6C-9AC2-2A1B1905BCCB}"/>
    <cellStyle name="Euro 2 2 3" xfId="144" xr:uid="{0651AD62-EA70-4D0E-82C0-01DBCFD2C430}"/>
    <cellStyle name="Euro 2 2 4" xfId="348" xr:uid="{6091C25D-4C2C-4EE6-8BB3-30D9238DD07F}"/>
    <cellStyle name="Euro 2 2 4 2" xfId="1607" xr:uid="{5E4C10E2-49BE-4751-AD47-250C473DD642}"/>
    <cellStyle name="Euro 2 2 5" xfId="1608" xr:uid="{76EE0348-B578-482A-8BF3-267D852D9404}"/>
    <cellStyle name="Euro 2 2 6" xfId="1606" xr:uid="{76A3AE5B-F748-4D74-BF37-06E9F5D88B59}"/>
    <cellStyle name="Euro 2 3" xfId="1609" xr:uid="{5FCF965E-ECC7-4332-9BC2-73A7A3B64F60}"/>
    <cellStyle name="Euro 2 3 2" xfId="4984" xr:uid="{03CC8AB7-4D5D-410A-9F75-B6304DE3B3C3}"/>
    <cellStyle name="Euro 2 4" xfId="1610" xr:uid="{195F8886-888D-471F-A0F9-3D7F0CD0373D}"/>
    <cellStyle name="Euro 2 4 2" xfId="4985" xr:uid="{2EC4C55E-B11B-4A1C-A247-5D92D9716AD1}"/>
    <cellStyle name="Euro 2 4 2 2" xfId="4986" xr:uid="{EB2D30AB-6535-42DC-8E6A-9E16AB4AF822}"/>
    <cellStyle name="Euro 2 4 3" xfId="4987" xr:uid="{EC083BD8-5663-4F79-B882-C6735049D3B4}"/>
    <cellStyle name="Euro 2 4 3 2" xfId="4988" xr:uid="{D49FAE7A-A39D-4812-A10A-44E00A6CDD99}"/>
    <cellStyle name="Euro 2 4 3 3" xfId="4989" xr:uid="{DB160281-1E42-4B64-A645-4DCC6F3CC84B}"/>
    <cellStyle name="Euro 2 4 4" xfId="4990" xr:uid="{68084D19-5015-4C33-8D7B-FD759ECC9BCA}"/>
    <cellStyle name="Euro 2 5" xfId="1611" xr:uid="{79948D95-6D4E-4970-AA16-16D830A4B909}"/>
    <cellStyle name="Euro 2 6" xfId="1612" xr:uid="{6CE079DF-0802-4412-BCFF-DC27B4C963DB}"/>
    <cellStyle name="Euro 2 7" xfId="1605" xr:uid="{1CFACE7D-AE47-4607-B305-0FC667CB65FD}"/>
    <cellStyle name="Euro 20" xfId="1613" xr:uid="{D5BB7FCC-9014-4735-9589-62A01B6716AE}"/>
    <cellStyle name="Euro 21" xfId="1614" xr:uid="{59BD9EC3-8331-4BB8-8486-A9967853B0DB}"/>
    <cellStyle name="Euro 22" xfId="1615" xr:uid="{77F739AF-793A-467A-9FF2-465B3CD5B237}"/>
    <cellStyle name="Euro 23" xfId="1616" xr:uid="{3C7C2A39-5EA2-4F2A-9F05-0E34145D4EEC}"/>
    <cellStyle name="Euro 24" xfId="1617" xr:uid="{A919A7CC-456E-44D7-82D3-3BAFCF35FD26}"/>
    <cellStyle name="Euro 25" xfId="1618" xr:uid="{1EB0E660-58C4-4894-96AE-C50A1ACCD986}"/>
    <cellStyle name="Euro 26" xfId="1619" xr:uid="{0A3FC8DC-7B76-4572-8756-4C743A876754}"/>
    <cellStyle name="Euro 27" xfId="1620" xr:uid="{C9BC1CFC-64C8-493D-9CE1-8A8BB74E4C36}"/>
    <cellStyle name="Euro 28" xfId="1621" xr:uid="{A12B38EC-AD40-4CE9-A8D1-CC100BD8B77C}"/>
    <cellStyle name="Euro 29" xfId="1622" xr:uid="{53881A68-2B9F-4900-9F9D-F54F9F05DFB3}"/>
    <cellStyle name="Euro 3" xfId="145" xr:uid="{D9E51B5F-D664-4F4E-95A6-76197ABF9DA7}"/>
    <cellStyle name="Euro 3 2" xfId="146" xr:uid="{C95426AE-3275-41FB-A6AB-7BE57F476CD2}"/>
    <cellStyle name="Euro 3 2 2" xfId="1624" xr:uid="{B51499F4-6268-4DD8-B3D2-03514F13F517}"/>
    <cellStyle name="Euro 3 2 2 2" xfId="4991" xr:uid="{F63AC50A-6081-46FF-9C62-B8DCC94060F6}"/>
    <cellStyle name="Euro 3 3" xfId="147" xr:uid="{D2504E8F-FA59-4D86-B58A-91354E79F1C7}"/>
    <cellStyle name="Euro 3 3 2" xfId="148" xr:uid="{CB0AA602-1219-4163-B8C0-8A797095A32F}"/>
    <cellStyle name="Euro 3 3 3" xfId="149" xr:uid="{B82440EA-2F5B-454C-9BA8-B6E37E65EFF0}"/>
    <cellStyle name="Euro 3 3 4" xfId="349" xr:uid="{86044F75-02B7-46F7-BDD5-972B4BD42160}"/>
    <cellStyle name="Euro 3 3 4 2" xfId="1625" xr:uid="{6ADD88EE-8014-4E42-B35C-F7735C4D7CBB}"/>
    <cellStyle name="Euro 3 3 5" xfId="4992" xr:uid="{CA6B6914-6F17-40B7-927F-FDC25BE0ABC3}"/>
    <cellStyle name="Euro 3 4" xfId="150" xr:uid="{A60DB3E4-3597-49A2-9B26-29838B60B107}"/>
    <cellStyle name="Euro 3 4 2" xfId="4993" xr:uid="{25E1B8FA-BA29-4E9B-9D7E-A3A4FB0988B9}"/>
    <cellStyle name="Euro 3 5" xfId="1626" xr:uid="{2F6A653E-647C-4930-BC3D-CC97397034B2}"/>
    <cellStyle name="Euro 3 5 2" xfId="4995" xr:uid="{407152BA-57A7-4802-9D57-74CFEC53C132}"/>
    <cellStyle name="Euro 3 5 3" xfId="4994" xr:uid="{B7878005-AE79-4DFE-AE92-DC8A1A873ACD}"/>
    <cellStyle name="Euro 3 6" xfId="1627" xr:uid="{664F19AD-C2C2-47B0-8264-5FDC5B04FFDE}"/>
    <cellStyle name="Euro 3 7" xfId="1628" xr:uid="{A55D84EB-B9A1-429A-97AC-EC717E1A3B67}"/>
    <cellStyle name="Euro 3 8" xfId="1623" xr:uid="{119E0F32-B949-4611-AD8B-1C759A9DF1ED}"/>
    <cellStyle name="Euro 3 9" xfId="4008" xr:uid="{88572A4F-FF78-421F-9D4F-4BF5A1651F1D}"/>
    <cellStyle name="Euro 3_PrimaryEnergyPrices_TIMES" xfId="1629" xr:uid="{95542C70-299B-4584-BC81-893E70B6A915}"/>
    <cellStyle name="Euro 30" xfId="1630" xr:uid="{1443E82B-6B67-4680-8B69-6B706C09399D}"/>
    <cellStyle name="Euro 31" xfId="1631" xr:uid="{D61569AC-1867-4EA9-81A5-C703676E4CFD}"/>
    <cellStyle name="Euro 32" xfId="1632" xr:uid="{46084BFE-3387-449A-9A9C-9375228C1ACC}"/>
    <cellStyle name="Euro 33" xfId="1633" xr:uid="{ACA73F35-3184-48FF-BD97-840E8B3C227B}"/>
    <cellStyle name="Euro 34" xfId="1634" xr:uid="{7374E970-3860-4303-AA1F-98E379251DE1}"/>
    <cellStyle name="Euro 35" xfId="1635" xr:uid="{0592C4A8-A9D6-4872-95E5-51CCE0A22250}"/>
    <cellStyle name="Euro 36" xfId="1636" xr:uid="{4B2C923C-949C-4F47-B89B-2675E6AC0751}"/>
    <cellStyle name="Euro 37" xfId="1637" xr:uid="{BC569874-EB26-42AF-B29E-3554C31A3C75}"/>
    <cellStyle name="Euro 38" xfId="1638" xr:uid="{CD588A1D-7845-4C55-9453-510F6D69404D}"/>
    <cellStyle name="Euro 39" xfId="1639" xr:uid="{FFCA5417-ED71-4780-9E66-4523F0A41789}"/>
    <cellStyle name="Euro 4" xfId="151" xr:uid="{B7EE2AAC-1BF3-45D9-AD49-7042D1FC8196}"/>
    <cellStyle name="Euro 4 2" xfId="152" xr:uid="{B6FB5D39-A6A5-4565-9EAC-B6CBE447AE32}"/>
    <cellStyle name="Euro 4 2 2" xfId="1640" xr:uid="{78390526-7C8B-487A-830D-44528EB787CF}"/>
    <cellStyle name="Euro 4 2 2 2" xfId="4996" xr:uid="{F4EC785E-EB5E-4BE3-9A9F-670E734E3077}"/>
    <cellStyle name="Euro 4 3" xfId="153" xr:uid="{116CF6EB-1829-4FE2-BED8-B58CFEBBDEE7}"/>
    <cellStyle name="Euro 4 3 2" xfId="154" xr:uid="{25BB50AE-EB34-4189-BA12-9FA0928E8F4D}"/>
    <cellStyle name="Euro 4 3 3" xfId="155" xr:uid="{4216BC02-AEFE-469A-A639-50AA38797F5E}"/>
    <cellStyle name="Euro 4 3 4" xfId="350" xr:uid="{7FCF58F4-54D9-4C26-99B7-26E3966B1190}"/>
    <cellStyle name="Euro 4 3 4 2" xfId="1641" xr:uid="{B668B60A-A4B6-480C-B782-AD806D5FC1FE}"/>
    <cellStyle name="Euro 4 3 5" xfId="4997" xr:uid="{866F24FD-E85E-4F14-969B-9344056684E3}"/>
    <cellStyle name="Euro 4 4" xfId="156" xr:uid="{CDA5CE37-6CA0-4A27-B42C-C07ABF3F4C22}"/>
    <cellStyle name="Euro 4 4 2" xfId="4009" xr:uid="{8CE1EEA2-28D0-4A98-8729-3F5DE41A9C4A}"/>
    <cellStyle name="Euro 4 4 2 2" xfId="4998" xr:uid="{0A82A0E1-DFD5-4AED-A6FF-E398C410783E}"/>
    <cellStyle name="Euro 4 5" xfId="1642" xr:uid="{1B175A8A-BCEC-45C8-9226-65004ADC6F71}"/>
    <cellStyle name="Euro 40" xfId="1643" xr:uid="{D7C353D1-338D-4522-926F-35F8373ECA36}"/>
    <cellStyle name="Euro 41" xfId="1644" xr:uid="{85F4944C-724A-4B49-B4E8-40B75684CAFF}"/>
    <cellStyle name="Euro 42" xfId="1645" xr:uid="{830A3646-A28F-43EF-B807-92C522CD2B72}"/>
    <cellStyle name="Euro 43" xfId="1646" xr:uid="{EE478839-8890-43FD-9E77-96B6C8522FDF}"/>
    <cellStyle name="Euro 44" xfId="1647" xr:uid="{B78EEA21-7FEC-42FD-9A66-6D5EBA362030}"/>
    <cellStyle name="Euro 45" xfId="1648" xr:uid="{F6F1B5C2-53FC-423A-BEEE-248619487FDD}"/>
    <cellStyle name="Euro 46" xfId="1649" xr:uid="{566A09F1-EEAD-48B7-AF93-3409EE055B3F}"/>
    <cellStyle name="Euro 47" xfId="1650" xr:uid="{AE3610DA-2BB7-49D8-90A4-99A5A895D666}"/>
    <cellStyle name="Euro 48" xfId="1651" xr:uid="{378F5517-2DE5-4EC1-9C55-A7F0C2FD3FDB}"/>
    <cellStyle name="Euro 48 2" xfId="1652" xr:uid="{2FB8F59C-EB8B-40A8-AD1C-557A719B3CCA}"/>
    <cellStyle name="Euro 49" xfId="1653" xr:uid="{996CE95A-EF90-4827-9313-4F483DB1055F}"/>
    <cellStyle name="Euro 49 2" xfId="1654" xr:uid="{C79FD1E8-5D52-490E-974D-BE43E43605CC}"/>
    <cellStyle name="Euro 5" xfId="157" xr:uid="{1CE91BB3-9C13-40C0-934D-B70F56D15CA6}"/>
    <cellStyle name="Euro 5 2" xfId="158" xr:uid="{5D9EECE9-763F-4707-89E0-A39211EA35DC}"/>
    <cellStyle name="Euro 5 2 2" xfId="4999" xr:uid="{D2998044-C698-4CBD-A4C8-77CCA2316F44}"/>
    <cellStyle name="Euro 5 3" xfId="159" xr:uid="{F6952CB3-BCD8-45BC-B761-9E0A432951FF}"/>
    <cellStyle name="Euro 5 3 2" xfId="5000" xr:uid="{3070FC3B-548E-4251-AE41-165120B862D9}"/>
    <cellStyle name="Euro 5 4" xfId="351" xr:uid="{55E27503-4F84-411C-A4F0-9480102FF6A0}"/>
    <cellStyle name="Euro 5 4 2" xfId="1655" xr:uid="{21203B79-3482-439E-BCEF-7A65C3EC3182}"/>
    <cellStyle name="Euro 50" xfId="1656" xr:uid="{4923FDD2-B70B-48C0-AB66-D79F1819F5E9}"/>
    <cellStyle name="Euro 50 2" xfId="1657" xr:uid="{95D0FE3F-141A-43EF-B1AA-C1B79ED1FB3A}"/>
    <cellStyle name="Euro 51" xfId="1658" xr:uid="{2AD37F0C-233E-45EA-A132-2F0176220539}"/>
    <cellStyle name="Euro 51 2" xfId="1659" xr:uid="{8CCCB52F-D3B8-46BF-8D84-516BDF39DDCB}"/>
    <cellStyle name="Euro 52" xfId="1660" xr:uid="{5F96A807-2DA6-430A-B122-98C2820E5279}"/>
    <cellStyle name="Euro 52 2" xfId="1661" xr:uid="{AA2E4ABD-B10B-4E30-AEC5-AC7F8BE0A5ED}"/>
    <cellStyle name="Euro 53" xfId="1662" xr:uid="{0E79D6C1-7D91-4B11-AFD8-1FF35BF608F9}"/>
    <cellStyle name="Euro 53 2" xfId="1663" xr:uid="{C992C035-BD2B-4A5E-84F9-FD3E88C4C268}"/>
    <cellStyle name="Euro 54" xfId="1664" xr:uid="{A864D4AE-C11E-41B7-B26C-2FAD2F1ED535}"/>
    <cellStyle name="Euro 54 2" xfId="1665" xr:uid="{9483B02A-C092-4E52-8A7B-3A1C2E808BE0}"/>
    <cellStyle name="Euro 55" xfId="1666" xr:uid="{2EF1136A-56C3-43BD-84D7-91BA531AE0DF}"/>
    <cellStyle name="Euro 55 2" xfId="1667" xr:uid="{80F06F7E-2E5E-4BBA-BC2F-8F63C74A66AB}"/>
    <cellStyle name="Euro 56" xfId="1668" xr:uid="{F8E7A6A9-303F-4C88-B542-4273DD555600}"/>
    <cellStyle name="Euro 56 2" xfId="1669" xr:uid="{17021CA2-3CF4-4D07-AEA3-D76FD2ECB1C1}"/>
    <cellStyle name="Euro 57" xfId="1670" xr:uid="{6370017C-5B13-4376-8ADC-9E46DB47D49F}"/>
    <cellStyle name="Euro 58" xfId="1671" xr:uid="{ABABC84A-5E74-49F6-8C09-85CBAB81E3C4}"/>
    <cellStyle name="Euro 58 2" xfId="5001" xr:uid="{7BC9221F-78FC-419A-A1D1-3F9141885056}"/>
    <cellStyle name="Euro 58 2 2" xfId="5002" xr:uid="{813B9F6F-6344-4B18-80F1-EEFEB8389175}"/>
    <cellStyle name="Euro 58 3" xfId="5003" xr:uid="{1D215CEC-4F4E-4918-B3E8-6F13C07DB0B2}"/>
    <cellStyle name="Euro 58 3 2" xfId="5004" xr:uid="{ACF83170-17D6-4CAA-AB65-A40E1B0B7BE6}"/>
    <cellStyle name="Euro 58 3 3" xfId="5005" xr:uid="{F45C22D5-67B6-48CF-A424-A3A23D805A32}"/>
    <cellStyle name="Euro 58 4" xfId="5006" xr:uid="{9D3DF878-6265-417A-8D1D-2176C076E7A4}"/>
    <cellStyle name="Euro 58 5" xfId="5007" xr:uid="{BDAF7B55-6143-4ED8-8709-A25E07E859BA}"/>
    <cellStyle name="Euro 59" xfId="1672" xr:uid="{B87DFD69-99A3-48B4-8D00-0BA017ECD4C9}"/>
    <cellStyle name="Euro 6" xfId="160" xr:uid="{07A777DE-B0B6-40BA-9CBB-74B72365AC99}"/>
    <cellStyle name="Euro 6 2" xfId="1673" xr:uid="{0BF92799-51EB-456C-A684-6753AD841C1F}"/>
    <cellStyle name="Euro 6 2 2" xfId="5008" xr:uid="{9556EF8A-BCA4-46D3-9293-BBB6526612A9}"/>
    <cellStyle name="Euro 6 3" xfId="1674" xr:uid="{54657ED7-E20E-44EF-84A9-F824BBC16B31}"/>
    <cellStyle name="Euro 6 3 2" xfId="5009" xr:uid="{2D4C5DAD-2990-4E3A-9BF4-D0D021C44F3B}"/>
    <cellStyle name="Euro 6 4" xfId="4010" xr:uid="{29B22BDA-C0A7-4AC5-8096-8017B10A06C5}"/>
    <cellStyle name="Euro 60" xfId="1592" xr:uid="{1B774305-B8D9-48B9-AF59-7F7B0C939FFF}"/>
    <cellStyle name="Euro 7" xfId="1675" xr:uid="{7C0B3FC5-76EE-47ED-8A5F-92CFE783C423}"/>
    <cellStyle name="Euro 7 2" xfId="1676" xr:uid="{D0A4D840-C773-4424-9F1B-9ED7E7E3CD90}"/>
    <cellStyle name="Euro 7 3" xfId="1677" xr:uid="{AA7C083D-2216-4D2B-9B9B-F620F17D04F1}"/>
    <cellStyle name="Euro 7 3 2" xfId="5010" xr:uid="{3682BB70-CAE8-4CA8-91C7-1D38996C5129}"/>
    <cellStyle name="Euro 7 4" xfId="5011" xr:uid="{315DC78C-BB9A-4212-B63A-4A537A608369}"/>
    <cellStyle name="Euro 8" xfId="1678" xr:uid="{C96DF966-6C24-4F60-9651-9998BFB059F2}"/>
    <cellStyle name="Euro 8 2" xfId="1679" xr:uid="{A7F1FF79-155B-4DB5-9ECA-2BDEF6B32DAD}"/>
    <cellStyle name="Euro 9" xfId="1680" xr:uid="{D68FDBFE-9942-4EA3-AEA7-F976A51D95C3}"/>
    <cellStyle name="Euro 9 2" xfId="1681" xr:uid="{329A5407-F90F-45F2-A701-AA9E39BE03AB}"/>
    <cellStyle name="Euro_Potentials in TIMES" xfId="1682" xr:uid="{FD4900AC-2E16-4231-A620-888F11AD9788}"/>
    <cellStyle name="Explanatory Text" xfId="16" builtinId="53" customBuiltin="1"/>
    <cellStyle name="Explanatory Text 10" xfId="1683" xr:uid="{CD82F4FB-D07B-4B4C-8DB9-8433C469ECBD}"/>
    <cellStyle name="Explanatory Text 11" xfId="1684" xr:uid="{0B005DD7-6A79-486E-9CF6-822E3BD61585}"/>
    <cellStyle name="Explanatory Text 12" xfId="1685" xr:uid="{90BBE5C8-DF88-4CA1-BAC0-433AB737E0ED}"/>
    <cellStyle name="Explanatory Text 13" xfId="1686" xr:uid="{4BFF6AAD-27D3-4D21-B847-41518E0D616C}"/>
    <cellStyle name="Explanatory Text 14" xfId="1687" xr:uid="{CAFECCCC-BC1B-4DEB-92FA-3B5291996344}"/>
    <cellStyle name="Explanatory Text 15" xfId="1688" xr:uid="{08101660-C073-4F2C-98DD-A7C39CB9734F}"/>
    <cellStyle name="Explanatory Text 16" xfId="1689" xr:uid="{0BA9CE6B-BA3D-4124-8256-5C698C0359CA}"/>
    <cellStyle name="Explanatory Text 17" xfId="1690" xr:uid="{8A869E2E-55FC-4872-A58C-5E978F7E91AE}"/>
    <cellStyle name="Explanatory Text 18" xfId="1691" xr:uid="{1B1D91F5-2337-4588-BBDC-F095F371BFA8}"/>
    <cellStyle name="Explanatory Text 19" xfId="1692" xr:uid="{BB2DF840-7C50-42D5-9B37-BF6A6E2C6AC9}"/>
    <cellStyle name="Explanatory Text 2" xfId="161" xr:uid="{3EC50A98-BFB2-4473-B9F4-3DAC21819AB2}"/>
    <cellStyle name="Explanatory Text 2 10" xfId="4011" xr:uid="{00078D10-613D-4E11-BC12-2B7EB7E8994E}"/>
    <cellStyle name="Explanatory Text 2 2" xfId="4012" xr:uid="{EB1114AD-198C-46DD-A929-C479EBF86CB4}"/>
    <cellStyle name="Explanatory Text 2 3" xfId="4013" xr:uid="{79B4C37E-E02D-4FBC-9C51-22D119D2F6AF}"/>
    <cellStyle name="Explanatory Text 2 4" xfId="4014" xr:uid="{1ACFC4F6-77F9-472A-AE5C-5BB214AD3852}"/>
    <cellStyle name="Explanatory Text 2 5" xfId="4015" xr:uid="{30EDC2BD-753E-43AE-B2D1-5AC65ED19642}"/>
    <cellStyle name="Explanatory Text 2 6" xfId="4016" xr:uid="{4C76081B-560C-4A88-844A-88FF5C3B2B07}"/>
    <cellStyle name="Explanatory Text 2 7" xfId="4017" xr:uid="{7844CFE2-443D-4E13-B89C-F745FA97FE64}"/>
    <cellStyle name="Explanatory Text 2 8" xfId="4018" xr:uid="{DE6D16A8-D2AF-43C3-AC3B-D5DCAB7181D8}"/>
    <cellStyle name="Explanatory Text 2 9" xfId="4019" xr:uid="{CDBEC0ED-3A4E-4460-839C-3F17606C714E}"/>
    <cellStyle name="Explanatory Text 20" xfId="1693" xr:uid="{FDE18C68-6306-4BCE-98EF-2B813272BD26}"/>
    <cellStyle name="Explanatory Text 21" xfId="1694" xr:uid="{BC5BCA19-AB92-4412-B170-C4004239811E}"/>
    <cellStyle name="Explanatory Text 22" xfId="1695" xr:uid="{61F5B60C-1D60-481B-924B-E7FEA03A6D1A}"/>
    <cellStyle name="Explanatory Text 23" xfId="1696" xr:uid="{BE0CBB37-624B-45AA-83B0-ACBB82B571A8}"/>
    <cellStyle name="Explanatory Text 24" xfId="1697" xr:uid="{C8D18DBC-0322-403E-A261-DF6C57804D64}"/>
    <cellStyle name="Explanatory Text 25" xfId="1698" xr:uid="{FEFA3AE7-C1E7-4351-BBBA-BDF0FD4ECA3F}"/>
    <cellStyle name="Explanatory Text 26" xfId="1699" xr:uid="{5D26034E-1824-40C0-9A62-B73D9F7B12AA}"/>
    <cellStyle name="Explanatory Text 27" xfId="1700" xr:uid="{6C34418F-5B42-4A94-A546-5DCA5CB93EB5}"/>
    <cellStyle name="Explanatory Text 28" xfId="1701" xr:uid="{23EF8EE9-7EA1-4BA4-AD5E-423A2B9047E3}"/>
    <cellStyle name="Explanatory Text 29" xfId="1702" xr:uid="{0870D446-29B1-4E07-873D-732A23A2DD49}"/>
    <cellStyle name="Explanatory Text 3" xfId="162" xr:uid="{48B11818-E900-4927-A4B1-E8B63AC29717}"/>
    <cellStyle name="Explanatory Text 3 2" xfId="1703" xr:uid="{BED8F077-5FC9-48E6-B7FA-4BD76E467AFB}"/>
    <cellStyle name="Explanatory Text 30" xfId="1704" xr:uid="{C1A66E20-58CD-4A20-BE04-F47F15CE0E8C}"/>
    <cellStyle name="Explanatory Text 31" xfId="1705" xr:uid="{6FF073C8-CC97-4651-A58C-01C9C8F1B139}"/>
    <cellStyle name="Explanatory Text 32" xfId="1706" xr:uid="{E9DBFE25-B388-4BE2-B8AE-1269A2EBDB99}"/>
    <cellStyle name="Explanatory Text 33" xfId="1707" xr:uid="{99551E56-CBC1-4FF1-A29E-68872C0D939F}"/>
    <cellStyle name="Explanatory Text 34" xfId="1708" xr:uid="{A10BE271-8004-4B9D-B168-55661A58E991}"/>
    <cellStyle name="Explanatory Text 35" xfId="1709" xr:uid="{9711289F-603E-4FF8-81DC-55E96D2C3ACE}"/>
    <cellStyle name="Explanatory Text 36" xfId="1710" xr:uid="{08D77101-9DE3-4BF4-A66A-C08D55C1CCFD}"/>
    <cellStyle name="Explanatory Text 37" xfId="1711" xr:uid="{B145C453-2C8F-48F7-A171-604CD2BC78DF}"/>
    <cellStyle name="Explanatory Text 38" xfId="1712" xr:uid="{3A239D35-4E0D-41EF-B27A-E0E0B8467C57}"/>
    <cellStyle name="Explanatory Text 39" xfId="1713" xr:uid="{3F3DFC64-1BE6-468E-A1EE-3895F17CE302}"/>
    <cellStyle name="Explanatory Text 4" xfId="1714" xr:uid="{A9F01DCD-79D3-4557-90C3-41E7E7EA1232}"/>
    <cellStyle name="Explanatory Text 4 2" xfId="5012" xr:uid="{866E5FFF-A4D3-4C2A-90BE-325299FFF2E6}"/>
    <cellStyle name="Explanatory Text 40" xfId="1715" xr:uid="{8120A5FF-27E4-4076-8131-60837CA4910A}"/>
    <cellStyle name="Explanatory Text 41" xfId="1716" xr:uid="{018533BE-266F-473E-83A9-5B6D06CCFEA4}"/>
    <cellStyle name="Explanatory Text 42" xfId="1717" xr:uid="{4B70870C-D25E-4887-8EF8-DA5B604B72AE}"/>
    <cellStyle name="Explanatory Text 43" xfId="1718" xr:uid="{E80EE610-28A8-49AF-AC5F-379F36EAA5F4}"/>
    <cellStyle name="Explanatory Text 5" xfId="1719" xr:uid="{61B1381D-FAAB-439E-8F3A-203806B05731}"/>
    <cellStyle name="Explanatory Text 5 2" xfId="5013" xr:uid="{0D946E47-1C87-4E23-9436-23CC5C73CCAC}"/>
    <cellStyle name="Explanatory Text 6" xfId="1720" xr:uid="{669C4EFE-2373-4D9F-8D1D-97FB6372CBFC}"/>
    <cellStyle name="Explanatory Text 6 2" xfId="5014" xr:uid="{E8DF706E-7889-4B8B-9A1D-A157F9EEAE9F}"/>
    <cellStyle name="Explanatory Text 7" xfId="1721" xr:uid="{796C0623-2D96-4CC6-8893-68D260C8102A}"/>
    <cellStyle name="Explanatory Text 8" xfId="1722" xr:uid="{54BD91D9-8EA8-4A61-86BE-5B672C3E0C17}"/>
    <cellStyle name="Explanatory Text 9" xfId="1723" xr:uid="{D3E950D4-E34B-4EB4-B3A5-6A86149DAD42}"/>
    <cellStyle name="Float" xfId="163" xr:uid="{ADCA8E4C-4675-446C-96E7-EC1F80E17076}"/>
    <cellStyle name="Float 2" xfId="164" xr:uid="{A3BADB6A-1012-4805-8D1D-6F9800AA7F66}"/>
    <cellStyle name="Float 2 2" xfId="4020" xr:uid="{8CC0726A-4898-425D-9DF4-2679A66DE9B9}"/>
    <cellStyle name="Float 3" xfId="1725" xr:uid="{79B26057-6140-422B-B9D5-CD959051C489}"/>
    <cellStyle name="Float 3 2" xfId="4021" xr:uid="{539D6D35-D527-446B-9C43-7E2DE763A5F7}"/>
    <cellStyle name="Float 4" xfId="1724" xr:uid="{54D04E20-767D-4A21-B496-17FB5B0AD1FA}"/>
    <cellStyle name="Good" xfId="7" builtinId="26" customBuiltin="1"/>
    <cellStyle name="Good 10" xfId="1726" xr:uid="{2AB206E4-4025-4D11-9074-6A86D2853ADC}"/>
    <cellStyle name="Good 11" xfId="1727" xr:uid="{5FBFB44C-1018-4F94-A822-0BD0CDA819D0}"/>
    <cellStyle name="Good 12" xfId="1728" xr:uid="{14D6103D-CB40-49F3-A34A-63FCBDB9EB24}"/>
    <cellStyle name="Good 13" xfId="1729" xr:uid="{AB5B3C1D-98DD-4030-B7CD-6BE89AFA5B75}"/>
    <cellStyle name="Good 14" xfId="1730" xr:uid="{B2EE38F2-4010-41D1-995C-C83F72553682}"/>
    <cellStyle name="Good 15" xfId="1731" xr:uid="{F652C784-2734-49EB-B8AB-1C59399AC814}"/>
    <cellStyle name="Good 16" xfId="1732" xr:uid="{2B01A83D-0746-4DBD-829A-3ADD5CD1DCB4}"/>
    <cellStyle name="Good 17" xfId="1733" xr:uid="{1FB26FEC-CED3-4FA1-9F8F-6820DBF2DE9A}"/>
    <cellStyle name="Good 18" xfId="1734" xr:uid="{347FE5AE-BC29-4D12-B329-7EF1FA2E6543}"/>
    <cellStyle name="Good 19" xfId="1735" xr:uid="{E48A9A0D-15ED-411E-A0C2-E9B19E899966}"/>
    <cellStyle name="Good 2" xfId="165" xr:uid="{C229E299-5C21-41B8-AAEE-9B7BDD2756B0}"/>
    <cellStyle name="Good 2 10" xfId="4022" xr:uid="{49E59757-CD85-4FAE-BDE1-67802BE288BA}"/>
    <cellStyle name="Good 2 11" xfId="5015" xr:uid="{ADA841FC-FF05-42EA-8797-B689F4D99391}"/>
    <cellStyle name="Good 2 12" xfId="5016" xr:uid="{77881D2B-D451-459C-A3D2-F14DE8B2EC27}"/>
    <cellStyle name="Good 2 2" xfId="1736" xr:uid="{7B5F67B9-C58C-4D53-9433-CC0B7D4B0E89}"/>
    <cellStyle name="Good 2 2 2" xfId="4023" xr:uid="{024A43CB-053C-4B4B-8535-0DF6AE2DF811}"/>
    <cellStyle name="Good 2 2 2 2" xfId="5017" xr:uid="{19337E0E-08C3-4D25-911B-6AEB865F087B}"/>
    <cellStyle name="Good 2 3" xfId="1737" xr:uid="{93D5CCD8-31F5-4EFB-AC54-ACC0E8B9C9F8}"/>
    <cellStyle name="Good 2 3 2" xfId="4024" xr:uid="{7BB1FD28-4A00-40DE-A0B0-6DAB649452C3}"/>
    <cellStyle name="Good 2 4" xfId="4025" xr:uid="{DC64BC05-2808-4EC2-9B22-F177BAC8A313}"/>
    <cellStyle name="Good 2 5" xfId="4026" xr:uid="{B230475C-B9E0-4B76-A69B-043670CC9AA1}"/>
    <cellStyle name="Good 2 6" xfId="4027" xr:uid="{4DBF8CC0-C67E-4581-9B31-AF006D57552E}"/>
    <cellStyle name="Good 2 7" xfId="4028" xr:uid="{0F3209FE-6A27-4A1B-9E74-B84B4F112381}"/>
    <cellStyle name="Good 2 8" xfId="4029" xr:uid="{CF4AA9FC-ACA9-471D-A37C-1D0EC1E356A0}"/>
    <cellStyle name="Good 2 9" xfId="4030" xr:uid="{C96BAFDF-D6E4-4778-AFC8-3E1824D1DFCB}"/>
    <cellStyle name="Good 20" xfId="1738" xr:uid="{3E80F90F-6C7D-4EA5-B264-73316036C63B}"/>
    <cellStyle name="Good 21" xfId="1739" xr:uid="{4EB6B5A3-4CB3-4684-A1A6-ECCCD206805F}"/>
    <cellStyle name="Good 22" xfId="1740" xr:uid="{2F820457-B7E9-4919-A3FE-6FD43ACD03A7}"/>
    <cellStyle name="Good 23" xfId="1741" xr:uid="{22FC4F3F-1769-459A-9EDD-59228ABB92A0}"/>
    <cellStyle name="Good 24" xfId="1742" xr:uid="{6F27EB48-0B33-46DC-9F7C-9B6AC685EDAE}"/>
    <cellStyle name="Good 25" xfId="1743" xr:uid="{718E3F0C-F7E2-4D68-BF5B-DB62EABCDA23}"/>
    <cellStyle name="Good 26" xfId="1744" xr:uid="{9C07652A-632E-4097-ABB5-A22BA8D47E60}"/>
    <cellStyle name="Good 27" xfId="1745" xr:uid="{9ECB992D-8332-46A9-B792-9BAE285CE269}"/>
    <cellStyle name="Good 28" xfId="1746" xr:uid="{31B3D009-690B-452B-A658-D46C26FF51EF}"/>
    <cellStyle name="Good 29" xfId="1747" xr:uid="{8CFEFBE0-6697-41AA-8B3A-F951B0AD4834}"/>
    <cellStyle name="Good 3" xfId="166" xr:uid="{A9A344AE-B37A-42AB-A682-27B96BB219AF}"/>
    <cellStyle name="Good 3 2" xfId="1748" xr:uid="{0052FBE1-711B-4B3D-8328-6F29F2151F80}"/>
    <cellStyle name="Good 3 2 2" xfId="5018" xr:uid="{A474F5D1-35B1-40F3-90F9-84DBDED9F5A5}"/>
    <cellStyle name="Good 3 3" xfId="4031" xr:uid="{A7CC7D4C-2BC1-4AC5-B17D-557F1961E98E}"/>
    <cellStyle name="Good 30" xfId="1749" xr:uid="{F68D14C5-7B06-4896-8C8C-7FF103770C30}"/>
    <cellStyle name="Good 31" xfId="1750" xr:uid="{7B931D90-C23D-4757-91FE-AEDD33393293}"/>
    <cellStyle name="Good 32" xfId="1751" xr:uid="{2600DA98-6623-4BB9-A0F1-39168198AA99}"/>
    <cellStyle name="Good 33" xfId="1752" xr:uid="{24708B04-7FDE-4827-B4AF-DD0738B81C0B}"/>
    <cellStyle name="Good 34" xfId="1753" xr:uid="{C581D3CC-1F23-4D90-A8BC-1E735205674B}"/>
    <cellStyle name="Good 35" xfId="1754" xr:uid="{959FE9BB-09F2-4B3F-A84A-C0535910CB40}"/>
    <cellStyle name="Good 36" xfId="1755" xr:uid="{23CAB438-1D74-455D-988B-9BD0027608D9}"/>
    <cellStyle name="Good 37" xfId="1756" xr:uid="{76D5A87F-AA48-416E-BA77-5235A4F79A16}"/>
    <cellStyle name="Good 38" xfId="1757" xr:uid="{8A4B9A77-52FC-4E1B-867D-6B5913B98B09}"/>
    <cellStyle name="Good 39" xfId="1758" xr:uid="{9852A016-379C-4AFB-B84E-31E4F16D0A06}"/>
    <cellStyle name="Good 4" xfId="1759" xr:uid="{6EB71EED-38E8-4C45-94AB-CC763A430F6A}"/>
    <cellStyle name="Good 4 2" xfId="5019" xr:uid="{7CF52DF2-D34E-4827-980A-5954D9194272}"/>
    <cellStyle name="Good 40" xfId="1760" xr:uid="{0A65F3C5-E862-4CFB-B252-A0F0251CE06D}"/>
    <cellStyle name="Good 41" xfId="1761" xr:uid="{D96A2692-4CF7-47AF-BFBE-EC1E9ABE1E28}"/>
    <cellStyle name="Good 42" xfId="1762" xr:uid="{EF4E0DA3-D42C-4669-980D-A3314F220DD1}"/>
    <cellStyle name="Good 5" xfId="1763" xr:uid="{092BA365-497B-46FF-BA78-3EAD29FA9DA4}"/>
    <cellStyle name="Good 5 2" xfId="5020" xr:uid="{AFE8D524-D3D9-43AE-85FC-C06924458635}"/>
    <cellStyle name="Good 6" xfId="1764" xr:uid="{02520CE0-54B8-43D7-B833-C5C3C4BB5AB0}"/>
    <cellStyle name="Good 6 2" xfId="5021" xr:uid="{06856202-D4ED-4DE2-A8CC-F3A197585766}"/>
    <cellStyle name="Good 7" xfId="1765" xr:uid="{24C358F0-32F8-4683-8086-331DEDD98CE4}"/>
    <cellStyle name="Good 8" xfId="1766" xr:uid="{ADF2D1DB-6689-4BCC-944A-248CE65A6436}"/>
    <cellStyle name="Good 9" xfId="1767" xr:uid="{AE267F13-F589-470E-A043-92894E6BACB5}"/>
    <cellStyle name="Gut" xfId="1768" xr:uid="{B268E64C-591A-40D4-8693-CD9D1123A38F}"/>
    <cellStyle name="Heading 1" xfId="3" builtinId="16" customBuiltin="1"/>
    <cellStyle name="Heading 1 10" xfId="1769" xr:uid="{DDC84374-D13C-4F57-B77D-E626827D712B}"/>
    <cellStyle name="Heading 1 11" xfId="1770" xr:uid="{A5D2D668-90E5-49EF-BD58-32C8D406A3FE}"/>
    <cellStyle name="Heading 1 12" xfId="1771" xr:uid="{D6443ED4-B863-4F78-82BF-192C8E97EC90}"/>
    <cellStyle name="Heading 1 13" xfId="1772" xr:uid="{FFD1FEBB-816C-403B-B051-B0FC8F637D04}"/>
    <cellStyle name="Heading 1 14" xfId="1773" xr:uid="{33C814D6-C987-42D4-BAD0-B2B2D0613E0D}"/>
    <cellStyle name="Heading 1 15" xfId="1774" xr:uid="{2CE2B0D1-9A21-4D1A-A768-71AE920562E4}"/>
    <cellStyle name="Heading 1 16" xfId="1775" xr:uid="{C49E52E0-BBE0-4FCF-8C25-8DAA1821370D}"/>
    <cellStyle name="Heading 1 17" xfId="1776" xr:uid="{E87DBB65-1A9D-4983-B5C8-B881E327178E}"/>
    <cellStyle name="Heading 1 18" xfId="1777" xr:uid="{19B0382F-0975-47B3-BA57-47B58E7B045D}"/>
    <cellStyle name="Heading 1 19" xfId="1778" xr:uid="{525720B6-038D-4F18-8A67-B7279DA16132}"/>
    <cellStyle name="Heading 1 2" xfId="167" xr:uid="{C163C716-436D-4379-BA05-9D455929B360}"/>
    <cellStyle name="Heading 1 2 10" xfId="4032" xr:uid="{8A2EA571-5111-47D7-9E59-5E88DA940EE5}"/>
    <cellStyle name="Heading 1 2 11" xfId="5022" xr:uid="{7B6B795B-448C-4C19-AB97-D98A3A34B8D8}"/>
    <cellStyle name="Heading 1 2 2" xfId="4033" xr:uid="{0C558959-610E-4434-A4B1-04FEABD0DCAC}"/>
    <cellStyle name="Heading 1 2 3" xfId="4034" xr:uid="{A781F9C1-309A-4F3B-9722-37888F29D092}"/>
    <cellStyle name="Heading 1 2 4" xfId="4035" xr:uid="{2B3730E3-C4F5-4ECA-AD01-CFF6F3E297AD}"/>
    <cellStyle name="Heading 1 2 5" xfId="4036" xr:uid="{665D4FAE-6F06-44A3-9DDD-C93F3E0FE431}"/>
    <cellStyle name="Heading 1 2 6" xfId="4037" xr:uid="{7F17F91D-8B04-4587-ACDA-B7F1D87482EA}"/>
    <cellStyle name="Heading 1 2 7" xfId="4038" xr:uid="{0751F64A-BB1A-4566-97B9-D07A16B4A985}"/>
    <cellStyle name="Heading 1 2 8" xfId="4039" xr:uid="{08C138BE-9756-4745-A1A6-916EDC71BA38}"/>
    <cellStyle name="Heading 1 2 9" xfId="4040" xr:uid="{788BF9A9-5C8D-4FBE-92BE-62AC9DA6666D}"/>
    <cellStyle name="Heading 1 20" xfId="1779" xr:uid="{6E5BBFA5-648D-49D6-9D46-8BF54BCC3791}"/>
    <cellStyle name="Heading 1 21" xfId="1780" xr:uid="{2724B78B-FDB4-4B39-9D85-E485B1C6B5A0}"/>
    <cellStyle name="Heading 1 22" xfId="1781" xr:uid="{3CFAA50D-7B44-43A9-82E2-692A2579C128}"/>
    <cellStyle name="Heading 1 23" xfId="1782" xr:uid="{3366F43E-B42A-490B-A418-330A41B26343}"/>
    <cellStyle name="Heading 1 24" xfId="1783" xr:uid="{5FB9C3C4-AC0D-4102-907E-64228289B986}"/>
    <cellStyle name="Heading 1 25" xfId="1784" xr:uid="{80CC9454-36A4-4240-9715-6ACFE26EA565}"/>
    <cellStyle name="Heading 1 26" xfId="1785" xr:uid="{0F7D5514-7115-471B-9CED-59BC5A205BDC}"/>
    <cellStyle name="Heading 1 27" xfId="1786" xr:uid="{5DA5AB32-27A8-48F4-BF88-0E4F9586A7F8}"/>
    <cellStyle name="Heading 1 28" xfId="1787" xr:uid="{EE4EE7DD-0F32-4B6F-B51F-692B9C449AAA}"/>
    <cellStyle name="Heading 1 29" xfId="1788" xr:uid="{48BAC21A-B069-4108-898F-4DEAA42A5478}"/>
    <cellStyle name="Heading 1 3" xfId="168" xr:uid="{2DF21EA8-0876-49E7-B26C-B2043F68C03E}"/>
    <cellStyle name="Heading 1 3 2" xfId="1789" xr:uid="{799E7C74-9734-40AA-9EAC-46F679865761}"/>
    <cellStyle name="Heading 1 3 2 2" xfId="5023" xr:uid="{9060FDDC-8155-4D77-8BDB-06877B67CA19}"/>
    <cellStyle name="Heading 1 3 3" xfId="4041" xr:uid="{B6D64FB4-90AA-477B-85BF-E6911D697DF8}"/>
    <cellStyle name="Heading 1 30" xfId="1790" xr:uid="{28E558F1-7AD8-45BD-ACCD-2E5F05B75117}"/>
    <cellStyle name="Heading 1 31" xfId="1791" xr:uid="{61EC9D0C-D7D8-45CD-9390-056200CB0E87}"/>
    <cellStyle name="Heading 1 32" xfId="1792" xr:uid="{C1864058-7047-4E79-B6AC-4E7D378D5E0C}"/>
    <cellStyle name="Heading 1 33" xfId="1793" xr:uid="{184A5E94-CF3B-47E9-8730-CE84D4F0806E}"/>
    <cellStyle name="Heading 1 34" xfId="1794" xr:uid="{9B3A2C34-2042-4173-B4BB-1071055CFF8F}"/>
    <cellStyle name="Heading 1 35" xfId="1795" xr:uid="{0BC2BE35-3889-496B-81FB-AE30F79BC9B3}"/>
    <cellStyle name="Heading 1 36" xfId="1796" xr:uid="{5D5A4645-0AD0-40E7-B7B1-DA8BB75F8603}"/>
    <cellStyle name="Heading 1 37" xfId="1797" xr:uid="{36CBC01E-D3D6-4669-8FD1-64A951CE8917}"/>
    <cellStyle name="Heading 1 38" xfId="1798" xr:uid="{A78B3704-8686-465D-A2E9-33141B9DA80E}"/>
    <cellStyle name="Heading 1 39" xfId="1799" xr:uid="{763DD75B-FBC1-4441-B88B-9D1DEFBCC481}"/>
    <cellStyle name="Heading 1 4" xfId="1800" xr:uid="{74E22C7A-51E8-4EC7-80AF-2BE3FC13A160}"/>
    <cellStyle name="Heading 1 4 2" xfId="5024" xr:uid="{E43F8D1E-331F-4629-B97D-1C7A827B0C2B}"/>
    <cellStyle name="Heading 1 40" xfId="1801" xr:uid="{A8576475-6233-486B-91FE-56C79C92CDB9}"/>
    <cellStyle name="Heading 1 41" xfId="1802" xr:uid="{A24E5730-BF89-479E-B1E1-D8A99F90B714}"/>
    <cellStyle name="Heading 1 5" xfId="1803" xr:uid="{DF1CFAF5-4087-409F-B44A-CA5F77DCAB68}"/>
    <cellStyle name="Heading 1 5 2" xfId="5025" xr:uid="{BA3ADB37-E21F-4783-82CF-68556F4E17D2}"/>
    <cellStyle name="Heading 1 6" xfId="1804" xr:uid="{1E351E55-D130-408A-95F9-677B90333D05}"/>
    <cellStyle name="Heading 1 6 2" xfId="5026" xr:uid="{B6DB0DDE-D8DC-46E9-87BD-F35C3788F896}"/>
    <cellStyle name="Heading 1 7" xfId="1805" xr:uid="{91BB9ECF-5394-4F27-85C3-DC03FC769BB1}"/>
    <cellStyle name="Heading 1 8" xfId="1806" xr:uid="{98102C72-6961-499B-9968-70D850AE019B}"/>
    <cellStyle name="Heading 1 9" xfId="1807" xr:uid="{CAF97A22-D8C6-473A-9F7D-55D3C922A4C9}"/>
    <cellStyle name="Heading 2" xfId="4" builtinId="17" customBuiltin="1"/>
    <cellStyle name="Heading 2 10" xfId="1808" xr:uid="{80A4D9A0-3051-4DEB-BA9A-0DEBBA08595A}"/>
    <cellStyle name="Heading 2 11" xfId="1809" xr:uid="{B70E1832-9F70-4BA5-91CC-AC330607C69A}"/>
    <cellStyle name="Heading 2 12" xfId="1810" xr:uid="{E073DACC-ACB3-4EB9-B1E8-DB9FA69362CB}"/>
    <cellStyle name="Heading 2 13" xfId="1811" xr:uid="{37ACB84D-C148-4B99-A647-032449889B3E}"/>
    <cellStyle name="Heading 2 14" xfId="1812" xr:uid="{D4BC4200-BE20-45F1-BEBD-11F8E70F2EFC}"/>
    <cellStyle name="Heading 2 15" xfId="1813" xr:uid="{DC41066F-A155-40B9-BB88-70CAE91A35C6}"/>
    <cellStyle name="Heading 2 16" xfId="1814" xr:uid="{E9ECD278-EB7C-49C7-BA12-5F973DD510F4}"/>
    <cellStyle name="Heading 2 17" xfId="1815" xr:uid="{BE3E2A73-3501-4B17-A0EE-E0F677B215DE}"/>
    <cellStyle name="Heading 2 18" xfId="1816" xr:uid="{36CA1C57-DAFF-462A-B5D2-2BA4426EE1EC}"/>
    <cellStyle name="Heading 2 19" xfId="1817" xr:uid="{E846D500-012B-4D10-90A1-6E88FE59A76D}"/>
    <cellStyle name="Heading 2 2" xfId="169" xr:uid="{624F31F1-3D54-4DA5-B12D-50EFF1C20C00}"/>
    <cellStyle name="Heading 2 2 10" xfId="4042" xr:uid="{A8D8D208-29D7-4CF4-92CE-A62C471F621D}"/>
    <cellStyle name="Heading 2 2 11" xfId="5027" xr:uid="{9B75BABD-1A1C-4198-8EDF-22333BFF781A}"/>
    <cellStyle name="Heading 2 2 2" xfId="4043" xr:uid="{F2089CEC-AF83-45F1-B907-CB12AB937703}"/>
    <cellStyle name="Heading 2 2 3" xfId="4044" xr:uid="{B18A131F-865F-4147-BFF5-935191F93A40}"/>
    <cellStyle name="Heading 2 2 4" xfId="4045" xr:uid="{4EB77221-A3E7-4C0A-A641-D1B0BA3A8E5F}"/>
    <cellStyle name="Heading 2 2 5" xfId="4046" xr:uid="{F56F5791-012E-45F8-9CAD-9131F4FE0C8C}"/>
    <cellStyle name="Heading 2 2 6" xfId="4047" xr:uid="{DE0264EA-380B-4518-A59F-78AEB49B034F}"/>
    <cellStyle name="Heading 2 2 7" xfId="4048" xr:uid="{6CB04383-F3D6-49F7-9279-F55371F5C7BD}"/>
    <cellStyle name="Heading 2 2 8" xfId="4049" xr:uid="{36A9F592-66C5-4121-8750-219F5F8922E0}"/>
    <cellStyle name="Heading 2 2 9" xfId="4050" xr:uid="{2CDD413F-D2C2-4460-9C3F-8E496D67589D}"/>
    <cellStyle name="Heading 2 20" xfId="1818" xr:uid="{D99626FE-20FD-4134-87FB-CC7AD6D44476}"/>
    <cellStyle name="Heading 2 21" xfId="1819" xr:uid="{C07B4F7D-7987-49DF-BE21-BA970D95D8B1}"/>
    <cellStyle name="Heading 2 22" xfId="1820" xr:uid="{29064864-D551-4F45-B8ED-5C64378197A3}"/>
    <cellStyle name="Heading 2 23" xfId="1821" xr:uid="{967A790E-FAB8-4CF4-8B48-A53E5C2E1D96}"/>
    <cellStyle name="Heading 2 24" xfId="1822" xr:uid="{D500750D-0F47-47BF-B977-A6FE5934BC84}"/>
    <cellStyle name="Heading 2 25" xfId="1823" xr:uid="{1379C89D-559C-491F-B965-D821DE044F96}"/>
    <cellStyle name="Heading 2 26" xfId="1824" xr:uid="{A06F075F-7953-45AF-8791-301B5F79E9B2}"/>
    <cellStyle name="Heading 2 27" xfId="1825" xr:uid="{D218AB06-DC52-4818-A166-E5693C79D2BD}"/>
    <cellStyle name="Heading 2 28" xfId="1826" xr:uid="{2F915B08-95AB-4777-AF65-17A8235890DA}"/>
    <cellStyle name="Heading 2 29" xfId="1827" xr:uid="{20B62BF2-098B-4F19-BE61-E70DA30D4AEF}"/>
    <cellStyle name="Heading 2 3" xfId="170" xr:uid="{1FC85040-96CD-426D-942B-A41EE3A7B8CE}"/>
    <cellStyle name="Heading 2 3 2" xfId="1828" xr:uid="{86F27F77-64A2-4E9C-AB43-1FD81D09309F}"/>
    <cellStyle name="Heading 2 3 2 2" xfId="5028" xr:uid="{3A032C3F-CD17-487F-B78D-A4A2EA6BEA00}"/>
    <cellStyle name="Heading 2 3 3" xfId="4051" xr:uid="{430552E5-9C6A-4EA0-BA73-8693884ABE09}"/>
    <cellStyle name="Heading 2 30" xfId="1829" xr:uid="{E24A019B-D500-45A0-881E-96CA98C6ECBA}"/>
    <cellStyle name="Heading 2 31" xfId="1830" xr:uid="{89CADBEF-1E28-4398-92BD-2D1EED043C3B}"/>
    <cellStyle name="Heading 2 32" xfId="1831" xr:uid="{AF56A9BD-E76D-40A8-AC26-C6E6657C7342}"/>
    <cellStyle name="Heading 2 33" xfId="1832" xr:uid="{4780A244-B9F4-44E8-A28D-319957930F78}"/>
    <cellStyle name="Heading 2 34" xfId="1833" xr:uid="{7A548529-FF33-401C-BB06-87C63BD413BC}"/>
    <cellStyle name="Heading 2 35" xfId="1834" xr:uid="{08EB6F94-5DE6-4191-96A9-5D37486FF207}"/>
    <cellStyle name="Heading 2 36" xfId="1835" xr:uid="{623F1EC6-3BA1-40E9-9C33-E86AE87AB631}"/>
    <cellStyle name="Heading 2 37" xfId="1836" xr:uid="{40E129F6-AE6E-4D78-A5D3-258120DCF8E5}"/>
    <cellStyle name="Heading 2 38" xfId="1837" xr:uid="{7BE47F15-D8D9-4416-944D-EAF232F7E28B}"/>
    <cellStyle name="Heading 2 39" xfId="1838" xr:uid="{D10B8E8D-4169-4DAA-944D-C5261CD03635}"/>
    <cellStyle name="Heading 2 4" xfId="1839" xr:uid="{9A26A109-38B9-4777-B90B-7EBC1D27A6C3}"/>
    <cellStyle name="Heading 2 4 2" xfId="5029" xr:uid="{BFBC16E8-1F10-4A1C-AAC9-AEC7914BB7FB}"/>
    <cellStyle name="Heading 2 40" xfId="1840" xr:uid="{7583A7BC-468D-4273-85D0-2B22EBC583C3}"/>
    <cellStyle name="Heading 2 41" xfId="1841" xr:uid="{74705591-70B9-4674-8D6C-2DA0A6DD8650}"/>
    <cellStyle name="Heading 2 5" xfId="1842" xr:uid="{4310CF70-0F63-4CEF-BBDB-4A3626443404}"/>
    <cellStyle name="Heading 2 5 2" xfId="5030" xr:uid="{B636A810-890B-4F1F-8201-697E8E9F91A1}"/>
    <cellStyle name="Heading 2 6" xfId="1843" xr:uid="{04B61433-9ACE-4891-B0CC-AA4243C39261}"/>
    <cellStyle name="Heading 2 6 2" xfId="5031" xr:uid="{620715FD-1109-49F5-BD36-CE709BEEDC97}"/>
    <cellStyle name="Heading 2 7" xfId="1844" xr:uid="{CCC7A7E7-F236-4ADE-8368-DFEDF17A13D3}"/>
    <cellStyle name="Heading 2 8" xfId="1845" xr:uid="{23EC76DD-37B5-47A6-8031-13BEB9722854}"/>
    <cellStyle name="Heading 2 9" xfId="1846" xr:uid="{13CC6543-17C8-4338-A662-50E0B92542C4}"/>
    <cellStyle name="Heading 3" xfId="5" builtinId="18" customBuiltin="1"/>
    <cellStyle name="Heading 3 10" xfId="1847" xr:uid="{08444F8B-6BE6-4500-B43A-FA7CF5074FB1}"/>
    <cellStyle name="Heading 3 11" xfId="1848" xr:uid="{0734F2B9-DEA0-4622-AD0C-3904D24333C3}"/>
    <cellStyle name="Heading 3 12" xfId="1849" xr:uid="{DFC8D6D5-57FF-4E45-94C6-BB9A018624FD}"/>
    <cellStyle name="Heading 3 13" xfId="1850" xr:uid="{FDB11D1E-6DA9-4E95-8E0A-5CCCEBAB4B78}"/>
    <cellStyle name="Heading 3 14" xfId="1851" xr:uid="{5AF896B4-168F-4418-8543-97A014C64F15}"/>
    <cellStyle name="Heading 3 15" xfId="1852" xr:uid="{298CBD3A-2210-4E42-850A-56E4E17C7BD6}"/>
    <cellStyle name="Heading 3 16" xfId="1853" xr:uid="{574FCB4C-668F-4A60-9C56-495BEA6A978C}"/>
    <cellStyle name="Heading 3 17" xfId="1854" xr:uid="{5A2A17F1-6F2E-4BAF-B2D1-0E5E0404BA92}"/>
    <cellStyle name="Heading 3 18" xfId="1855" xr:uid="{734F6E9C-507C-475E-AAD9-E03F4A74983D}"/>
    <cellStyle name="Heading 3 19" xfId="1856" xr:uid="{9929B4A2-5C9A-4668-A3B0-F7724AE1DCEB}"/>
    <cellStyle name="Heading 3 2" xfId="171" xr:uid="{2BDD9339-DF09-4E9B-9118-3280F0518A65}"/>
    <cellStyle name="Heading 3 2 10" xfId="4052" xr:uid="{DA709038-E2A5-4A1A-8243-5416ACF10D21}"/>
    <cellStyle name="Heading 3 2 11" xfId="5032" xr:uid="{781A2431-2D94-4488-A82D-4CFF96FE1497}"/>
    <cellStyle name="Heading 3 2 2" xfId="4053" xr:uid="{5120AC8D-7528-48ED-B4CA-07119EEC80C0}"/>
    <cellStyle name="Heading 3 2 3" xfId="4054" xr:uid="{8E981309-85E8-44B7-81F2-66101B7ADBE6}"/>
    <cellStyle name="Heading 3 2 4" xfId="4055" xr:uid="{4A7E6B90-7C93-4428-A955-0D0E359883FB}"/>
    <cellStyle name="Heading 3 2 5" xfId="4056" xr:uid="{B5DF251E-F896-4EC0-9035-35AD6F6B9E0B}"/>
    <cellStyle name="Heading 3 2 6" xfId="4057" xr:uid="{AFCAFB4E-39D7-4E95-A5F4-0F805C86FFFA}"/>
    <cellStyle name="Heading 3 2 7" xfId="4058" xr:uid="{63FD2E9F-20A6-4AEA-9265-2D9609D7F5D5}"/>
    <cellStyle name="Heading 3 2 8" xfId="4059" xr:uid="{2ED531A8-0952-4428-A56C-F500FD2E921A}"/>
    <cellStyle name="Heading 3 2 9" xfId="4060" xr:uid="{16DEE90B-1ABD-411C-B580-9319379F2124}"/>
    <cellStyle name="Heading 3 20" xfId="1857" xr:uid="{13B94425-6953-409D-8446-C54FEC31CBA6}"/>
    <cellStyle name="Heading 3 21" xfId="1858" xr:uid="{B436E5FC-70EC-48BB-8ECD-5AB0298B38F0}"/>
    <cellStyle name="Heading 3 22" xfId="1859" xr:uid="{63EADDBC-BC59-448F-B868-0F25816F9A62}"/>
    <cellStyle name="Heading 3 23" xfId="1860" xr:uid="{84C0C896-F0D9-4BB9-BDCF-BA23D57D0521}"/>
    <cellStyle name="Heading 3 24" xfId="1861" xr:uid="{5210CAC0-3226-468B-9390-DE4FD79CD3C4}"/>
    <cellStyle name="Heading 3 25" xfId="1862" xr:uid="{260FF08E-D31A-45BF-942D-74C1134C2E87}"/>
    <cellStyle name="Heading 3 26" xfId="1863" xr:uid="{E4E93872-761E-4EB0-B0DE-F493D93E996A}"/>
    <cellStyle name="Heading 3 27" xfId="1864" xr:uid="{2955D9FE-B073-42FC-B151-B2D570439DEB}"/>
    <cellStyle name="Heading 3 28" xfId="1865" xr:uid="{8BE0A42B-5154-4DBE-A2F5-0F97B499ED3F}"/>
    <cellStyle name="Heading 3 29" xfId="1866" xr:uid="{4119BDEE-6E93-4426-A96E-CDE277AE4A10}"/>
    <cellStyle name="Heading 3 3" xfId="172" xr:uid="{F3187DDC-7AA2-4193-A252-B0BFABABAB91}"/>
    <cellStyle name="Heading 3 3 2" xfId="1867" xr:uid="{2C612B23-92D5-4081-B166-998608ABEC1B}"/>
    <cellStyle name="Heading 3 3 2 2" xfId="5033" xr:uid="{389163F6-7DCB-4487-B19F-40AB98CC1A74}"/>
    <cellStyle name="Heading 3 3 3" xfId="4061" xr:uid="{E5D7B40E-A955-4ABA-B603-EE4870D8CC01}"/>
    <cellStyle name="Heading 3 30" xfId="1868" xr:uid="{F19D1AF2-9EE8-4F8D-A078-3B6B0E1B105A}"/>
    <cellStyle name="Heading 3 31" xfId="1869" xr:uid="{931FA718-08E1-48EC-A148-52D2F4AD2BC6}"/>
    <cellStyle name="Heading 3 32" xfId="1870" xr:uid="{24ED1B35-454B-4D47-A5A0-A0EB6374354A}"/>
    <cellStyle name="Heading 3 33" xfId="1871" xr:uid="{ADB37935-867E-4AB9-83DC-54F37054DA42}"/>
    <cellStyle name="Heading 3 34" xfId="1872" xr:uid="{637F0B87-E054-4988-96B1-FFF01A31156B}"/>
    <cellStyle name="Heading 3 35" xfId="1873" xr:uid="{50C2BC6F-DA19-41EA-A92F-3959D62E60C4}"/>
    <cellStyle name="Heading 3 36" xfId="1874" xr:uid="{61B289C4-72EF-478E-8285-E1ABBF117C9C}"/>
    <cellStyle name="Heading 3 37" xfId="1875" xr:uid="{F3BEED94-D316-466E-A357-EC433BDA2D8A}"/>
    <cellStyle name="Heading 3 38" xfId="1876" xr:uid="{B21211A9-F573-49DE-A418-AA9CFC5C0EBA}"/>
    <cellStyle name="Heading 3 39" xfId="1877" xr:uid="{02782A88-0881-49CA-98B5-D44EB08CEC80}"/>
    <cellStyle name="Heading 3 4" xfId="1878" xr:uid="{863B41F3-9C84-488C-A66F-C285F174FEA9}"/>
    <cellStyle name="Heading 3 4 2" xfId="5034" xr:uid="{70E7EFF4-A226-4CC4-991E-AC5BFA93BC38}"/>
    <cellStyle name="Heading 3 40" xfId="1879" xr:uid="{E341FE18-0154-4439-B837-8AAD5C132AFF}"/>
    <cellStyle name="Heading 3 41" xfId="1880" xr:uid="{F10F7082-6057-48CA-A3B9-D9258C56613B}"/>
    <cellStyle name="Heading 3 5" xfId="1881" xr:uid="{9CBA9A82-5788-48BD-9EFF-3626C92536AB}"/>
    <cellStyle name="Heading 3 5 2" xfId="5035" xr:uid="{3DEE480F-BF51-4688-BC6B-F0B7D0CCB347}"/>
    <cellStyle name="Heading 3 6" xfId="1882" xr:uid="{9B206C2B-C339-45CD-8FFC-0626305B731B}"/>
    <cellStyle name="Heading 3 6 2" xfId="5036" xr:uid="{7D0D91FE-F2FA-4080-95F9-A1BBE4CFA839}"/>
    <cellStyle name="Heading 3 7" xfId="1883" xr:uid="{960619CC-F564-4F80-A33C-D3AF5992CB28}"/>
    <cellStyle name="Heading 3 8" xfId="1884" xr:uid="{1D05FEBA-A99E-4D10-AE5C-24FF456E00D4}"/>
    <cellStyle name="Heading 3 9" xfId="1885" xr:uid="{DC090966-4257-4283-BAF1-3102E4B69869}"/>
    <cellStyle name="Heading 4" xfId="6" builtinId="19" customBuiltin="1"/>
    <cellStyle name="Heading 4 10" xfId="1886" xr:uid="{CC1A7B79-2926-4733-A9E0-EA33BBC78415}"/>
    <cellStyle name="Heading 4 11" xfId="1887" xr:uid="{68567630-BA8B-472E-AB72-103C0B630C9D}"/>
    <cellStyle name="Heading 4 12" xfId="1888" xr:uid="{A6EEFBC9-4897-4290-B404-291522FA5DE3}"/>
    <cellStyle name="Heading 4 13" xfId="1889" xr:uid="{90EF13BA-0686-496D-ADFF-3CA502CC20C3}"/>
    <cellStyle name="Heading 4 14" xfId="1890" xr:uid="{7444252A-91A1-44AB-8FCA-D05192A0BE91}"/>
    <cellStyle name="Heading 4 15" xfId="1891" xr:uid="{74760538-D416-40B0-9D78-14A5E204A1EB}"/>
    <cellStyle name="Heading 4 16" xfId="1892" xr:uid="{E0927185-3863-4EB4-AE1B-047B87604E21}"/>
    <cellStyle name="Heading 4 17" xfId="1893" xr:uid="{16AB9D33-5923-4209-819C-5E70FC993B27}"/>
    <cellStyle name="Heading 4 18" xfId="1894" xr:uid="{D341F882-D95E-41D1-AA07-5FC18A2EA0BD}"/>
    <cellStyle name="Heading 4 19" xfId="1895" xr:uid="{16382D58-08FA-41BD-84E4-AF31B9B17E56}"/>
    <cellStyle name="Heading 4 2" xfId="173" xr:uid="{C069D687-87F3-411A-8D1A-9E7575DEB3B9}"/>
    <cellStyle name="Heading 4 2 10" xfId="4062" xr:uid="{F3B7BA81-A6EA-43BC-85EE-4B7B94E2A6C9}"/>
    <cellStyle name="Heading 4 2 11" xfId="5037" xr:uid="{4A0841BA-15FC-462D-AD81-50D065913FBC}"/>
    <cellStyle name="Heading 4 2 2" xfId="4063" xr:uid="{710E3C2B-ED06-4134-8111-290E6BBDE43A}"/>
    <cellStyle name="Heading 4 2 3" xfId="4064" xr:uid="{1BE7B957-11F2-4A7A-BF92-6444791FF84F}"/>
    <cellStyle name="Heading 4 2 4" xfId="4065" xr:uid="{0BD836AC-DB82-419D-A281-DE2CD58A9076}"/>
    <cellStyle name="Heading 4 2 5" xfId="4066" xr:uid="{A326F6A7-5FE1-46C3-A5EA-551AB12C12CE}"/>
    <cellStyle name="Heading 4 2 6" xfId="4067" xr:uid="{11D7BBFE-D276-4868-B9C0-7B4D16C2A98F}"/>
    <cellStyle name="Heading 4 2 7" xfId="4068" xr:uid="{B3C2EF2C-982F-4BEE-B894-AD8705E2E360}"/>
    <cellStyle name="Heading 4 2 8" xfId="4069" xr:uid="{1DAB8B6F-5343-4909-8D2B-81029ABA4CE2}"/>
    <cellStyle name="Heading 4 2 9" xfId="4070" xr:uid="{B39B59C3-D04C-4FF2-BDEB-11FB34E312AD}"/>
    <cellStyle name="Heading 4 20" xfId="1896" xr:uid="{DD8671BE-33A5-491B-891D-1CA1736313AF}"/>
    <cellStyle name="Heading 4 21" xfId="1897" xr:uid="{9AF4D56D-D471-4186-8303-3C1BC73E3B39}"/>
    <cellStyle name="Heading 4 22" xfId="1898" xr:uid="{E1D02A75-EC15-4A3D-B115-1AF8CEC0BE19}"/>
    <cellStyle name="Heading 4 23" xfId="1899" xr:uid="{9FBA57E0-6D89-4AFC-9B51-EB7FAAA38FB4}"/>
    <cellStyle name="Heading 4 24" xfId="1900" xr:uid="{3AD0B4EA-F85E-4AAA-B39A-7588F99CAED6}"/>
    <cellStyle name="Heading 4 25" xfId="1901" xr:uid="{06C39A90-5DB5-4137-8F4C-B4B42143EBC5}"/>
    <cellStyle name="Heading 4 26" xfId="1902" xr:uid="{F712661C-F4C5-4DBA-AF7C-BF77EA549518}"/>
    <cellStyle name="Heading 4 27" xfId="1903" xr:uid="{7C62DA4D-9ED1-40D8-8040-C6A5A8BD0CA6}"/>
    <cellStyle name="Heading 4 28" xfId="1904" xr:uid="{484FAC26-B7E8-4C67-A5F7-8EB9BF831305}"/>
    <cellStyle name="Heading 4 29" xfId="1905" xr:uid="{7CAB22AC-5962-4033-9DB9-90153D62A23A}"/>
    <cellStyle name="Heading 4 3" xfId="174" xr:uid="{B05F1583-EFBE-4408-8C6D-9FC6C9720CCD}"/>
    <cellStyle name="Heading 4 3 2" xfId="1906" xr:uid="{D33A0D49-979A-458E-B2C4-80225EB252DA}"/>
    <cellStyle name="Heading 4 3 2 2" xfId="5038" xr:uid="{A4502ECE-D766-4040-B902-7FBBC27DBB7D}"/>
    <cellStyle name="Heading 4 3 3" xfId="4071" xr:uid="{83C5F940-6571-4515-BCAB-76DB7FD614A6}"/>
    <cellStyle name="Heading 4 30" xfId="1907" xr:uid="{FBF471ED-BA70-4A45-9D8E-3EAAF9A1D6FD}"/>
    <cellStyle name="Heading 4 31" xfId="1908" xr:uid="{A8A35D63-0A4D-4E59-B59C-1E9DFBE85ACA}"/>
    <cellStyle name="Heading 4 32" xfId="1909" xr:uid="{25DA2DFB-BE66-4D40-8035-1D9AF81CE3F2}"/>
    <cellStyle name="Heading 4 33" xfId="1910" xr:uid="{810411B2-E3FE-45CA-8FB6-2F44F0A46AA6}"/>
    <cellStyle name="Heading 4 34" xfId="1911" xr:uid="{CB87C40C-D7B9-4EB5-BCBA-00F8458595B4}"/>
    <cellStyle name="Heading 4 35" xfId="1912" xr:uid="{4B290E61-3028-4098-BC71-FA2FA4052771}"/>
    <cellStyle name="Heading 4 36" xfId="1913" xr:uid="{EA05F10C-CC06-4B43-80A4-937E6F3A3950}"/>
    <cellStyle name="Heading 4 37" xfId="1914" xr:uid="{D4471FBF-D01A-4F3B-8262-D060753BE60D}"/>
    <cellStyle name="Heading 4 38" xfId="1915" xr:uid="{1C3F9C56-6520-47AC-8B75-96427AEDC101}"/>
    <cellStyle name="Heading 4 39" xfId="1916" xr:uid="{A923C6C6-73CA-4779-8DEA-16C50943CCFE}"/>
    <cellStyle name="Heading 4 4" xfId="1917" xr:uid="{845BF05F-9052-4BC7-80A2-1BE98EBF376F}"/>
    <cellStyle name="Heading 4 4 2" xfId="5039" xr:uid="{769E00F4-0BB0-4996-83B5-5CBC89382B2F}"/>
    <cellStyle name="Heading 4 40" xfId="1918" xr:uid="{A46953EA-01AE-465F-BBF1-1C5FDDB18DC8}"/>
    <cellStyle name="Heading 4 41" xfId="1919" xr:uid="{4D684301-52F2-4670-9A2E-6BDAD276CA67}"/>
    <cellStyle name="Heading 4 5" xfId="1920" xr:uid="{04666E16-596B-4E15-8F6F-95612F948AE1}"/>
    <cellStyle name="Heading 4 5 2" xfId="5040" xr:uid="{33369B3D-035B-4EC2-A93A-1BEBE2D36526}"/>
    <cellStyle name="Heading 4 6" xfId="1921" xr:uid="{382761D4-6CAC-4D46-B105-02C14EABE480}"/>
    <cellStyle name="Heading 4 6 2" xfId="5041" xr:uid="{CAC72812-14AE-4DFF-9C9B-A62EA9FE439B}"/>
    <cellStyle name="Heading 4 7" xfId="1922" xr:uid="{A64E2F94-041B-4529-8CD5-0CDC144E26C9}"/>
    <cellStyle name="Heading 4 8" xfId="1923" xr:uid="{EF40BEEF-4DE1-47EE-A067-83436232DA0F}"/>
    <cellStyle name="Heading 4 9" xfId="1924" xr:uid="{352C1351-53A0-408F-9CD8-41A51009C2DB}"/>
    <cellStyle name="Headline" xfId="1925" xr:uid="{AAE0018E-440F-4CE3-A8E4-A023B809744A}"/>
    <cellStyle name="Hyperlink 2" xfId="1926" xr:uid="{B3CA697F-0D76-4720-BAD5-F9ED5C879DDC}"/>
    <cellStyle name="Hyperlink 3" xfId="5042" xr:uid="{6A5E2C9E-2681-4F9D-A61D-16E16F2CC84E}"/>
    <cellStyle name="Input" xfId="9" builtinId="20" customBuiltin="1"/>
    <cellStyle name="Input 10 2" xfId="1927" xr:uid="{1D11C8AE-D589-4785-886E-172914A80DC8}"/>
    <cellStyle name="Input 11 2" xfId="1928" xr:uid="{E950632E-2188-4011-82D0-4F3489F2CAD5}"/>
    <cellStyle name="Input 12 2" xfId="1929" xr:uid="{E1285BE4-1CED-45AD-A8A9-4855B333C2F6}"/>
    <cellStyle name="Input 13 2" xfId="1930" xr:uid="{915065EE-6EDA-4389-B6D9-50027AC6BDE4}"/>
    <cellStyle name="Input 14 2" xfId="1931" xr:uid="{05A1883D-333B-45D0-8265-C7EAA53293C8}"/>
    <cellStyle name="Input 15 2" xfId="1932" xr:uid="{E7AC28E8-2FD2-480D-AFBC-E8D28110746B}"/>
    <cellStyle name="Input 16 2" xfId="1933" xr:uid="{FF7A84DB-C564-42D3-BC53-7D38679D1D58}"/>
    <cellStyle name="Input 17 2" xfId="1934" xr:uid="{BF7A9F2A-0C7D-4F86-BF7E-50472DABBFB4}"/>
    <cellStyle name="Input 18 2" xfId="1935" xr:uid="{AD04FC66-7565-44D4-9214-29CB098445DC}"/>
    <cellStyle name="Input 19 2" xfId="1936" xr:uid="{27632F99-4841-4EE9-9D63-2A00AF9F8D26}"/>
    <cellStyle name="Input 2" xfId="175" xr:uid="{43173BB5-C461-4C0C-A745-2133AF4E6C00}"/>
    <cellStyle name="Input 2 10" xfId="4072" xr:uid="{9B37CD05-0057-41B0-906F-7F625BABE890}"/>
    <cellStyle name="Input 2 11" xfId="5043" xr:uid="{4D1972F5-3C2D-4EC2-AEE6-32D74303B09C}"/>
    <cellStyle name="Input 2 12" xfId="5044" xr:uid="{9E89F830-0F2C-4FEE-A7DC-2E35A9B1C101}"/>
    <cellStyle name="Input 2 2" xfId="1937" xr:uid="{B72A99AC-536A-48FE-9C81-420CEFCB35CB}"/>
    <cellStyle name="Input 2 2 2" xfId="4073" xr:uid="{2EB76626-90D2-4E70-B842-B9BFC4545BF3}"/>
    <cellStyle name="Input 2 3" xfId="1938" xr:uid="{C8BBFF2D-0A2A-46E4-8448-F55A53D761BB}"/>
    <cellStyle name="Input 2 3 2" xfId="4074" xr:uid="{D8370DD4-A3EC-479B-87FE-A9EA8B0CB022}"/>
    <cellStyle name="Input 2 3 2 2" xfId="5045" xr:uid="{4D65E5F5-7679-427D-B45E-D37244F7CFDE}"/>
    <cellStyle name="Input 2 4" xfId="4075" xr:uid="{231053C7-B562-48E2-80B7-46A21AD89488}"/>
    <cellStyle name="Input 2 5" xfId="4076" xr:uid="{B573E3E8-EEBD-46F6-B465-FC6DAF1987EF}"/>
    <cellStyle name="Input 2 6" xfId="4077" xr:uid="{49929A30-149B-4551-BF94-3A14FCF340ED}"/>
    <cellStyle name="Input 2 7" xfId="4078" xr:uid="{6E9401E0-2D4F-4811-834C-F2B335BB6544}"/>
    <cellStyle name="Input 2 8" xfId="4079" xr:uid="{6EB7765B-BCB6-42EB-B8FE-FAF691A7D251}"/>
    <cellStyle name="Input 2 9" xfId="4080" xr:uid="{BEB8C461-F695-4E30-BF95-CEC051C6EB07}"/>
    <cellStyle name="Input 2_PrimaryEnergyPrices_TIMES" xfId="1939" xr:uid="{29BEE94B-07E0-463C-AF12-4204C38165FB}"/>
    <cellStyle name="Input 20 2" xfId="1940" xr:uid="{50B73329-A9EC-411F-A3BC-0A7E3D184602}"/>
    <cellStyle name="Input 21 2" xfId="1941" xr:uid="{795CCC1B-AC67-4348-A137-320967D931DC}"/>
    <cellStyle name="Input 22 2" xfId="1942" xr:uid="{4B07F4EF-AA9D-486D-A571-69905F096942}"/>
    <cellStyle name="Input 23 2" xfId="1943" xr:uid="{54B34574-08EB-4608-8CE1-8B3119E519C4}"/>
    <cellStyle name="Input 24 2" xfId="1944" xr:uid="{5784A85F-604C-4F0E-A6B5-EED35742FDAB}"/>
    <cellStyle name="Input 25 2" xfId="1945" xr:uid="{E0B45BA6-9A9E-4952-A824-1D507C39825B}"/>
    <cellStyle name="Input 26 2" xfId="1946" xr:uid="{AF175E5C-FA07-4436-B242-651BCF584C63}"/>
    <cellStyle name="Input 27 2" xfId="1947" xr:uid="{0A517554-35AA-4104-B132-75B4D96F0838}"/>
    <cellStyle name="Input 28 2" xfId="1948" xr:uid="{FC3F1992-F0B0-4730-B11B-ACFC9B824B29}"/>
    <cellStyle name="Input 29 2" xfId="1949" xr:uid="{5D09A4BE-49AE-4BD4-9A51-27B65A010C46}"/>
    <cellStyle name="Input 3" xfId="176" xr:uid="{F4BD0071-5C37-4AED-8EA9-191EEF65BA0D}"/>
    <cellStyle name="Input 3 2" xfId="1950" xr:uid="{DD0101F9-C241-4E3B-AD5F-6E1866E6E169}"/>
    <cellStyle name="Input 3 3" xfId="1951" xr:uid="{970FCD9E-A9ED-421E-8935-56F21353C72D}"/>
    <cellStyle name="Input 3 3 2" xfId="5046" xr:uid="{E2CCA871-14D7-4F97-9914-234DAA3CA6A6}"/>
    <cellStyle name="Input 3 4" xfId="4081" xr:uid="{34B8635F-DFF1-4E33-B7D7-06C301CA3BDA}"/>
    <cellStyle name="Input 30 2" xfId="1952" xr:uid="{99309F2C-579F-47D9-90F1-30AB9F123D15}"/>
    <cellStyle name="Input 31 2" xfId="1953" xr:uid="{8145590E-6EC9-4A75-B292-75C4E558E861}"/>
    <cellStyle name="Input 32 2" xfId="1954" xr:uid="{83B6ECCE-5EA1-4C7C-A506-5E4F835E31A6}"/>
    <cellStyle name="Input 33 2" xfId="1955" xr:uid="{57B4C426-A261-4C08-9E3A-F018FD9BC6C9}"/>
    <cellStyle name="Input 34" xfId="1956" xr:uid="{E077E64E-D5EA-49A8-951A-B3A6A7AC31B2}"/>
    <cellStyle name="Input 34 2" xfId="1957" xr:uid="{BC3CCCBE-8F3C-4D57-86BA-B677B2130CE1}"/>
    <cellStyle name="Input 34_ELC_final" xfId="1958" xr:uid="{61AEDE23-FC0A-423E-914F-DED7CF824892}"/>
    <cellStyle name="Input 35" xfId="1959" xr:uid="{978B4C65-D413-4BB9-9800-6BA6EFC27EEE}"/>
    <cellStyle name="Input 36" xfId="1960" xr:uid="{21234EB0-21C8-4B23-BECD-A8BF099BCA25}"/>
    <cellStyle name="Input 37" xfId="1961" xr:uid="{7B2E74B3-A660-46BA-82AC-837BC8F1BBF9}"/>
    <cellStyle name="Input 38" xfId="1962" xr:uid="{161D6BC2-5164-4C8D-BC7A-0A430A944868}"/>
    <cellStyle name="Input 39" xfId="1963" xr:uid="{E40AFBB2-71A4-4136-9A6F-470DBEBD47C3}"/>
    <cellStyle name="Input 4" xfId="5047" xr:uid="{86E428C0-4150-42E1-B54A-5C381E56EFFE}"/>
    <cellStyle name="Input 4 2" xfId="1964" xr:uid="{F4353025-6DDC-4C3E-8363-33B9B56AC35F}"/>
    <cellStyle name="Input 40" xfId="1965" xr:uid="{03A9BF0B-53AD-4301-9FCF-75548AAD25CB}"/>
    <cellStyle name="Input 5" xfId="5048" xr:uid="{1C3066D6-FBF7-4C4E-8241-8022FC30E21F}"/>
    <cellStyle name="Input 5 2" xfId="1966" xr:uid="{23A23E4B-36F8-43E9-B294-408A0AB6FB15}"/>
    <cellStyle name="Input 6" xfId="5049" xr:uid="{A0466B05-811A-439D-9074-714F6CF4E366}"/>
    <cellStyle name="Input 6 2" xfId="1967" xr:uid="{D5130239-DFC2-4607-ADC0-6610A809AFFA}"/>
    <cellStyle name="Input 7 2" xfId="1968" xr:uid="{15E1B887-5250-4664-8557-2BDAF64C9BF7}"/>
    <cellStyle name="Input 8 2" xfId="1969" xr:uid="{E32178DB-E811-4D45-A835-40DBA4B883C6}"/>
    <cellStyle name="Input 9 2" xfId="1970" xr:uid="{02E68B3D-9D52-49D7-A9C4-37872197B00D}"/>
    <cellStyle name="InputCells" xfId="1971" xr:uid="{B4E6161A-E8BB-47E1-9ACC-096AFF0F7341}"/>
    <cellStyle name="InputCells12" xfId="1972" xr:uid="{B80C1427-D1E5-49AB-86FF-74AF2393FBFD}"/>
    <cellStyle name="IntCells" xfId="1973" xr:uid="{EAE0A8F4-7D53-4F16-A2DE-E1069D11D6D1}"/>
    <cellStyle name="ligne_titre_0" xfId="320" xr:uid="{99A809C4-935A-48DA-8039-EEB9FAA0E5FE}"/>
    <cellStyle name="Linked Cell" xfId="12" builtinId="24" customBuiltin="1"/>
    <cellStyle name="Linked Cell 10" xfId="1974" xr:uid="{DBFDE82F-B5CB-4169-A974-8DDB90E8CD33}"/>
    <cellStyle name="Linked Cell 11" xfId="1975" xr:uid="{90007705-FA6D-42E5-90D9-A7BA13CFE50A}"/>
    <cellStyle name="Linked Cell 12" xfId="1976" xr:uid="{0FCB535A-DFA6-4342-B012-1A43B63C1074}"/>
    <cellStyle name="Linked Cell 13" xfId="1977" xr:uid="{EF7275AE-FC0A-4B39-8BCD-0C6CB6B31988}"/>
    <cellStyle name="Linked Cell 14" xfId="1978" xr:uid="{EA84651F-36E9-4BB0-8B41-B23475C87952}"/>
    <cellStyle name="Linked Cell 15" xfId="1979" xr:uid="{F6EDCD9C-4927-4E6F-BE03-806072A1505D}"/>
    <cellStyle name="Linked Cell 16" xfId="1980" xr:uid="{7890B9E0-D809-4020-8CC9-D552361D4E86}"/>
    <cellStyle name="Linked Cell 17" xfId="1981" xr:uid="{6E281B1F-5915-481E-AB03-37F4AEB12580}"/>
    <cellStyle name="Linked Cell 18" xfId="1982" xr:uid="{369A1692-F29F-43D3-A168-294156D3D035}"/>
    <cellStyle name="Linked Cell 19" xfId="1983" xr:uid="{4E1356DA-3A61-4D27-A301-D1914AED6CB2}"/>
    <cellStyle name="Linked Cell 2" xfId="177" xr:uid="{8343F1A1-E470-4EA1-8ADF-792F20173221}"/>
    <cellStyle name="Linked Cell 2 10" xfId="4082" xr:uid="{587D39B8-EC78-4F74-8DA5-757DFBD07D2F}"/>
    <cellStyle name="Linked Cell 2 11" xfId="5050" xr:uid="{A62871AD-82C0-498B-A7F8-39BC31CA628D}"/>
    <cellStyle name="Linked Cell 2 2" xfId="4083" xr:uid="{4556622B-685B-44CC-8913-9C66043D1C7A}"/>
    <cellStyle name="Linked Cell 2 3" xfId="4084" xr:uid="{5D8BDB99-64A5-4F4F-89FB-E777C84B701E}"/>
    <cellStyle name="Linked Cell 2 4" xfId="4085" xr:uid="{2C2C8D85-D469-472B-B776-7EB84A6371D6}"/>
    <cellStyle name="Linked Cell 2 5" xfId="4086" xr:uid="{F997A001-4415-48BC-9CD8-DCF65711587E}"/>
    <cellStyle name="Linked Cell 2 6" xfId="4087" xr:uid="{C5F0E030-A03D-4EA1-A0E7-5539E992CE1F}"/>
    <cellStyle name="Linked Cell 2 7" xfId="4088" xr:uid="{0EFC15DC-FF26-4416-B3E3-825068B577D3}"/>
    <cellStyle name="Linked Cell 2 8" xfId="4089" xr:uid="{23DEFE8B-5175-4D89-95C6-4317075967DA}"/>
    <cellStyle name="Linked Cell 2 9" xfId="4090" xr:uid="{C44B6426-7E93-41B7-8470-58B2A2976773}"/>
    <cellStyle name="Linked Cell 20" xfId="1984" xr:uid="{8EF535AC-64BB-44C4-ABBB-9EC9A44BA598}"/>
    <cellStyle name="Linked Cell 21" xfId="1985" xr:uid="{9D10B0FF-1C88-4AD0-BE57-B23799E2654F}"/>
    <cellStyle name="Linked Cell 22" xfId="1986" xr:uid="{6A30F097-267A-4847-A7BD-87CC15B97A3B}"/>
    <cellStyle name="Linked Cell 23" xfId="1987" xr:uid="{A0D31E43-67F6-41C8-AF4A-A74D6CEB36B9}"/>
    <cellStyle name="Linked Cell 24" xfId="1988" xr:uid="{D8E9F468-3A6F-4303-B8A4-574A0A4406E3}"/>
    <cellStyle name="Linked Cell 25" xfId="1989" xr:uid="{2EEC2E29-D067-4866-8B20-A6BC9D83868A}"/>
    <cellStyle name="Linked Cell 26" xfId="1990" xr:uid="{5EDB4D02-504C-4E88-AA85-174677A9BD87}"/>
    <cellStyle name="Linked Cell 27" xfId="1991" xr:uid="{77C395C4-7850-4C6B-9EA6-EBD03DFCA029}"/>
    <cellStyle name="Linked Cell 28" xfId="1992" xr:uid="{675F294F-1FD4-4331-AFA1-790CD8D4DCA1}"/>
    <cellStyle name="Linked Cell 29" xfId="1993" xr:uid="{26132497-5A6E-4C7E-880E-0D7A1DECE45D}"/>
    <cellStyle name="Linked Cell 3" xfId="178" xr:uid="{849DB0DE-64DD-433A-A1B3-B256D2FF77C7}"/>
    <cellStyle name="Linked Cell 3 2" xfId="1994" xr:uid="{95D5AD79-534D-4907-AB5C-4CCC3D1F1B43}"/>
    <cellStyle name="Linked Cell 3 2 2" xfId="5051" xr:uid="{F95E8CCF-E499-4184-B54D-E799575AAF27}"/>
    <cellStyle name="Linked Cell 3 3" xfId="4091" xr:uid="{212FC08F-AE09-4349-A1B1-253863F170AD}"/>
    <cellStyle name="Linked Cell 30" xfId="1995" xr:uid="{8778EFD2-F325-4C69-BED8-308D1935F56C}"/>
    <cellStyle name="Linked Cell 31" xfId="1996" xr:uid="{BA60BFC4-720C-4759-B31F-98420CFDCFC1}"/>
    <cellStyle name="Linked Cell 32" xfId="1997" xr:uid="{D1FFB411-8499-479F-89FD-EC59C51354E5}"/>
    <cellStyle name="Linked Cell 33" xfId="1998" xr:uid="{993E9CDB-A493-4CAF-BE0B-0E4E900F4F9E}"/>
    <cellStyle name="Linked Cell 34" xfId="1999" xr:uid="{90D0003F-50EC-4A8B-97FF-D927AC4A114F}"/>
    <cellStyle name="Linked Cell 35" xfId="2000" xr:uid="{BB8B0D74-DC86-40A0-BC58-74580CF6DB36}"/>
    <cellStyle name="Linked Cell 36" xfId="2001" xr:uid="{6E08E566-CF73-4723-B5AB-205D2D5E4217}"/>
    <cellStyle name="Linked Cell 37" xfId="2002" xr:uid="{798EBEDD-B95D-41A4-93A6-155E794742AA}"/>
    <cellStyle name="Linked Cell 38" xfId="2003" xr:uid="{1BFA843E-0789-4000-8656-A03F20596097}"/>
    <cellStyle name="Linked Cell 39" xfId="2004" xr:uid="{055E2773-F66B-4660-9C58-3B47AC3DD9DE}"/>
    <cellStyle name="Linked Cell 4" xfId="2005" xr:uid="{1D2594D3-8F40-45F2-8C46-846EB46829B7}"/>
    <cellStyle name="Linked Cell 4 2" xfId="5052" xr:uid="{0B905D61-0D32-4CC5-B6EF-C736256FC1A9}"/>
    <cellStyle name="Linked Cell 40" xfId="2006" xr:uid="{22850684-A086-4A35-9673-054D9A2A6F67}"/>
    <cellStyle name="Linked Cell 41" xfId="2007" xr:uid="{013053CA-91F2-4969-99F9-4BD8895FE0A4}"/>
    <cellStyle name="Linked Cell 5" xfId="2008" xr:uid="{D54096A6-85CB-4B0E-99D8-1829EF1EAE51}"/>
    <cellStyle name="Linked Cell 5 2" xfId="5053" xr:uid="{45000533-F651-451F-A311-DEC69875B68E}"/>
    <cellStyle name="Linked Cell 6" xfId="2009" xr:uid="{EB2BCFE1-8851-44DD-AFB7-26FD213E0E4E}"/>
    <cellStyle name="Linked Cell 6 2" xfId="5054" xr:uid="{AE605FF8-4559-4686-83F3-F059C36B34DE}"/>
    <cellStyle name="Linked Cell 7" xfId="2010" xr:uid="{7B391588-46E6-4CFB-8475-2EFF86C6DC26}"/>
    <cellStyle name="Linked Cell 8" xfId="2011" xr:uid="{3636050B-5C05-4677-8553-080E2C578A45}"/>
    <cellStyle name="Linked Cell 9" xfId="2012" xr:uid="{05E5EB79-F024-4F22-B51C-C5655CBAED54}"/>
    <cellStyle name="Migliaia_Oil&amp;Gas IFE ARC POLITO" xfId="4092" xr:uid="{2C9DA498-3BD2-42F3-A49D-3A23B43C423B}"/>
    <cellStyle name="Neutral 10" xfId="2013" xr:uid="{36E5A549-D883-4AFB-B671-4972C267F724}"/>
    <cellStyle name="Neutral 11" xfId="2014" xr:uid="{F53118A7-471D-42E1-8F21-40186A9741C6}"/>
    <cellStyle name="Neutral 12" xfId="2015" xr:uid="{5C6E276F-097A-493F-AC36-C1C465540171}"/>
    <cellStyle name="Neutral 13" xfId="2016" xr:uid="{4EE7955B-8637-4DD8-AEC8-228C943D89D6}"/>
    <cellStyle name="Neutral 14" xfId="2017" xr:uid="{052B19FD-B7B0-4218-85F2-1CC64027CBDD}"/>
    <cellStyle name="Neutral 15" xfId="2018" xr:uid="{37344882-C8C6-4405-BE66-89A39B176D15}"/>
    <cellStyle name="Neutral 16" xfId="2019" xr:uid="{7E6A4966-09A9-4871-BF93-9642BAAB41F5}"/>
    <cellStyle name="Neutral 17" xfId="2020" xr:uid="{11B1E11C-BA28-4EC7-A45A-D13AA2B1D20D}"/>
    <cellStyle name="Neutral 18" xfId="2021" xr:uid="{477E69EB-1C21-40DB-9FAD-FE1B79722561}"/>
    <cellStyle name="Neutral 19" xfId="2022" xr:uid="{1AF18EC1-F639-4D58-8AF8-90694970838C}"/>
    <cellStyle name="Neutral 2" xfId="179" xr:uid="{C49AC125-7F92-469D-A774-0DAFE4ED6DF9}"/>
    <cellStyle name="Neutral 2 10" xfId="4093" xr:uid="{96E5DCE2-4BC1-47E8-87F4-9CC8DE89EBB4}"/>
    <cellStyle name="Neutral 2 11" xfId="5055" xr:uid="{DE6B2024-07B9-4F57-9936-2CD9ADA6607D}"/>
    <cellStyle name="Neutral 2 2" xfId="4094" xr:uid="{2349A52D-F083-47EC-BE59-6B07D9769BE3}"/>
    <cellStyle name="Neutral 2 3" xfId="4095" xr:uid="{572736BC-448B-4EB6-898B-CD08CF32523E}"/>
    <cellStyle name="Neutral 2 4" xfId="4096" xr:uid="{C03195DB-8E25-41F3-A8AB-D7EF91DB1B98}"/>
    <cellStyle name="Neutral 2 5" xfId="4097" xr:uid="{FEE84255-E56A-4288-B7CD-199F2A5EBA6D}"/>
    <cellStyle name="Neutral 2 6" xfId="4098" xr:uid="{A0DC602F-51B6-42DE-B4D7-782C1BC3F263}"/>
    <cellStyle name="Neutral 2 7" xfId="4099" xr:uid="{D7A8E5FC-235E-4EDB-9120-C098161FF5FE}"/>
    <cellStyle name="Neutral 2 8" xfId="4100" xr:uid="{56FC3FE9-D28F-4650-8F82-2E3A864E2E9A}"/>
    <cellStyle name="Neutral 2 9" xfId="4101" xr:uid="{2789B66C-8C1E-4DCA-AA29-925E4E4FCFBB}"/>
    <cellStyle name="Neutral 20" xfId="2023" xr:uid="{A3EE18D4-61B3-4AD8-94D8-ED5AEE51D810}"/>
    <cellStyle name="Neutral 21" xfId="2024" xr:uid="{CAEEF506-6966-4766-B446-8DD1FC562331}"/>
    <cellStyle name="Neutral 22" xfId="2025" xr:uid="{A09E49B1-DB4B-4AC5-A547-0DACC0F8C888}"/>
    <cellStyle name="Neutral 23" xfId="2026" xr:uid="{72429ACA-9718-478B-9B8D-A717E2819CE5}"/>
    <cellStyle name="Neutral 24" xfId="2027" xr:uid="{B812A347-8969-447D-95E6-080ADF755016}"/>
    <cellStyle name="Neutral 25" xfId="2028" xr:uid="{CAA82F92-AD8A-4FA2-8A37-6D35ED19B215}"/>
    <cellStyle name="Neutral 26" xfId="2029" xr:uid="{E315E1BA-9378-4078-9B69-04402695A458}"/>
    <cellStyle name="Neutral 27" xfId="2030" xr:uid="{ED79CA7E-DD4C-4500-A5A9-3FB74D025163}"/>
    <cellStyle name="Neutral 28" xfId="2031" xr:uid="{A4995D56-1EB1-43D7-B762-F3F7D88EB8BA}"/>
    <cellStyle name="Neutral 29" xfId="2032" xr:uid="{49F26EE9-2D86-497C-9814-F32CD4BE4761}"/>
    <cellStyle name="Neutral 3" xfId="180" xr:uid="{4BDB450A-6450-44B1-B626-849FABCB495C}"/>
    <cellStyle name="Neutral 3 2" xfId="2034" xr:uid="{A5390260-C8B9-430E-9D8D-0F60D9874448}"/>
    <cellStyle name="Neutral 3 2 2" xfId="5056" xr:uid="{48409DCE-730D-4720-9110-91D55377C713}"/>
    <cellStyle name="Neutral 3 3" xfId="2035" xr:uid="{C3C4DE4A-17E2-4A46-A5F5-4D47DB3777BF}"/>
    <cellStyle name="Neutral 3 3 2" xfId="5057" xr:uid="{005BB354-D821-4C4E-8E61-27F4498860C1}"/>
    <cellStyle name="Neutral 3 4" xfId="2036" xr:uid="{190FD771-88F3-4E26-B60A-246A49B258FA}"/>
    <cellStyle name="Neutral 3 5" xfId="2033" xr:uid="{3DEA6057-2ED4-47E6-A397-8B0332DB0424}"/>
    <cellStyle name="Neutral 3 6" xfId="4102" xr:uid="{AD1EA88C-81B8-447F-81AC-5450985678DC}"/>
    <cellStyle name="Neutral 30" xfId="2037" xr:uid="{204E6ABA-C325-463D-B984-EBE045E1AE22}"/>
    <cellStyle name="Neutral 31" xfId="2038" xr:uid="{6BE94370-08DE-4203-80E2-908BFD036470}"/>
    <cellStyle name="Neutral 32" xfId="2039" xr:uid="{CF7B30BE-9E75-4D6E-B144-738BD56871FD}"/>
    <cellStyle name="Neutral 33" xfId="2040" xr:uid="{25FB4B05-E90B-4A03-A0B7-FA5521D298C2}"/>
    <cellStyle name="Neutral 34" xfId="2041" xr:uid="{BFCF7EEB-0C2D-49BE-9290-369D3BBA030C}"/>
    <cellStyle name="Neutral 35" xfId="2042" xr:uid="{20E17CAC-A1BC-4741-B495-24E2C4B23953}"/>
    <cellStyle name="Neutral 36" xfId="2043" xr:uid="{0720536C-F46B-4B50-9278-1B083E52D5A5}"/>
    <cellStyle name="Neutral 37" xfId="2044" xr:uid="{99263275-B013-435D-A569-DFA71B9181E7}"/>
    <cellStyle name="Neutral 38" xfId="2045" xr:uid="{3261948B-F05B-45AF-987C-BCF34AC276F4}"/>
    <cellStyle name="Neutral 39" xfId="2046" xr:uid="{68C61096-3BCA-468E-A6EE-C4B3367ACFEE}"/>
    <cellStyle name="Neutral 4" xfId="2047" xr:uid="{8C3EC4AF-EAAC-444C-9AD0-8C343F68AE13}"/>
    <cellStyle name="Neutral 4 2" xfId="2048" xr:uid="{E8BB88F3-D456-4791-8DC6-E5A7A15BDFDD}"/>
    <cellStyle name="Neutral 4 3" xfId="5058" xr:uid="{69C22D42-D08F-46E6-AFCE-F853939F8691}"/>
    <cellStyle name="Neutral 40" xfId="2049" xr:uid="{47537481-B20B-4BD2-BCA2-E93979EAC5AD}"/>
    <cellStyle name="Neutral 41" xfId="2050" xr:uid="{B19133A8-3E13-418E-AC57-48726121F76B}"/>
    <cellStyle name="Neutral 42" xfId="2051" xr:uid="{9C741049-7A4F-4431-984D-6569B14BA77C}"/>
    <cellStyle name="Neutral 43" xfId="2052" xr:uid="{E510607A-E373-4D38-8C91-D4AAA07EB676}"/>
    <cellStyle name="Neutral 44" xfId="37" xr:uid="{2F60306B-9D42-4C12-A961-EF3519A15459}"/>
    <cellStyle name="Neutral 5" xfId="2053" xr:uid="{6A748AB4-3CD3-4FB6-BC12-8734C32CF28F}"/>
    <cellStyle name="Neutral 5 2" xfId="5059" xr:uid="{47AFDF51-AEB7-4591-B857-16B886721900}"/>
    <cellStyle name="Neutral 6" xfId="2054" xr:uid="{8DB785BC-9C3C-4634-BF43-EA2F73D5425A}"/>
    <cellStyle name="Neutral 6 2" xfId="5060" xr:uid="{07181F84-F84E-4860-BD41-043F94B841DC}"/>
    <cellStyle name="Neutral 7" xfId="2055" xr:uid="{DC698E64-9D6F-4EE9-9043-C6E46E4DE910}"/>
    <cellStyle name="Neutral 8" xfId="2056" xr:uid="{309A0289-7CE4-490C-9FF7-761448AA0144}"/>
    <cellStyle name="Neutral 9" xfId="2057" xr:uid="{9ABB6D82-9549-4E19-941A-789D0A62543A}"/>
    <cellStyle name="Normal" xfId="0" builtinId="0"/>
    <cellStyle name="Normal 10" xfId="1" xr:uid="{00000000-0005-0000-0000-000001000000}"/>
    <cellStyle name="Normal 10 2" xfId="181" xr:uid="{666059A4-4E5C-43E5-8E81-46E8765D2DFC}"/>
    <cellStyle name="Normal 10 2 2" xfId="352" xr:uid="{B18B773D-6428-49D6-8194-A8A341B9779D}"/>
    <cellStyle name="Normal 10 2 2 2" xfId="2059" xr:uid="{51BE9D18-2B1B-4695-B999-4883338A400E}"/>
    <cellStyle name="Normal 10 2 2 2 2" xfId="5062" xr:uid="{16EDE062-07F8-4EF8-93ED-0AC3F9EDE994}"/>
    <cellStyle name="Normal 10 2 3" xfId="2058" xr:uid="{F7FF4D6B-3A30-4883-93AE-6898EF851CD6}"/>
    <cellStyle name="Normal 10 2 4" xfId="4103" xr:uid="{50982671-D0DD-400C-B2DD-7A90188E0ED8}"/>
    <cellStyle name="Normal 10 2 5" xfId="5061" xr:uid="{0D14CD63-9EAF-4867-9DB7-66FB0066F015}"/>
    <cellStyle name="Normal 10 3" xfId="314" xr:uid="{93C7210C-8632-4B11-9439-2A9E11E1B1EB}"/>
    <cellStyle name="Normal 10 4" xfId="4104" xr:uid="{3DC60800-7792-4F05-83D9-679ED6CD6ABC}"/>
    <cellStyle name="Normal 10 5" xfId="4105" xr:uid="{61F4DB3F-09B9-4748-8D25-3DB13D4AAAB4}"/>
    <cellStyle name="Normal 10 6" xfId="4106" xr:uid="{C9FDAD85-D977-4CA3-AF12-3344A5319FF8}"/>
    <cellStyle name="Normal 10 7" xfId="4107" xr:uid="{4E535CF7-35C1-47C2-8A07-47659AC84B3C}"/>
    <cellStyle name="Normal 10 8" xfId="4108" xr:uid="{CE97BC2D-DC4E-465A-A59E-882ACCA1C1C8}"/>
    <cellStyle name="Normal 10 9" xfId="4109" xr:uid="{2C32AA61-4D18-46FA-A82E-E5FF0E7C3398}"/>
    <cellStyle name="Normal 11" xfId="182" xr:uid="{B522D54E-371B-4A67-9DC8-5689C57C375A}"/>
    <cellStyle name="Normal 11 2" xfId="2" xr:uid="{00000000-0005-0000-0000-000002000000}"/>
    <cellStyle name="Normal 11 2 2" xfId="2060" xr:uid="{32F80C38-AA95-427C-9D89-A63D1B54EDBE}"/>
    <cellStyle name="Normal 11 2 2 2" xfId="5063" xr:uid="{795C4E49-F9F2-4EBF-BA2E-DA1FC49FAF38}"/>
    <cellStyle name="Normal 11 2 3" xfId="183" xr:uid="{BDC3F8EC-E8CD-4313-8159-627DC01394A8}"/>
    <cellStyle name="Normal 11 3" xfId="184" xr:uid="{722AF6DC-9ED2-4723-8F27-E1C1980EDFB6}"/>
    <cellStyle name="Normal 11 4" xfId="353" xr:uid="{686A064C-8D51-4E5F-8052-0DC6EC8EF5CB}"/>
    <cellStyle name="Normal 11 4 2" xfId="2061" xr:uid="{6C2BAC0C-51FE-4DF5-81F5-6698FF508F3A}"/>
    <cellStyle name="Normal 11 5" xfId="2062" xr:uid="{06160B03-BAEE-41DD-8FB4-4438C22FA890}"/>
    <cellStyle name="Normal 11 5 2" xfId="4110" xr:uid="{07BFA532-A0F7-424F-8736-FA1D53D105FF}"/>
    <cellStyle name="Normal 11 5 3" xfId="5064" xr:uid="{B1C6DA2E-141D-4E7F-88DF-57EDD60AB964}"/>
    <cellStyle name="Normal 11 6" xfId="4111" xr:uid="{E0D82D6F-05CA-4F83-9BB9-F730B2057D68}"/>
    <cellStyle name="Normal 11 7" xfId="4112" xr:uid="{CA13B27C-D794-4F9E-A779-3D1DAF6E74FE}"/>
    <cellStyle name="Normal 11 8" xfId="4113" xr:uid="{BD1007E6-F562-4B5E-95CA-78F93B5FC792}"/>
    <cellStyle name="Normal 12" xfId="58" xr:uid="{BE83728A-50ED-4CAA-84AC-409D86A7E5D5}"/>
    <cellStyle name="Normal 12 2" xfId="4114" xr:uid="{33AA2744-BB44-4CE5-A135-D2099A399E71}"/>
    <cellStyle name="Normal 12 3" xfId="4115" xr:uid="{B21CBE7F-69D2-45C9-AE82-8380EEBC23B8}"/>
    <cellStyle name="Normal 12 4" xfId="4116" xr:uid="{0D83273A-3D98-457C-8422-9CD23DDAA282}"/>
    <cellStyle name="Normal 12 5" xfId="4117" xr:uid="{9FC6163F-606E-4639-BA98-B6A2FFA58431}"/>
    <cellStyle name="Normal 12 6" xfId="4118" xr:uid="{3FBA577E-5B56-4210-91F9-B5D30B846718}"/>
    <cellStyle name="Normal 12 7" xfId="4119" xr:uid="{1E651B1D-6095-472D-8EA9-06CDB736DA52}"/>
    <cellStyle name="Normal 12 8" xfId="4120" xr:uid="{3F5A7464-D785-4510-8EB6-1CCF787A891C}"/>
    <cellStyle name="Normal 13" xfId="334" xr:uid="{187E212F-2887-4A9B-AF7B-627CD5782545}"/>
    <cellStyle name="Normal 13 10" xfId="4121" xr:uid="{AD0EF413-E301-435F-845A-3986EAED5248}"/>
    <cellStyle name="Normal 13 10 2" xfId="5065" xr:uid="{DD22897B-4695-4B44-99D5-51D682472A09}"/>
    <cellStyle name="Normal 13 11" xfId="4122" xr:uid="{3065393C-6A3E-40BF-91AA-9A2B30D18E02}"/>
    <cellStyle name="Normal 13 11 2" xfId="5066" xr:uid="{BDFEC322-0765-45A9-A47D-372C0E3910B0}"/>
    <cellStyle name="Normal 13 12" xfId="4123" xr:uid="{66B583F4-D4C3-42B8-8224-EA38159633CE}"/>
    <cellStyle name="Normal 13 13" xfId="4124" xr:uid="{B7A287FA-E363-43B1-A450-154E27D67171}"/>
    <cellStyle name="Normal 13 13 2" xfId="5067" xr:uid="{CBD0B90A-B5AE-43E3-B563-6E9A3E657188}"/>
    <cellStyle name="Normal 13 14" xfId="4125" xr:uid="{7D56605D-2038-4548-A82C-023C8C78BAFD}"/>
    <cellStyle name="Normal 13 14 2" xfId="5068" xr:uid="{6E9A0DD3-AFBC-41B8-B9FA-E66210C516FF}"/>
    <cellStyle name="Normal 13 15" xfId="4126" xr:uid="{37C79629-5CC4-4917-BFBB-0B93958ACA6B}"/>
    <cellStyle name="Normal 13 15 2" xfId="5069" xr:uid="{ED5307AD-88E6-4226-984B-7FD692749379}"/>
    <cellStyle name="Normal 13 16" xfId="4127" xr:uid="{A09A0FB5-6CA3-4623-B467-1A37500D5FB4}"/>
    <cellStyle name="Normal 13 16 2" xfId="5070" xr:uid="{D5185016-AE3F-4E5D-A760-FF52D2777105}"/>
    <cellStyle name="Normal 13 17" xfId="4128" xr:uid="{75164445-D4F3-45DB-936E-D3DC0506E16F}"/>
    <cellStyle name="Normal 13 18" xfId="4129" xr:uid="{7405E8CC-9A90-4DE5-AE78-61025CEC70BC}"/>
    <cellStyle name="Normal 13 19" xfId="4130" xr:uid="{4F20C81B-24CF-44A7-9CED-46022F7925E0}"/>
    <cellStyle name="Normal 13 2" xfId="2064" xr:uid="{E884581D-4231-47D5-B767-3BEAC36B6CA1}"/>
    <cellStyle name="Normal 13 2 2" xfId="4132" xr:uid="{71DF62C9-E785-4581-B4A8-9A01CA1A6AC5}"/>
    <cellStyle name="Normal 13 2 2 2" xfId="5071" xr:uid="{C7E0CF1D-B813-4524-9065-23838D95E776}"/>
    <cellStyle name="Normal 13 2 3" xfId="4133" xr:uid="{55AFFEAA-EFAA-4768-A457-B1F44B942CBC}"/>
    <cellStyle name="Normal 13 2 3 2" xfId="5072" xr:uid="{B4C2B516-04C3-4817-B1B2-A125C89A098F}"/>
    <cellStyle name="Normal 13 2 4" xfId="4134" xr:uid="{D33721A0-866F-4BBA-B81C-7CD406DAC8B2}"/>
    <cellStyle name="Normal 13 2 4 2" xfId="5073" xr:uid="{E10B3453-811F-4E11-BD39-CA999212F9FC}"/>
    <cellStyle name="Normal 13 2 5" xfId="4135" xr:uid="{B4DE423B-A219-4716-939A-2F6C5F50E450}"/>
    <cellStyle name="Normal 13 2 5 2" xfId="5074" xr:uid="{13583DFB-8599-4613-97B4-5C0BE45407E4}"/>
    <cellStyle name="Normal 13 2 6" xfId="4136" xr:uid="{225907E5-A874-4F24-B457-EBCCE3B1BC1E}"/>
    <cellStyle name="Normal 13 2 6 2" xfId="5075" xr:uid="{10D8733B-FF33-49A0-ABBD-5EC640AA52C6}"/>
    <cellStyle name="Normal 13 2 7" xfId="4137" xr:uid="{1102007F-0B8E-490C-9327-A7B1C3A11F3D}"/>
    <cellStyle name="Normal 13 2 7 2" xfId="5076" xr:uid="{B391EC56-3410-42B4-B3EE-A142D90C61EC}"/>
    <cellStyle name="Normal 13 2 8" xfId="4138" xr:uid="{7775D1F6-C810-4E2C-9457-3EF28A800FFD}"/>
    <cellStyle name="Normal 13 2 8 2" xfId="5077" xr:uid="{4B45E6D7-9523-43EC-87E1-DB7B3B860674}"/>
    <cellStyle name="Normal 13 2 9" xfId="4131" xr:uid="{0E6BA988-D124-4F86-935C-68642D3FBC6D}"/>
    <cellStyle name="Normal 13 20" xfId="4139" xr:uid="{3DD69856-BBD7-418D-BE65-3D662B122E37}"/>
    <cellStyle name="Normal 13 21" xfId="4140" xr:uid="{BB235464-F20A-4781-836C-AF5E0572F174}"/>
    <cellStyle name="Normal 13 22" xfId="4141" xr:uid="{FA138E98-3699-46FD-9C81-EDE227FECAE7}"/>
    <cellStyle name="Normal 13 23" xfId="4142" xr:uid="{FA67858B-8960-499D-9D85-8078F46447F2}"/>
    <cellStyle name="Normal 13 24" xfId="4143" xr:uid="{DBA9F5BC-40B2-4C8D-90AF-200321E2A062}"/>
    <cellStyle name="Normal 13 25" xfId="4144" xr:uid="{DD57A680-B53A-479E-B1D9-525ECA9F8622}"/>
    <cellStyle name="Normal 13 26" xfId="4145" xr:uid="{B04EB38F-41D5-4510-B68D-A7552CE4385E}"/>
    <cellStyle name="Normal 13 27" xfId="4146" xr:uid="{E7B8FB1E-A500-4494-A7A2-AD96AFE1C1C7}"/>
    <cellStyle name="Normal 13 28" xfId="4147" xr:uid="{2348C98C-CA1C-4A3D-944B-54770FFB1AD8}"/>
    <cellStyle name="Normal 13 29" xfId="4148" xr:uid="{7925645D-4502-478F-8FA0-D8799C02AF1B}"/>
    <cellStyle name="Normal 13 3" xfId="2065" xr:uid="{0DFA3B4C-0BD1-461C-A424-F4E243E3D306}"/>
    <cellStyle name="Normal 13 3 2" xfId="4149" xr:uid="{FC62C161-8BF1-4895-87DB-173589AFE985}"/>
    <cellStyle name="Normal 13 3 2 2" xfId="5078" xr:uid="{2A8B2F1C-1855-4B6F-9000-A41592EA8BE0}"/>
    <cellStyle name="Normal 13 30" xfId="4150" xr:uid="{B16D58FB-E51A-4433-B434-C09A7BF5B1DF}"/>
    <cellStyle name="Normal 13 31" xfId="4151" xr:uid="{AE823AB4-B03A-4601-ACB3-A098F0A88B6C}"/>
    <cellStyle name="Normal 13 32" xfId="4152" xr:uid="{D09BB864-1458-422E-9688-24FEB6B7B0E1}"/>
    <cellStyle name="Normal 13 33" xfId="4153" xr:uid="{A5F5AEC2-0445-4CC3-AAD6-569E6266C0FF}"/>
    <cellStyle name="Normal 13 34" xfId="4154" xr:uid="{583BE035-B49F-4780-928C-AD1FA83D5D2E}"/>
    <cellStyle name="Normal 13 35" xfId="4155" xr:uid="{EA55AB54-BECD-4123-BF6D-7B604FBCAC4F}"/>
    <cellStyle name="Normal 13 36" xfId="4156" xr:uid="{00C7C5B6-F265-4D00-8C1D-C20015DA2D44}"/>
    <cellStyle name="Normal 13 37" xfId="4157" xr:uid="{056F4764-A34F-4772-8D38-88BD44452D72}"/>
    <cellStyle name="Normal 13 38" xfId="4158" xr:uid="{AE9B8138-AEE6-4A00-98C6-3357CD975CD6}"/>
    <cellStyle name="Normal 13 4" xfId="2063" xr:uid="{30C0E793-EE9B-413F-BCD1-91DDEE9D1703}"/>
    <cellStyle name="Normal 13 4 2" xfId="4159" xr:uid="{95ABD890-4AEE-4B49-82AB-AB88FC511E73}"/>
    <cellStyle name="Normal 13 4 3" xfId="5079" xr:uid="{1213DA49-FB02-4076-A5CE-F98765B71DD8}"/>
    <cellStyle name="Normal 13 5" xfId="4160" xr:uid="{F534EC09-16E5-43B1-B1EA-7721DC23386B}"/>
    <cellStyle name="Normal 13 6" xfId="4161" xr:uid="{CEB9E5BA-1A49-48D7-A6E8-64FD871C340C}"/>
    <cellStyle name="Normal 13 7" xfId="4162" xr:uid="{22121A0E-8E86-4D63-B56F-83D27E22CDAE}"/>
    <cellStyle name="Normal 13 8" xfId="4163" xr:uid="{477D0639-D9D5-4523-AFA4-F5D0AA24506D}"/>
    <cellStyle name="Normal 13 9" xfId="4164" xr:uid="{D56859E5-8D16-4BEF-8B29-86F2DD313EDC}"/>
    <cellStyle name="Normal 13 9 2" xfId="5080" xr:uid="{D8ACF8E4-E717-495E-9244-DE49E3EEFEBC}"/>
    <cellStyle name="Normal 14" xfId="336" xr:uid="{73D87FCD-E6D4-4E9D-959D-EFA1276A509D}"/>
    <cellStyle name="Normal 14 10" xfId="4166" xr:uid="{3C520BD5-F006-47F0-8843-EBC80DB3BB78}"/>
    <cellStyle name="Normal 14 10 2" xfId="5081" xr:uid="{73FA97D0-55A4-4A02-9085-DF5751E2ED64}"/>
    <cellStyle name="Normal 14 11" xfId="4167" xr:uid="{D62FD0BF-8920-4BF3-B411-8190C8E6F07F}"/>
    <cellStyle name="Normal 14 11 2" xfId="5082" xr:uid="{63E76752-1ED1-4DFD-89B8-5BD30A2DDB1C}"/>
    <cellStyle name="Normal 14 12" xfId="4168" xr:uid="{E88BF985-4667-4951-832A-4F2B5C83795D}"/>
    <cellStyle name="Normal 14 12 2" xfId="5083" xr:uid="{15601EA9-CB96-4DF4-BAE1-9D02C21ED343}"/>
    <cellStyle name="Normal 14 13" xfId="4169" xr:uid="{478FF0C9-71AE-4EC8-A9E5-92B90E4876FA}"/>
    <cellStyle name="Normal 14 13 2" xfId="5084" xr:uid="{D5BEB542-A30C-4405-A3B2-DEA5D1CF4829}"/>
    <cellStyle name="Normal 14 14" xfId="4170" xr:uid="{E0844B6A-C351-45C1-B291-DF405B52577D}"/>
    <cellStyle name="Normal 14 14 2" xfId="5085" xr:uid="{282B7C59-0F10-4BEE-B63B-017B65A08850}"/>
    <cellStyle name="Normal 14 15" xfId="4171" xr:uid="{AD8A7FE1-87D5-4042-9230-F8E6DCA469A8}"/>
    <cellStyle name="Normal 14 15 2" xfId="5086" xr:uid="{71A5C023-51FF-41B9-8F8E-77AEBB21E8CF}"/>
    <cellStyle name="Normal 14 16" xfId="4165" xr:uid="{250CC123-FDCE-47BD-86F7-92F9C718D993}"/>
    <cellStyle name="Normal 14 2" xfId="2067" xr:uid="{8D475F13-FD70-4A3F-B0AE-78E433CE01C8}"/>
    <cellStyle name="Normal 14 2 2" xfId="4173" xr:uid="{90F23350-B850-44C4-A7FF-1F4B5FB8D4BA}"/>
    <cellStyle name="Normal 14 2 3" xfId="4174" xr:uid="{45DB8868-8CF2-4474-88BD-712D0906308D}"/>
    <cellStyle name="Normal 14 2 4" xfId="4175" xr:uid="{2A13BACA-2DB0-4791-95CD-FE9BC5055365}"/>
    <cellStyle name="Normal 14 2 5" xfId="4176" xr:uid="{E739DD4B-A546-4F67-9A74-B0096FDB2DBC}"/>
    <cellStyle name="Normal 14 2 6" xfId="4177" xr:uid="{D41C39D1-1017-4661-AC29-FC7839A263EF}"/>
    <cellStyle name="Normal 14 2 7" xfId="4178" xr:uid="{9DC77599-02C0-4A8E-B4F7-A4BA3C83CE64}"/>
    <cellStyle name="Normal 14 2 8" xfId="4172" xr:uid="{B1DF8AE3-AA14-48AA-8672-7307CAE4AB4A}"/>
    <cellStyle name="Normal 14 2 8 2" xfId="5087" xr:uid="{8B19CC38-24C5-42A8-8E4E-2FABEEF09F1B}"/>
    <cellStyle name="Normal 14 3" xfId="2066" xr:uid="{B9421AFF-4DCC-4F38-AD43-61F9C8968902}"/>
    <cellStyle name="Normal 14 4" xfId="4179" xr:uid="{95B49C49-07D6-4FD3-9C7F-13D4EFA70C15}"/>
    <cellStyle name="Normal 14 4 2" xfId="5088" xr:uid="{78A27031-E66A-4916-AF91-B952BF55F0C0}"/>
    <cellStyle name="Normal 14 5" xfId="4180" xr:uid="{C8C51A84-0203-478C-990F-E9B4D398295A}"/>
    <cellStyle name="Normal 14 5 2" xfId="5089" xr:uid="{19134F0E-329B-4574-9956-68DEF19F4C39}"/>
    <cellStyle name="Normal 14 6" xfId="4181" xr:uid="{34892B49-0247-48F5-B6E9-BA4CA90B7779}"/>
    <cellStyle name="Normal 14 7" xfId="4182" xr:uid="{4658A6E1-823B-4E95-A771-543C485F72C8}"/>
    <cellStyle name="Normal 14 8" xfId="4183" xr:uid="{1E733DD3-E494-46E5-8A70-026D8B2109FA}"/>
    <cellStyle name="Normal 14 9" xfId="4184" xr:uid="{3068F274-4BA9-4F63-B88F-95BA9E5B1587}"/>
    <cellStyle name="Normal 15" xfId="2068" xr:uid="{8F6E5F52-E40E-4450-9B25-0779CDA96E17}"/>
    <cellStyle name="Normal 15 2" xfId="2069" xr:uid="{622E5112-000E-43C7-B008-B8E1288F9817}"/>
    <cellStyle name="Normal 15 2 2" xfId="4186" xr:uid="{83861BC8-4AB1-4A90-9B8D-375541238EC2}"/>
    <cellStyle name="Normal 15 3" xfId="4187" xr:uid="{D986D143-FB78-41E6-8965-7C26A1F816F3}"/>
    <cellStyle name="Normal 15 4" xfId="4188" xr:uid="{36D1FD71-DA71-4629-8E9E-F3EE166D9E04}"/>
    <cellStyle name="Normal 15 5" xfId="4189" xr:uid="{D4CA94DC-C1E4-4343-A13D-54AA1536A5CB}"/>
    <cellStyle name="Normal 15 6" xfId="4190" xr:uid="{34E7C0A0-59AE-45F9-A866-C0913911E821}"/>
    <cellStyle name="Normal 15 7" xfId="4185" xr:uid="{01073AE6-4B0C-4DA8-AD55-0F7AB8F5FB2A}"/>
    <cellStyle name="Normal 16" xfId="2070" xr:uid="{03AA6DD0-1C98-4339-9A6C-0E473CA68268}"/>
    <cellStyle name="Normal 16 2" xfId="2071" xr:uid="{C9135C43-FCB7-428E-9A75-AC7D8611F66C}"/>
    <cellStyle name="Normal 16 2 2" xfId="4192" xr:uid="{562870D8-C09D-4072-BA01-A4FDA50DD825}"/>
    <cellStyle name="Normal 16 3" xfId="4193" xr:uid="{84EAEBA9-2BF4-4F70-AF06-D37AF6EF14FA}"/>
    <cellStyle name="Normal 16 4" xfId="4194" xr:uid="{806AADFD-204B-491E-91CF-677371891FF5}"/>
    <cellStyle name="Normal 16 5" xfId="4195" xr:uid="{C6BA561E-CAC3-495B-A23C-81DB916AEE90}"/>
    <cellStyle name="Normal 16 6" xfId="4196" xr:uid="{24FB8495-CA1C-43C7-A2EA-1ED1F20B454F}"/>
    <cellStyle name="Normal 16 7" xfId="4191" xr:uid="{55A6E586-185B-4674-9A4B-9419FDBA850A}"/>
    <cellStyle name="Normal 16 7 2" xfId="5090" xr:uid="{1B61B631-80F4-487E-9B86-D3487D6A2256}"/>
    <cellStyle name="Normal 17" xfId="2072" xr:uid="{4E609D03-4534-4342-AD08-81B7230D4192}"/>
    <cellStyle name="Normal 17 10" xfId="4198" xr:uid="{A72EBF50-FB2E-4172-9526-D678761F4A58}"/>
    <cellStyle name="Normal 17 11" xfId="4199" xr:uid="{CBDC42D0-69CA-4452-AB8F-E1D4CBFAD1A9}"/>
    <cellStyle name="Normal 17 12" xfId="4200" xr:uid="{7D9C3724-8A4A-42B2-9D5B-77C00E964019}"/>
    <cellStyle name="Normal 17 13" xfId="4201" xr:uid="{4BE29441-899E-424A-9E47-E691259CC98A}"/>
    <cellStyle name="Normal 17 14" xfId="4197" xr:uid="{51669339-6D12-4F44-B3F8-E9F59043BABE}"/>
    <cellStyle name="Normal 17 14 2" xfId="5091" xr:uid="{22982B32-53D3-4A25-A4DB-905A9DFEEE4A}"/>
    <cellStyle name="Normal 17 2" xfId="2073" xr:uid="{782C39DA-4BA8-42F7-B26A-7036C570CDE8}"/>
    <cellStyle name="Normal 17 2 2" xfId="4202" xr:uid="{9CCC3597-88CF-42FB-8D7F-B40A863F301B}"/>
    <cellStyle name="Normal 17 3" xfId="4203" xr:uid="{DC158E05-0267-424C-B6D1-50547D6E27FA}"/>
    <cellStyle name="Normal 17 4" xfId="4204" xr:uid="{29077E9C-F7CC-4F17-86A6-D0D6D0C78546}"/>
    <cellStyle name="Normal 17 5" xfId="4205" xr:uid="{A88AAC4D-2F5B-4C8B-9B2C-E2D109A79A7B}"/>
    <cellStyle name="Normal 17 6" xfId="4206" xr:uid="{4A103C97-65A7-4323-9E18-A9D3939CC799}"/>
    <cellStyle name="Normal 17 7" xfId="4207" xr:uid="{687A4C3D-EFF2-45E8-A221-A01A0E1D6BDA}"/>
    <cellStyle name="Normal 17 8" xfId="4208" xr:uid="{295E0789-CB39-4503-AA03-5DF24CF958EF}"/>
    <cellStyle name="Normal 17 9" xfId="4209" xr:uid="{DF4C9800-8B15-4183-B690-9C646383B6E0}"/>
    <cellStyle name="Normal 18" xfId="2074" xr:uid="{FEB13D7D-C2A8-440D-BE70-F70492B8FD5A}"/>
    <cellStyle name="Normal 18 2" xfId="2075" xr:uid="{52F62A37-F3D0-42E2-B623-A785380AF52A}"/>
    <cellStyle name="Normal 18 3" xfId="4210" xr:uid="{F6562524-EED6-47BB-8203-7E228B40A82D}"/>
    <cellStyle name="Normal 18 3 2" xfId="5092" xr:uid="{DF747756-37AD-416C-B652-4500D4676FEE}"/>
    <cellStyle name="Normal 19" xfId="2076" xr:uid="{FFA544B7-1CFB-491F-B71C-89C8BE2ABC2A}"/>
    <cellStyle name="Normal 19 2" xfId="5093" xr:uid="{CCD73CE5-091C-4500-A21D-BA40432F772F}"/>
    <cellStyle name="Normal 2" xfId="44" xr:uid="{6D77DDC7-A9CE-423A-A195-A4D92F2A84F0}"/>
    <cellStyle name="Normal 2 10" xfId="315" xr:uid="{4E153023-F2B7-4EAB-8621-8269329A87AF}"/>
    <cellStyle name="Normal 2 10 2" xfId="2078" xr:uid="{CA9AB2C2-AAE0-41F4-8182-3CD34739A846}"/>
    <cellStyle name="Normal 2 11" xfId="2079" xr:uid="{56999506-AC41-4CE3-902B-34FFB16BB3F5}"/>
    <cellStyle name="Normal 2 12" xfId="2080" xr:uid="{913BF75F-1A16-49D6-888B-0F2B718289F2}"/>
    <cellStyle name="Normal 2 13" xfId="2081" xr:uid="{9F14D3FA-D158-4C6D-9A40-2EB218A27D4F}"/>
    <cellStyle name="Normal 2 14" xfId="2082" xr:uid="{5D43D205-1F75-4034-8D3A-CE4C001FBB03}"/>
    <cellStyle name="Normal 2 15" xfId="2083" xr:uid="{073025C4-969E-42D6-AA9B-37C53A2A9A7D}"/>
    <cellStyle name="Normal 2 16" xfId="2084" xr:uid="{803AC1E3-14C3-419E-AA1C-7CD4F24DB6BD}"/>
    <cellStyle name="Normal 2 17" xfId="2085" xr:uid="{A7E1ACB2-F350-4299-8205-BD4A0AF5ACA3}"/>
    <cellStyle name="Normal 2 18" xfId="2086" xr:uid="{BE1134F6-0D32-4B31-918D-3DA3C1358542}"/>
    <cellStyle name="Normal 2 18 2" xfId="4211" xr:uid="{F63A06BA-50C5-45A9-9A91-95A6FC05D88F}"/>
    <cellStyle name="Normal 2 18 2 2" xfId="5094" xr:uid="{C788E717-2B1C-4029-8D43-813DAF302846}"/>
    <cellStyle name="Normal 2 18 3" xfId="5095" xr:uid="{212D1E60-5DA5-44B8-8BB9-9A7DBA5AC312}"/>
    <cellStyle name="Normal 2 19" xfId="2087" xr:uid="{28563B78-0760-4C6B-8C3A-750ED26C51A1}"/>
    <cellStyle name="Normal 2 19 2" xfId="5096" xr:uid="{0EB343BC-3E54-4FF3-ACFA-B7D136157E1F}"/>
    <cellStyle name="Normal 2 2" xfId="45" xr:uid="{76B56E4A-FDF7-4082-95CC-1D91F1391359}"/>
    <cellStyle name="Normal 2 2 10" xfId="4213" xr:uid="{CA2C7C55-20D7-44F3-ADFD-BE519FAEF8BF}"/>
    <cellStyle name="Normal 2 2 10 2" xfId="5097" xr:uid="{F872187D-A01A-4105-88DD-D395257417AA}"/>
    <cellStyle name="Normal 2 2 11" xfId="4214" xr:uid="{A64D072E-D8F8-4DDB-963D-5F2CF4FE1F6E}"/>
    <cellStyle name="Normal 2 2 11 2" xfId="5098" xr:uid="{8D4E37CC-0E4E-4AA0-A9F1-87FA9E95CFE3}"/>
    <cellStyle name="Normal 2 2 12" xfId="4215" xr:uid="{C8786E88-38CE-4599-A0D5-29E73154A980}"/>
    <cellStyle name="Normal 2 2 12 2" xfId="5099" xr:uid="{BC61BFB0-8DE8-4376-AB56-944C803A5FED}"/>
    <cellStyle name="Normal 2 2 13" xfId="4216" xr:uid="{0B776C4D-06C9-4308-BD2F-7358C59990C5}"/>
    <cellStyle name="Normal 2 2 13 2" xfId="5100" xr:uid="{06BB9CDC-3707-4187-A193-5433F80EE77A}"/>
    <cellStyle name="Normal 2 2 14" xfId="4217" xr:uid="{604C87F9-F457-4447-88B9-C7C010D94F93}"/>
    <cellStyle name="Normal 2 2 15" xfId="4212" xr:uid="{C5E99454-E05C-43F8-8DF9-0BEA362412E1}"/>
    <cellStyle name="Normal 2 2 16" xfId="185" xr:uid="{6B4CD222-EFAF-4E0E-8F12-0E815A5A2203}"/>
    <cellStyle name="Normal 2 2 2" xfId="186" xr:uid="{7284B588-AC7F-483A-929C-DB7AD759E58B}"/>
    <cellStyle name="Normal 2 2 2 2" xfId="187" xr:uid="{EACB9AA8-5E17-416F-B8B4-5B495444AE19}"/>
    <cellStyle name="Normal 2 2 2 2 2" xfId="2089" xr:uid="{D88BA02F-629B-4E98-934E-A23BC4106BA1}"/>
    <cellStyle name="Normal 2 2 2 3" xfId="2090" xr:uid="{D816870B-C253-46F0-BD10-4638A9808952}"/>
    <cellStyle name="Normal 2 2 2 3 2" xfId="5101" xr:uid="{F1A0F73E-7A69-42BA-BFBE-9D998707928E}"/>
    <cellStyle name="Normal 2 2 2 4" xfId="2091" xr:uid="{E8A8B42E-650B-423E-94FF-6B625C9CB377}"/>
    <cellStyle name="Normal 2 2 2 5" xfId="2088" xr:uid="{07CD1054-A975-4EE7-B6CC-F427C6467F2F}"/>
    <cellStyle name="Normal 2 2 2 6" xfId="4218" xr:uid="{E1E572DC-EFFF-43D7-841D-5D569CFE1C2E}"/>
    <cellStyle name="Normal 2 2 3" xfId="188" xr:uid="{FF3C62A5-3524-4F92-8766-9BA758E236C2}"/>
    <cellStyle name="Normal 2 2 3 2" xfId="4219" xr:uid="{000A55A4-D2DE-48AC-97D4-EE57CEA50EFD}"/>
    <cellStyle name="Normal 2 2 3 2 2" xfId="5102" xr:uid="{675586DB-F397-40E9-9EBE-702235474612}"/>
    <cellStyle name="Normal 2 2 4" xfId="189" xr:uid="{5CABCE47-4CB7-4D5F-AAD9-45ED9775A35F}"/>
    <cellStyle name="Normal 2 2 4 2" xfId="2092" xr:uid="{8DBC43C8-A161-45F7-A520-4045589DC7DA}"/>
    <cellStyle name="Normal 2 2 4 2 2" xfId="5103" xr:uid="{6756128D-5B2D-4688-8CAC-0905F36FC583}"/>
    <cellStyle name="Normal 2 2 4 3" xfId="4220" xr:uid="{F9AD0DD9-1D84-4EA7-A104-0C30680FF9D4}"/>
    <cellStyle name="Normal 2 2 5" xfId="190" xr:uid="{336121E6-3BE9-4939-9A0D-6E83FD5605BC}"/>
    <cellStyle name="Normal 2 2 5 2" xfId="2093" xr:uid="{03F1D6B1-806E-45CB-A405-031E994E02A4}"/>
    <cellStyle name="Normal 2 2 5 2 2" xfId="5104" xr:uid="{35241FE5-2410-47DD-856C-DA6BBB19965B}"/>
    <cellStyle name="Normal 2 2 5 3" xfId="4221" xr:uid="{142F4CDE-BC96-4559-9E56-57FEE8FFAFB5}"/>
    <cellStyle name="Normal 2 2 6" xfId="2094" xr:uid="{06EC5D47-CA95-4C9A-909F-7D72E3043B51}"/>
    <cellStyle name="Normal 2 2 6 2" xfId="4222" xr:uid="{E21FEA15-E78D-4371-8C78-FAAAD850095D}"/>
    <cellStyle name="Normal 2 2 6 2 2" xfId="5106" xr:uid="{10228C42-E8BF-4B90-9163-C099D41B11C5}"/>
    <cellStyle name="Normal 2 2 6 3" xfId="5105" xr:uid="{A2F2C9DF-1B65-4802-9C9E-312E7E532FBF}"/>
    <cellStyle name="Normal 2 2 7" xfId="2095" xr:uid="{BC66CB83-4037-4D65-8308-587EB10E2592}"/>
    <cellStyle name="Normal 2 2 7 2" xfId="4223" xr:uid="{431CB289-80E0-4301-8F43-1E0E35C4DABE}"/>
    <cellStyle name="Normal 2 2 7 3" xfId="5107" xr:uid="{C7ABBF0B-598E-4084-843F-054D2FEF8E36}"/>
    <cellStyle name="Normal 2 2 8" xfId="2096" xr:uid="{9DC7CAC0-ECBA-4606-B1C1-8B03111EFFD3}"/>
    <cellStyle name="Normal 2 2 8 2" xfId="4224" xr:uid="{566F64D6-45C1-485C-8829-EA5476BADD1E}"/>
    <cellStyle name="Normal 2 2 8 3" xfId="5108" xr:uid="{D9DBC650-A01D-448F-9A2E-E1AB4E41441F}"/>
    <cellStyle name="Normal 2 2 9" xfId="4225" xr:uid="{29EE0C67-14E6-415B-81BD-02C2891AB8D2}"/>
    <cellStyle name="Normal 2 2 9 2" xfId="5109" xr:uid="{2353CB16-37E8-4345-BB46-DDFF6ACC57E3}"/>
    <cellStyle name="Normal 2 2_ELC" xfId="2097" xr:uid="{E4BD1A43-092C-4093-AF6E-1671E2E6C000}"/>
    <cellStyle name="Normal 2 20" xfId="2098" xr:uid="{7385B7A8-F3A0-4211-B1D6-3ADCC0C7368D}"/>
    <cellStyle name="Normal 2 21" xfId="2099" xr:uid="{5FE57078-4D35-4FC9-91E0-B19A98EB903A}"/>
    <cellStyle name="Normal 2 22" xfId="2100" xr:uid="{A15A59B4-698B-48B9-ADE9-33D5F901AE1F}"/>
    <cellStyle name="Normal 2 23" xfId="2101" xr:uid="{52E1E7C2-FC1D-4822-8F34-D5361CAC26C9}"/>
    <cellStyle name="Normal 2 24" xfId="2102" xr:uid="{7EE57E5D-8E1E-47CC-98EB-9085EF35F94C}"/>
    <cellStyle name="Normal 2 25" xfId="2103" xr:uid="{E4E1A0BA-120D-4DC0-8ED0-28CDD11E3CAC}"/>
    <cellStyle name="Normal 2 26" xfId="2104" xr:uid="{DC93D18A-7737-4FC7-BBEE-5D2BBFF6ACE8}"/>
    <cellStyle name="Normal 2 27" xfId="2105" xr:uid="{483B4270-C0F9-416C-9C4E-D03E44109AF5}"/>
    <cellStyle name="Normal 2 28" xfId="2106" xr:uid="{7AB6A505-42A8-423F-ACEF-715790268C5B}"/>
    <cellStyle name="Normal 2 29" xfId="2107" xr:uid="{F605940D-891D-4257-994B-CC8DD2D25FB6}"/>
    <cellStyle name="Normal 2 3" xfId="191" xr:uid="{8DF82D3A-A9F7-4E89-923F-ECC612810639}"/>
    <cellStyle name="Normal 2 3 10" xfId="4226" xr:uid="{E4B4C684-CF7E-44DB-9B66-FDF4D2F8CBFD}"/>
    <cellStyle name="Normal 2 3 10 2" xfId="5110" xr:uid="{BD65E7EA-A564-40E3-AC2C-E05EA976DEF0}"/>
    <cellStyle name="Normal 2 3 11" xfId="4227" xr:uid="{F83D74D0-4971-43CA-A98F-12F81002F9FF}"/>
    <cellStyle name="Normal 2 3 11 2" xfId="5111" xr:uid="{3B1C9C72-818E-4621-9BA9-540B3A04ADFE}"/>
    <cellStyle name="Normal 2 3 12" xfId="4228" xr:uid="{6C0FF833-BE50-496C-B990-7DD3C88DB211}"/>
    <cellStyle name="Normal 2 3 12 2" xfId="5112" xr:uid="{3275ED97-3B31-4D6D-BD63-DAB07AEF834A}"/>
    <cellStyle name="Normal 2 3 13" xfId="4229" xr:uid="{23BF30FB-7B30-4742-A48A-191084EE1E6C}"/>
    <cellStyle name="Normal 2 3 13 2" xfId="5113" xr:uid="{CFFF9BD1-7FE3-4BC1-B49A-52518A3A734E}"/>
    <cellStyle name="Normal 2 3 14" xfId="4230" xr:uid="{2C477451-71DE-4E27-AA52-465F84E4A2DF}"/>
    <cellStyle name="Normal 2 3 2" xfId="192" xr:uid="{11997262-86BE-4F2D-8297-6CE22EA99F73}"/>
    <cellStyle name="Normal 2 3 2 2" xfId="356" xr:uid="{67077CFE-F74C-4991-BC52-06EFFC19EB19}"/>
    <cellStyle name="Normal 2 3 2 2 2" xfId="2109" xr:uid="{A30F1660-99D9-4459-B644-FCAA899E351F}"/>
    <cellStyle name="Normal 2 3 2 2 3" xfId="4232" xr:uid="{37C02604-C42B-4989-9E59-447FD4EF6189}"/>
    <cellStyle name="Normal 2 3 2 2 4" xfId="5115" xr:uid="{7E4BB6B7-D395-4591-A71C-B2EF7AB02DE8}"/>
    <cellStyle name="Normal 2 3 2 3" xfId="355" xr:uid="{8BB306A0-EE7A-4099-A2C9-1E114C986928}"/>
    <cellStyle name="Normal 2 3 2 4" xfId="2108" xr:uid="{292372BF-220D-4289-8040-14D4979B92E5}"/>
    <cellStyle name="Normal 2 3 2 5" xfId="4231" xr:uid="{83887ED6-EFD2-44D5-9E09-3BA44A624298}"/>
    <cellStyle name="Normal 2 3 2 6" xfId="5114" xr:uid="{6314CE4D-13EC-4A96-B8AF-77419240C8D4}"/>
    <cellStyle name="Normal 2 3 3" xfId="193" xr:uid="{92C75C45-CB24-4124-921D-EE75E764E2DD}"/>
    <cellStyle name="Normal 2 3 3 2" xfId="4233" xr:uid="{0998C3D9-93A4-4C84-AFD0-B55E1BD713FF}"/>
    <cellStyle name="Normal 2 3 3 2 2" xfId="5116" xr:uid="{26D583FD-F26E-4697-AEA4-4D686759C7B7}"/>
    <cellStyle name="Normal 2 3 4" xfId="194" xr:uid="{B593E3F0-6772-457D-A581-0D44577F43B2}"/>
    <cellStyle name="Normal 2 3 4 2" xfId="357" xr:uid="{C074A91E-85D7-4F8F-B141-B14A2024E321}"/>
    <cellStyle name="Normal 2 3 4 2 2" xfId="4235" xr:uid="{B3DFA392-CB6E-4F91-AB6D-0BC9CCC21FBA}"/>
    <cellStyle name="Normal 2 3 4 3" xfId="2110" xr:uid="{7B43EEC1-12B6-4F1F-92FC-6DFF9733673A}"/>
    <cellStyle name="Normal 2 3 4 4" xfId="4234" xr:uid="{C1863DD3-DAD6-49FA-A949-D3CFADABCE0F}"/>
    <cellStyle name="Normal 2 3 4 5" xfId="5117" xr:uid="{BB307065-CA22-4054-8F89-514A07E33E4E}"/>
    <cellStyle name="Normal 2 3 5" xfId="358" xr:uid="{DBD131BD-A911-475A-B1AD-794E2C9BDBDF}"/>
    <cellStyle name="Normal 2 3 5 2" xfId="2111" xr:uid="{3F183553-F3C9-41A4-B4A1-FA882CCE770B}"/>
    <cellStyle name="Normal 2 3 5 3" xfId="4236" xr:uid="{3D622A65-4FC0-4FFD-9BFD-615ADFE923E6}"/>
    <cellStyle name="Normal 2 3 5 4" xfId="5118" xr:uid="{3040FFF3-7EBD-4ADA-BCA3-8118306E7E90}"/>
    <cellStyle name="Normal 2 3 6" xfId="354" xr:uid="{E3E6CA09-C254-4284-90E4-E6420D0A644C}"/>
    <cellStyle name="Normal 2 3 6 2" xfId="2112" xr:uid="{2523112C-3227-4007-BC36-AE91E2D1044D}"/>
    <cellStyle name="Normal 2 3 6 2 2" xfId="5119" xr:uid="{913D586B-DAD5-4B55-B70D-3B6AB536E963}"/>
    <cellStyle name="Normal 2 3 6 3" xfId="4237" xr:uid="{BA853A97-EFB6-4E26-9D4D-216047F3B98F}"/>
    <cellStyle name="Normal 2 3 7" xfId="4238" xr:uid="{F441FB86-3064-498F-B2F9-79273749037D}"/>
    <cellStyle name="Normal 2 3 7 2" xfId="5120" xr:uid="{011EC1F6-A4E4-474D-9688-51FEC8FA628A}"/>
    <cellStyle name="Normal 2 3 8" xfId="4239" xr:uid="{83C7E103-6D85-43A4-BF5A-A1CAF3CBFB68}"/>
    <cellStyle name="Normal 2 3 8 2" xfId="5121" xr:uid="{D835E878-E827-4EC0-8DB6-B4AAE64DA2A4}"/>
    <cellStyle name="Normal 2 3 9" xfId="4240" xr:uid="{BBAE3422-6780-4865-ABF1-BF0F41FCBC8B}"/>
    <cellStyle name="Normal 2 3 9 2" xfId="5122" xr:uid="{793F1C4E-DAE4-4B39-95A0-0077DACEB4CE}"/>
    <cellStyle name="Normal 2 30" xfId="2113" xr:uid="{69CA3E88-9ABC-485A-99B3-35130373DF41}"/>
    <cellStyle name="Normal 2 31" xfId="2114" xr:uid="{A3A2F88F-B91C-4F92-AD8B-D4F4E8920AEF}"/>
    <cellStyle name="Normal 2 32" xfId="2115" xr:uid="{970AD119-E44F-46E4-B1B4-81671EC175B7}"/>
    <cellStyle name="Normal 2 33" xfId="2116" xr:uid="{EA68EE50-0F02-40D9-8AC0-7EDBBD11865A}"/>
    <cellStyle name="Normal 2 34" xfId="2117" xr:uid="{172C6F76-9858-4067-B1FF-B300E675DE4E}"/>
    <cellStyle name="Normal 2 35" xfId="2118" xr:uid="{9C1C189A-496B-42FF-AD6A-0786A1F5D47E}"/>
    <cellStyle name="Normal 2 36" xfId="2119" xr:uid="{09EAFFC2-4617-420A-B04B-D00EBE3BDF0C}"/>
    <cellStyle name="Normal 2 37" xfId="2120" xr:uid="{AE988876-C9F1-4B89-81A7-CCDB4EB1145D}"/>
    <cellStyle name="Normal 2 38" xfId="2121" xr:uid="{20DC2256-FA15-4451-AF4C-4AE28D93842F}"/>
    <cellStyle name="Normal 2 39" xfId="2122" xr:uid="{3356D0BE-6BA2-4FCF-877F-4BC945738060}"/>
    <cellStyle name="Normal 2 4" xfId="195" xr:uid="{D605243D-E672-424B-B2A5-72C92680FBC4}"/>
    <cellStyle name="Normal 2 4 10" xfId="4241" xr:uid="{CCC227D2-5A55-4716-A7B8-E35679C3A25C}"/>
    <cellStyle name="Normal 2 4 10 2" xfId="5123" xr:uid="{44ADA425-384D-4598-8EDA-8C0D3BDBEDE8}"/>
    <cellStyle name="Normal 2 4 11" xfId="4242" xr:uid="{97405088-0B5C-494E-BE25-2D610BFCF775}"/>
    <cellStyle name="Normal 2 4 11 2" xfId="5124" xr:uid="{176DE750-98E8-462B-B1EF-4DCD958A56D6}"/>
    <cellStyle name="Normal 2 4 12" xfId="4243" xr:uid="{0BD81307-758A-4ADD-8B28-A920E66757ED}"/>
    <cellStyle name="Normal 2 4 12 2" xfId="5125" xr:uid="{E947B500-854F-460C-BD85-1A491A356465}"/>
    <cellStyle name="Normal 2 4 13" xfId="4244" xr:uid="{12827E1E-B62F-40E8-A66D-503F6921BFED}"/>
    <cellStyle name="Normal 2 4 13 2" xfId="5126" xr:uid="{74651E2F-DCBE-4A9C-AD1C-55996B2BE76A}"/>
    <cellStyle name="Normal 2 4 2" xfId="196" xr:uid="{5CB80496-300D-447D-8047-17A31975DF48}"/>
    <cellStyle name="Normal 2 4 2 2" xfId="4245" xr:uid="{84965B68-3B90-4CC0-961A-7631B26EDA34}"/>
    <cellStyle name="Normal 2 4 2 2 2" xfId="5127" xr:uid="{34CDE29A-370F-48F6-B0EA-A107CBE11AB0}"/>
    <cellStyle name="Normal 2 4 3" xfId="197" xr:uid="{1B0C70A2-44C9-4FC1-9463-1018EC0E9517}"/>
    <cellStyle name="Normal 2 4 3 2" xfId="4246" xr:uid="{C1FBF939-6BDA-4619-824A-EE04739E8942}"/>
    <cellStyle name="Normal 2 4 3 2 2" xfId="5128" xr:uid="{2BFCF4B5-1284-44B6-BABE-5300F0B3B6F6}"/>
    <cellStyle name="Normal 2 4 4" xfId="2123" xr:uid="{47CB50A2-704F-4E84-8BCB-F44FC2008C3F}"/>
    <cellStyle name="Normal 2 4 4 2" xfId="4247" xr:uid="{68871695-F011-4DE2-AC0E-4E10922E5AEF}"/>
    <cellStyle name="Normal 2 4 4 2 2" xfId="5129" xr:uid="{9D8CAA7C-0727-4D3C-ADB6-A043F011C188}"/>
    <cellStyle name="Normal 2 4 5" xfId="2124" xr:uid="{E700421F-61AB-4438-AA9A-F87AE499B15A}"/>
    <cellStyle name="Normal 2 4 5 2" xfId="4248" xr:uid="{DE90A47E-30D7-461A-96B5-5556133CA32A}"/>
    <cellStyle name="Normal 2 4 5 3" xfId="5130" xr:uid="{1A45DF91-86CE-47DB-AF14-F394A5CEE572}"/>
    <cellStyle name="Normal 2 4 6" xfId="4249" xr:uid="{BD9FA48B-65BA-48FB-BD07-EC604D09FDFE}"/>
    <cellStyle name="Normal 2 4 6 2" xfId="5131" xr:uid="{7E7B4F6F-0B13-4FCB-8413-81F4557F4829}"/>
    <cellStyle name="Normal 2 4 7" xfId="4250" xr:uid="{664D508C-AF99-48B3-B8F8-3587F15474A7}"/>
    <cellStyle name="Normal 2 4 7 2" xfId="5132" xr:uid="{5667A226-B37F-470C-AAED-FB53A5DBA154}"/>
    <cellStyle name="Normal 2 4 8" xfId="4251" xr:uid="{8E445296-A64D-4D3E-ADAD-D837DB4BEE04}"/>
    <cellStyle name="Normal 2 4 8 2" xfId="5133" xr:uid="{A684E098-4A11-44E1-BD3D-E824F29FEC5D}"/>
    <cellStyle name="Normal 2 4 9" xfId="4252" xr:uid="{193B02B1-7D77-48E1-9708-31F1639EE16C}"/>
    <cellStyle name="Normal 2 4 9 2" xfId="5134" xr:uid="{F5235C20-1B0B-4229-A5BB-6F60BEFAAD74}"/>
    <cellStyle name="Normal 2 40" xfId="2125" xr:uid="{7AB920FD-C386-4F9F-A50D-6CBFA0D1D4A0}"/>
    <cellStyle name="Normal 2 41" xfId="2126" xr:uid="{546C4E74-5B7B-4B4B-B0EE-2C1C5316DD53}"/>
    <cellStyle name="Normal 2 42" xfId="2127" xr:uid="{7C0698B8-0BCD-46EA-ADF8-A2E1BDFAEFA0}"/>
    <cellStyle name="Normal 2 43" xfId="2128" xr:uid="{FD4A3F1C-8A2B-4377-9C70-855DBC3C00E6}"/>
    <cellStyle name="Normal 2 44" xfId="2129" xr:uid="{9761BBA3-C279-4E0F-86A6-FF27A82EFEB5}"/>
    <cellStyle name="Normal 2 45" xfId="2130" xr:uid="{5DC40743-229A-485E-B886-728E34A0316A}"/>
    <cellStyle name="Normal 2 45 2" xfId="5135" xr:uid="{01E2A879-71AB-42D2-819B-10C801764BDD}"/>
    <cellStyle name="Normal 2 46" xfId="2077" xr:uid="{E1385F75-EB4A-49B8-9463-FDD356A98FDF}"/>
    <cellStyle name="Normal 2 47" xfId="55" xr:uid="{164E5AD6-CE5F-4A59-8F0D-0E3B8A591F7A}"/>
    <cellStyle name="Normal 2 5" xfId="198" xr:uid="{92851B31-4D40-4F19-A71E-ED83A54B5133}"/>
    <cellStyle name="Normal 2 5 10" xfId="2131" xr:uid="{1CC668EA-2576-4987-AE44-4A25B0DB606F}"/>
    <cellStyle name="Normal 2 5 11" xfId="2132" xr:uid="{6D5F79C9-D077-4031-B237-A2975A5F5A57}"/>
    <cellStyle name="Normal 2 5 12" xfId="2133" xr:uid="{132CDF90-F606-449A-B88A-15203ADF86F6}"/>
    <cellStyle name="Normal 2 5 13" xfId="2134" xr:uid="{68352D70-92E3-47C4-9EA1-51D31E14FA7F}"/>
    <cellStyle name="Normal 2 5 14" xfId="2135" xr:uid="{9E496901-0344-47E3-8F7D-083D88A49328}"/>
    <cellStyle name="Normal 2 5 15" xfId="2136" xr:uid="{E488D4D7-0DD1-4FCA-837D-6146C477EFB4}"/>
    <cellStyle name="Normal 2 5 16" xfId="2137" xr:uid="{3586EE84-C941-46B1-AF28-832D189E1521}"/>
    <cellStyle name="Normal 2 5 2" xfId="199" xr:uid="{DA735121-5B1E-4D78-A723-CD08BC4DEC55}"/>
    <cellStyle name="Normal 2 5 2 2" xfId="359" xr:uid="{6449B269-C1C6-458D-AC0D-E79C563996C8}"/>
    <cellStyle name="Normal 2 5 2 2 2" xfId="2139" xr:uid="{93DA5FD3-B357-4081-900B-803D0DFC0CD0}"/>
    <cellStyle name="Normal 2 5 2 3" xfId="2138" xr:uid="{C19F7BA1-592A-48DA-A690-D32A5EA6045F}"/>
    <cellStyle name="Normal 2 5 2 4" xfId="4253" xr:uid="{4140B87F-BF7D-43BF-9291-031B96B30AA2}"/>
    <cellStyle name="Normal 2 5 2 5" xfId="5136" xr:uid="{B6975961-A9B7-4C38-B061-2599BE6BF261}"/>
    <cellStyle name="Normal 2 5 3" xfId="2140" xr:uid="{3FE118F2-CE61-4BE0-80EC-695C5CFF5E3F}"/>
    <cellStyle name="Normal 2 5 4" xfId="2141" xr:uid="{D7258FBD-0D77-44E6-AA89-2FE911F2D273}"/>
    <cellStyle name="Normal 2 5 5" xfId="2142" xr:uid="{AF62B24B-3078-4FBF-86A2-C3192B5D951F}"/>
    <cellStyle name="Normal 2 5 6" xfId="2143" xr:uid="{86A985BB-8D10-45C3-8D33-69AAF1009FAA}"/>
    <cellStyle name="Normal 2 5 7" xfId="2144" xr:uid="{96D5C9F6-DBF7-4DB2-85C2-A94869D4B4A8}"/>
    <cellStyle name="Normal 2 5 8" xfId="2145" xr:uid="{C1893907-961A-4910-AB47-DE818AEAC426}"/>
    <cellStyle name="Normal 2 5 9" xfId="2146" xr:uid="{7323943F-307D-46D3-9DB8-376C93E2A199}"/>
    <cellStyle name="Normal 2 6" xfId="200" xr:uid="{C4D9B645-F145-48FE-B573-6E147DFC9C7E}"/>
    <cellStyle name="Normal 2 6 10" xfId="2148" xr:uid="{1DF6246E-0E13-4085-B36A-A599488C1F99}"/>
    <cellStyle name="Normal 2 6 11" xfId="2149" xr:uid="{31C0769D-22CB-43A4-9396-9093110F58FC}"/>
    <cellStyle name="Normal 2 6 12" xfId="2150" xr:uid="{EE42D107-73A6-406F-AD6B-C99C59069742}"/>
    <cellStyle name="Normal 2 6 13" xfId="2151" xr:uid="{994FA961-9777-4CA6-A051-AA1D8634A490}"/>
    <cellStyle name="Normal 2 6 14" xfId="2152" xr:uid="{05A0AB71-9FE2-432C-A268-3283DBCDD3FD}"/>
    <cellStyle name="Normal 2 6 15" xfId="2153" xr:uid="{84591CD4-042D-4A61-B7CB-2B2193190538}"/>
    <cellStyle name="Normal 2 6 16" xfId="2154" xr:uid="{9CCF2441-476B-4418-82EB-E584D6AA66A9}"/>
    <cellStyle name="Normal 2 6 17" xfId="2147" xr:uid="{58C20779-E949-4651-A11A-30BC91D7E9D4}"/>
    <cellStyle name="Normal 2 6 18" xfId="5137" xr:uid="{18720AC3-4840-41AE-87BB-B945CB9ED53A}"/>
    <cellStyle name="Normal 2 6 2" xfId="361" xr:uid="{5356B092-A27E-4F5C-8730-942A32E7E139}"/>
    <cellStyle name="Normal 2 6 2 2" xfId="2156" xr:uid="{C7B67A76-0A5E-42FC-81F6-2608B664F644}"/>
    <cellStyle name="Normal 2 6 2 3" xfId="2155" xr:uid="{2A31BA68-DDB9-4DC6-BFFD-390773301E62}"/>
    <cellStyle name="Normal 2 6 2 4" xfId="4254" xr:uid="{64C3BCF1-5A08-49B9-BC34-82CDF17452A6}"/>
    <cellStyle name="Normal 2 6 2 5" xfId="5138" xr:uid="{B8212245-15B0-405E-AC71-23528BF99D49}"/>
    <cellStyle name="Normal 2 6 3" xfId="360" xr:uid="{C9D4E5E2-BBC0-4F44-8085-010BB20F5BBC}"/>
    <cellStyle name="Normal 2 6 3 2" xfId="2157" xr:uid="{F48FB4D1-FF4A-47CD-8D37-335F954B9826}"/>
    <cellStyle name="Normal 2 6 4" xfId="2158" xr:uid="{5A91E0C7-B7B7-439E-B7CC-189CC7452338}"/>
    <cellStyle name="Normal 2 6 5" xfId="2159" xr:uid="{2286335F-D2EF-4295-A35A-AAADC3F24DB5}"/>
    <cellStyle name="Normal 2 6 6" xfId="2160" xr:uid="{5B818098-1000-4644-B95D-0502858F6FC9}"/>
    <cellStyle name="Normal 2 6 7" xfId="2161" xr:uid="{85E8C4E8-F956-4A4E-A0DB-F36E269A3F9C}"/>
    <cellStyle name="Normal 2 6 8" xfId="2162" xr:uid="{661D2676-D2C5-4B0F-98A6-0B9F7C69FF7D}"/>
    <cellStyle name="Normal 2 6 9" xfId="2163" xr:uid="{6A46C5EB-F9A5-4329-928B-0F2019547AC0}"/>
    <cellStyle name="Normal 2 7" xfId="201" xr:uid="{422B7E6E-BBB7-4FCB-8B5B-6088A36F1D51}"/>
    <cellStyle name="Normal 2 7 2" xfId="4255" xr:uid="{035DD255-72EC-4C2C-8C2A-1FA4CBF3B0E1}"/>
    <cellStyle name="Normal 2 8" xfId="202" xr:uid="{EF06036A-802D-441B-A086-E97C468FFCE0}"/>
    <cellStyle name="Normal 2 8 2" xfId="203" xr:uid="{BDB5BA42-1691-4344-9C37-7CFC4A9CE582}"/>
    <cellStyle name="Normal 2 8 3" xfId="204" xr:uid="{F900CC71-7955-45D8-9379-DA91ED98A7F3}"/>
    <cellStyle name="Normal 2 8 4" xfId="362" xr:uid="{3A0EA704-7D02-4C2D-A4CC-8A10C6DD1F6C}"/>
    <cellStyle name="Normal 2 8 4 2" xfId="2164" xr:uid="{5BE38A87-4038-4066-A80B-A710AC67CE57}"/>
    <cellStyle name="Normal 2 9" xfId="313" xr:uid="{3294CB77-09F8-4936-8D3F-366A880EF04F}"/>
    <cellStyle name="Normal 2 9 2" xfId="363" xr:uid="{EA08FD4B-A9CB-46F7-9DAE-B7827DF17C80}"/>
    <cellStyle name="Normal 2 9 2 2" xfId="2166" xr:uid="{7D8142E1-B504-47C5-83F3-520CF76FBCB8}"/>
    <cellStyle name="Normal 2 9 3" xfId="2165" xr:uid="{9C24444D-6A85-43E7-9DE1-5E0AD490EB30}"/>
    <cellStyle name="Normal 2 9 4" xfId="5139" xr:uid="{60EAA1CD-5BD9-4CEB-A490-90A247BBFEEC}"/>
    <cellStyle name="Normal 2_ELC" xfId="5140" xr:uid="{ED907F57-858B-4FD1-9F0F-6009F51C2BF5}"/>
    <cellStyle name="Normal 20" xfId="2167" xr:uid="{EA209281-76F2-4300-A7CA-C7A3D460C3DA}"/>
    <cellStyle name="Normal 20 2" xfId="2168" xr:uid="{A8CF6E80-2FB2-4930-B3A3-9BADBF7A950A}"/>
    <cellStyle name="Normal 20 3" xfId="4256" xr:uid="{C38A4AD1-98F8-43FA-8DE2-3CB0E5D64DE7}"/>
    <cellStyle name="Normal 21" xfId="2169" xr:uid="{A39281FD-0285-4009-8920-2870E48C9A67}"/>
    <cellStyle name="Normal 21 2" xfId="2170" xr:uid="{D5220E33-B542-438A-86FF-6CFF9591F943}"/>
    <cellStyle name="Normal 21 2 2" xfId="5141" xr:uid="{B84D2C58-F21A-48F4-8E67-349A9F06B9F5}"/>
    <cellStyle name="Normal 21 3" xfId="4257" xr:uid="{DCD94918-61D9-4840-AC32-2E1C4D71632F}"/>
    <cellStyle name="Normal 21_Scen_XBase" xfId="2171" xr:uid="{23A65311-ABB8-4060-AC7B-8D20CA89AE1E}"/>
    <cellStyle name="Normal 22" xfId="2172" xr:uid="{978089A1-7B00-4EC7-ABBC-FF5EF4D9E560}"/>
    <cellStyle name="Normal 22 2" xfId="5142" xr:uid="{6DFF9490-971C-4699-8986-D2A3D5CAB657}"/>
    <cellStyle name="Normal 23" xfId="2173" xr:uid="{6B594BF8-E7BD-44F2-80AB-4362AFD16D3F}"/>
    <cellStyle name="Normal 23 2" xfId="2174" xr:uid="{61EE7607-7235-4A05-9B36-63A8A967E8ED}"/>
    <cellStyle name="Normal 23 3" xfId="2175" xr:uid="{EAE57A2D-E9D5-4BF2-9333-B8F7C69D51D7}"/>
    <cellStyle name="Normal 24" xfId="2176" xr:uid="{0DDC0122-8A39-49A3-B8D0-0C210F2616CA}"/>
    <cellStyle name="Normal 24 10" xfId="2177" xr:uid="{E10FE51F-8846-4E52-A460-4451FB2BB5E5}"/>
    <cellStyle name="Normal 24 11" xfId="2178" xr:uid="{4704EE9C-0A35-45E6-8CD1-258F3867C93C}"/>
    <cellStyle name="Normal 24 12" xfId="2179" xr:uid="{6718504D-62C9-4CF4-B7C2-7A75064BF6F6}"/>
    <cellStyle name="Normal 24 13" xfId="2180" xr:uid="{5CAC9007-BE34-4000-B417-F67DC8EAE866}"/>
    <cellStyle name="Normal 24 14" xfId="2181" xr:uid="{8ECF0BE8-4A25-40BD-98E5-F035D84ECAC3}"/>
    <cellStyle name="Normal 24 15" xfId="2182" xr:uid="{BA11D28B-4F13-421D-A5BD-14A30CCCE14B}"/>
    <cellStyle name="Normal 24 16" xfId="2183" xr:uid="{9D5360D6-A9C0-410B-8691-07E1EE3BA5D6}"/>
    <cellStyle name="Normal 24 17" xfId="2184" xr:uid="{8F68C4EA-CE96-44D0-B022-BD74EE794F36}"/>
    <cellStyle name="Normal 24 18" xfId="2185" xr:uid="{8FCA484B-8FDE-4DEC-9C04-FE3617A739F4}"/>
    <cellStyle name="Normal 24 19" xfId="2186" xr:uid="{FDF10C20-858F-469B-B394-07D2CADCFA7D}"/>
    <cellStyle name="Normal 24 2" xfId="2187" xr:uid="{A4D63A8F-8886-4070-9A8D-E3C186170544}"/>
    <cellStyle name="Normal 24 20" xfId="2188" xr:uid="{0C39A852-0161-40A2-A939-A03F4B672796}"/>
    <cellStyle name="Normal 24 21" xfId="5143" xr:uid="{BE107502-78AC-478F-A5E8-E1C480176B65}"/>
    <cellStyle name="Normal 24 22" xfId="5144" xr:uid="{42222096-47BB-49F6-BA7A-82EF3F8C2EA1}"/>
    <cellStyle name="Normal 24 3" xfId="2189" xr:uid="{655AF6EA-CD29-453F-BDA7-E2CB4BA4C6E0}"/>
    <cellStyle name="Normal 24 4" xfId="2190" xr:uid="{BAFDC0B9-03DF-421C-B4CC-38C3994273B5}"/>
    <cellStyle name="Normal 24 5" xfId="2191" xr:uid="{7D729BA8-4145-4E89-A0C5-748B14907F54}"/>
    <cellStyle name="Normal 24 6" xfId="2192" xr:uid="{DC64F00F-BD4E-43CF-AC9F-F5E39319DFB7}"/>
    <cellStyle name="Normal 24 7" xfId="2193" xr:uid="{2F5139D9-099E-4E4D-B6C5-14DC53C42923}"/>
    <cellStyle name="Normal 24 8" xfId="2194" xr:uid="{AC316297-281F-46F8-905A-84751D206ACF}"/>
    <cellStyle name="Normal 24 9" xfId="2195" xr:uid="{322AA407-151E-4267-A349-5B4AC5F33E8D}"/>
    <cellStyle name="Normal 25" xfId="2196" xr:uid="{4AF16E52-AFDE-41F7-A60E-A443AD8D88A9}"/>
    <cellStyle name="Normal 25 2" xfId="5146" xr:uid="{F7D944C1-7F53-4E77-A362-EA6EDECD94A4}"/>
    <cellStyle name="Normal 25 3" xfId="5147" xr:uid="{BD138578-01EC-4C49-8334-BFAF31DF1A8B}"/>
    <cellStyle name="Normal 25 4" xfId="5145" xr:uid="{497600CF-A748-4613-B3EB-138617D3D893}"/>
    <cellStyle name="Normal 26" xfId="2197" xr:uid="{BC9874FE-BCFA-48EB-8158-A05334A7B575}"/>
    <cellStyle name="Normal 26 2" xfId="2198" xr:uid="{EB0285D4-8979-4A3E-A918-B08087748334}"/>
    <cellStyle name="Normal 27" xfId="2199" xr:uid="{9D6A8FF1-66E7-4BDB-93ED-DEA0E1860E0B}"/>
    <cellStyle name="Normal 27 2" xfId="2200" xr:uid="{210BC559-1604-4832-8D35-8D444FEE9240}"/>
    <cellStyle name="Normal 28" xfId="2201" xr:uid="{E61D18FE-0B11-45A9-9546-B034F7D86E33}"/>
    <cellStyle name="Normal 29" xfId="2202" xr:uid="{F861EDCB-35F2-4EAF-891E-F0E8FBA44167}"/>
    <cellStyle name="Normal 3" xfId="46" xr:uid="{2AA7F05E-4571-43B5-9267-2D97111A461D}"/>
    <cellStyle name="Normal 3 10" xfId="2203" xr:uid="{9EC79FD4-C710-484A-B46F-B67BAEE7B842}"/>
    <cellStyle name="Normal 3 11" xfId="2204" xr:uid="{5F2DA9D9-80B6-4BFE-B36F-0588CAE626F2}"/>
    <cellStyle name="Normal 3 12" xfId="2205" xr:uid="{45DA720B-6A45-4F81-B10E-065B69C75639}"/>
    <cellStyle name="Normal 3 13" xfId="2206" xr:uid="{507512CD-C27C-44CB-9A5A-2FC1DF016BE7}"/>
    <cellStyle name="Normal 3 14" xfId="2207" xr:uid="{673266E0-FF91-4B91-8EA2-EF711CD49644}"/>
    <cellStyle name="Normal 3 15" xfId="2208" xr:uid="{5BB481BE-413B-4B78-9FCB-6ED1CCE62978}"/>
    <cellStyle name="Normal 3 16" xfId="2209" xr:uid="{DD197400-BCA9-4D43-8E1C-60E7F497F3EB}"/>
    <cellStyle name="Normal 3 17" xfId="2210" xr:uid="{82FE4C38-B1D3-4E46-994E-4E16F6D2870D}"/>
    <cellStyle name="Normal 3 18" xfId="2211" xr:uid="{571DAD94-85A6-42D3-9DDB-D4DF0892EE2E}"/>
    <cellStyle name="Normal 3 19" xfId="2212" xr:uid="{30A1B07C-3DAE-4857-AA8B-CBF3DB53947B}"/>
    <cellStyle name="Normal 3 2" xfId="205" xr:uid="{971B9D45-34F6-4656-84C0-0F1D59C5BAC4}"/>
    <cellStyle name="Normal 3 2 10" xfId="4259" xr:uid="{FC7A8D0E-75C5-4826-ACC7-A41F0CAE36AB}"/>
    <cellStyle name="Normal 3 2 11" xfId="4258" xr:uid="{F80E86AB-30EB-45C8-AA0C-51844127640E}"/>
    <cellStyle name="Normal 3 2 2" xfId="206" xr:uid="{401A3C54-C3B6-4CC5-A283-B244D4DEAFBB}"/>
    <cellStyle name="Normal 3 2 2 2" xfId="2214" xr:uid="{7685BFE7-1ECD-421A-9FCF-D0201723F289}"/>
    <cellStyle name="Normal 3 2 2 2 2" xfId="5148" xr:uid="{774090F1-224C-4EDC-8CF4-BA0CED6ABD69}"/>
    <cellStyle name="Normal 3 2 2 3" xfId="2215" xr:uid="{A74E41C6-CD28-42E5-AAB0-FAFA1D4BD00B}"/>
    <cellStyle name="Normal 3 2 2 4" xfId="2213" xr:uid="{63CBD4B9-E3E9-4B14-BC5C-49D46412027F}"/>
    <cellStyle name="Normal 3 2 3" xfId="2216" xr:uid="{F3131DAB-77E7-4DC5-935F-0C43B6238BBC}"/>
    <cellStyle name="Normal 3 2 3 2" xfId="4260" xr:uid="{45E17EA9-DC8D-4AD7-9CE3-C090AC74600D}"/>
    <cellStyle name="Normal 3 2 3 3" xfId="5149" xr:uid="{C715D723-2BD1-489E-99B7-EAA4186D1213}"/>
    <cellStyle name="Normal 3 2 4" xfId="2217" xr:uid="{12485D69-3556-4192-A88F-07DA4BC37207}"/>
    <cellStyle name="Normal 3 2 4 2" xfId="4261" xr:uid="{B75040B2-D9F9-4567-B681-37A47F64C3AB}"/>
    <cellStyle name="Normal 3 2 5" xfId="4262" xr:uid="{50DA2895-2306-41AC-B39A-39D3BBE60688}"/>
    <cellStyle name="Normal 3 2 6" xfId="4263" xr:uid="{41EB6A22-E82D-4E70-A9DB-ADF5332BC836}"/>
    <cellStyle name="Normal 3 2 7" xfId="4264" xr:uid="{A2AC0B8D-BEB8-480D-94E9-23D7D55D185E}"/>
    <cellStyle name="Normal 3 2 8" xfId="4265" xr:uid="{0E6760B6-5751-403B-8EA4-75D0CCC4009E}"/>
    <cellStyle name="Normal 3 2 9" xfId="4266" xr:uid="{C23B7F19-036C-4F3C-BBDD-82739C4F4DFB}"/>
    <cellStyle name="Normal 3 2 9 2" xfId="4267" xr:uid="{5CF07AEB-0275-46B7-B60A-C3A25AAB5926}"/>
    <cellStyle name="Normal 3 2 9 2 2" xfId="5150" xr:uid="{E45FFFAE-FA23-4193-84A9-4C217730BDEB}"/>
    <cellStyle name="Normal 3 2_ELC" xfId="2218" xr:uid="{9EB6575C-DC89-49C4-953E-9E324D6E5649}"/>
    <cellStyle name="Normal 3 20" xfId="2219" xr:uid="{6362395E-6B8B-4A80-8003-7421F38CCD26}"/>
    <cellStyle name="Normal 3 21" xfId="2220" xr:uid="{2A4A81DE-7639-4427-A9B4-89029878F961}"/>
    <cellStyle name="Normal 3 22" xfId="2221" xr:uid="{B9151ADC-9201-4A52-911B-CD5B6D378FEE}"/>
    <cellStyle name="Normal 3 23" xfId="2222" xr:uid="{8AF8C1EE-A701-48E6-B470-8631AB161DD6}"/>
    <cellStyle name="Normal 3 24" xfId="2223" xr:uid="{790644FA-E551-4BA2-BB3A-A9DCB0E5CBC6}"/>
    <cellStyle name="Normal 3 25" xfId="2224" xr:uid="{6FF8B855-A95C-4F21-9EB3-A54EA6B927DA}"/>
    <cellStyle name="Normal 3 26" xfId="2225" xr:uid="{8A06B94D-F949-436A-9CEF-75778E301A2A}"/>
    <cellStyle name="Normal 3 27" xfId="2226" xr:uid="{47B3432C-1593-454A-A3C1-1FCA8EBE391B}"/>
    <cellStyle name="Normal 3 28" xfId="2227" xr:uid="{FA239A99-0DF2-43AA-A525-BDC0CC87087B}"/>
    <cellStyle name="Normal 3 29" xfId="2228" xr:uid="{D96F5ADE-5958-4FFA-A697-97CD5C5BCA9A}"/>
    <cellStyle name="Normal 3 29 2" xfId="5151" xr:uid="{35D4243E-E61B-4B2D-B8DB-C9AC46EF5A5E}"/>
    <cellStyle name="Normal 3 3" xfId="207" xr:uid="{6C2F16A8-7F33-45F5-A8E4-0B8656D4F35F}"/>
    <cellStyle name="Normal 3 3 2" xfId="208" xr:uid="{A5481D12-8E49-45E4-8E13-26140FA5ABFD}"/>
    <cellStyle name="Normal 3 3 2 2" xfId="4268" xr:uid="{240480DC-0894-45DD-A02A-C0485ED1E02A}"/>
    <cellStyle name="Normal 3 3 3" xfId="4269" xr:uid="{813FBA96-2174-45C5-9A70-8E5FD81C7120}"/>
    <cellStyle name="Normal 3 3 4" xfId="4270" xr:uid="{FCD6A3F0-744A-4D02-9896-902C47FA6EFF}"/>
    <cellStyle name="Normal 3 3 5" xfId="4271" xr:uid="{0825F379-91D9-469F-BB9F-243682B5F7E8}"/>
    <cellStyle name="Normal 3 3 6" xfId="4272" xr:uid="{B5334CD0-EF8A-4E71-A17F-4297621FB144}"/>
    <cellStyle name="Normal 3 3 7" xfId="4273" xr:uid="{EF775B4F-D38A-4F83-A1B9-2937163A017B}"/>
    <cellStyle name="Normal 3 3 8" xfId="4274" xr:uid="{3FE0D15D-D56B-455D-AFED-755D5857AB07}"/>
    <cellStyle name="Normal 3 3 9" xfId="4275" xr:uid="{B513B5B4-B165-4BE8-A6AD-902071578766}"/>
    <cellStyle name="Normal 3 30" xfId="5152" xr:uid="{3FFBD050-9118-4339-B0A5-6B5B31A8CFEC}"/>
    <cellStyle name="Normal 3 30 2" xfId="5153" xr:uid="{EF4A63B7-3C78-488D-8AE3-26AD35F50349}"/>
    <cellStyle name="Normal 3 31" xfId="5154" xr:uid="{B3EFBDDA-3A5D-4548-8957-3BC987568F94}"/>
    <cellStyle name="Normal 3 31 2" xfId="5155" xr:uid="{AA5C2950-B274-4BE0-9EEB-C14DCC7EC104}"/>
    <cellStyle name="Normal 3 32" xfId="5156" xr:uid="{7D252094-DFA6-429E-BE7E-A4283B78D3D9}"/>
    <cellStyle name="Normal 3 33" xfId="5157" xr:uid="{ABE606E0-BB88-44E3-94C5-6E9BEC81C68C}"/>
    <cellStyle name="Normal 3 34" xfId="5158" xr:uid="{29470E62-8FB7-47D6-80E4-3E1CBDC5011E}"/>
    <cellStyle name="Normal 3 35" xfId="5159" xr:uid="{23C40564-589E-4909-B2B2-CF7F60A2EBDC}"/>
    <cellStyle name="Normal 3 36" xfId="5160" xr:uid="{FF29EF10-C15D-4953-B0FE-F9CC76FFE4FD}"/>
    <cellStyle name="Normal 3 37" xfId="57" xr:uid="{667BDA57-D519-4F04-B24F-5CC853E1D93B}"/>
    <cellStyle name="Normal 3 4" xfId="209" xr:uid="{6FE9106E-DF79-497F-8678-4D5C4A0515DE}"/>
    <cellStyle name="Normal 3 4 2" xfId="210" xr:uid="{FB459F2D-490A-477D-ABC5-237683DEE0D3}"/>
    <cellStyle name="Normal 3 4 3" xfId="211" xr:uid="{03EB3010-27A4-4926-95E3-4FE15D1D4131}"/>
    <cellStyle name="Normal 3 4 4" xfId="364" xr:uid="{961C2DB6-572E-4424-880F-B009E3BA98A9}"/>
    <cellStyle name="Normal 3 4 4 2" xfId="2229" xr:uid="{85509500-2858-41AC-8C85-4F6CCD82CD63}"/>
    <cellStyle name="Normal 3 4 4 2 2" xfId="5161" xr:uid="{CEFC6532-0960-49F4-90C1-D10279B25892}"/>
    <cellStyle name="Normal 3 4 4 3" xfId="4276" xr:uid="{1D75AE5B-D5CD-4763-9349-54EAA5635F1B}"/>
    <cellStyle name="Normal 3 4 5" xfId="4277" xr:uid="{B438B6DE-0B1C-417F-81F0-1F69D3927370}"/>
    <cellStyle name="Normal 3 4 6" xfId="4278" xr:uid="{354875A4-F764-4DCD-8274-972F87F00388}"/>
    <cellStyle name="Normal 3 4 7" xfId="4279" xr:uid="{4C774D04-2C50-4984-A0BB-09C4A1F1CA00}"/>
    <cellStyle name="Normal 3 4 8" xfId="4280" xr:uid="{575C8EE9-6413-4090-9C12-B4A2F570DD00}"/>
    <cellStyle name="Normal 3 5" xfId="212" xr:uid="{07BDBB38-9E9C-4219-BB61-E4C63A44AD95}"/>
    <cellStyle name="Normal 3 5 2" xfId="2231" xr:uid="{95ADE85A-E5AD-49B3-B051-7BACE985144D}"/>
    <cellStyle name="Normal 3 5 3" xfId="2232" xr:uid="{9E734896-83AE-413F-8D93-411C2B741770}"/>
    <cellStyle name="Normal 3 5 3 2" xfId="4281" xr:uid="{82D25648-7643-49B4-B319-1CE1C93E2210}"/>
    <cellStyle name="Normal 3 5 4" xfId="2230" xr:uid="{27EE8D14-AE0F-42A5-8A08-9D0E030FDA89}"/>
    <cellStyle name="Normal 3 5 4 2" xfId="4282" xr:uid="{6823D12F-60C8-4E66-9C7A-96C8B23A0DE9}"/>
    <cellStyle name="Normal 3 5 5" xfId="4283" xr:uid="{9657EF91-CD1F-4DF9-96F6-62953E0E08D3}"/>
    <cellStyle name="Normal 3 5 6" xfId="4284" xr:uid="{7464CC34-0DE4-48A1-BADD-6DBD5603D1A6}"/>
    <cellStyle name="Normal 3 5 7" xfId="4285" xr:uid="{CE73A610-3E36-4B2C-97DC-67B0802CC68A}"/>
    <cellStyle name="Normal 3 5 8" xfId="4286" xr:uid="{E16A8B34-641A-4AF9-B9C0-4B594773B8FA}"/>
    <cellStyle name="Normal 3 6" xfId="213" xr:uid="{10BB4308-9E4E-41A2-99AC-96089B6C39FA}"/>
    <cellStyle name="Normal 3 6 2" xfId="2234" xr:uid="{59FD04AE-B5AA-41CB-ABA7-FE38E60B2686}"/>
    <cellStyle name="Normal 3 6 3" xfId="2233" xr:uid="{1AD578A1-50E6-499D-AA9E-CD1E41E8FF27}"/>
    <cellStyle name="Normal 3 7" xfId="2235" xr:uid="{B92237B1-3A34-44BC-A19C-2D4EBE2C97AC}"/>
    <cellStyle name="Normal 3 7 2" xfId="2236" xr:uid="{72CE1CD9-38AE-4024-B78E-FB81383EB5B7}"/>
    <cellStyle name="Normal 3 7 3" xfId="5163" xr:uid="{5817FF7A-AF78-42E4-835D-18173DF2FD84}"/>
    <cellStyle name="Normal 3 7 4" xfId="5162" xr:uid="{BA1F6802-A05A-4C3A-AF1A-A6E166E6A159}"/>
    <cellStyle name="Normal 3 8" xfId="2237" xr:uid="{92ADCDF8-4B3E-4489-BEAC-5D6834687AC8}"/>
    <cellStyle name="Normal 3 9" xfId="2238" xr:uid="{5E38984D-A7BD-440F-830B-B45BC08CCEAC}"/>
    <cellStyle name="Normal 3_PrimaryEnergyPrices_TIMES" xfId="5164" xr:uid="{A900BC40-7D40-4374-A599-D6541D838B15}"/>
    <cellStyle name="Normal 30" xfId="2239" xr:uid="{36DC0371-0C88-40F3-88B2-BCBE0DE1D40B}"/>
    <cellStyle name="Normal 31" xfId="2240" xr:uid="{2B551DBA-1923-43E3-883D-32279240A7D2}"/>
    <cellStyle name="Normal 31 2" xfId="2241" xr:uid="{5BDC47F9-C3E3-406F-96C6-BBEAC7919AD4}"/>
    <cellStyle name="Normal 31 3" xfId="5166" xr:uid="{634313AA-0614-4135-8B9A-19D5BA47CE0E}"/>
    <cellStyle name="Normal 31 4" xfId="5167" xr:uid="{F0FED61C-EFFE-4B9C-982D-EB20E78D2F12}"/>
    <cellStyle name="Normal 31 5" xfId="5168" xr:uid="{8AF3FFFF-C896-46A5-81F2-88C3C27DBB26}"/>
    <cellStyle name="Normal 31 6" xfId="5165" xr:uid="{C2BF53AA-ADD7-4573-A70C-181C7A1BA64D}"/>
    <cellStyle name="Normal 32" xfId="2242" xr:uid="{4C7D513D-7549-43D4-BE55-F383664868B3}"/>
    <cellStyle name="Normal 32 2" xfId="2243" xr:uid="{54585948-F8B4-4F9D-9C83-F8AF0525BF1B}"/>
    <cellStyle name="Normal 33" xfId="2244" xr:uid="{6FB4A9A6-8216-47F1-9EBF-7D6096239AB2}"/>
    <cellStyle name="Normal 33 10" xfId="2245" xr:uid="{EEC44468-27E0-453A-8E29-D49BDD085250}"/>
    <cellStyle name="Normal 33 11" xfId="2246" xr:uid="{9B54CC34-A982-4C55-B181-4477EBE28DC2}"/>
    <cellStyle name="Normal 33 12" xfId="2247" xr:uid="{8EDD8253-A1D2-4472-B1BA-2E04408E1B51}"/>
    <cellStyle name="Normal 33 13" xfId="2248" xr:uid="{EB012006-DB91-4F7C-B2BC-6A74E2DAA17C}"/>
    <cellStyle name="Normal 33 2" xfId="2249" xr:uid="{F6875BF7-BAF5-405D-8E1F-38048CB2ACC4}"/>
    <cellStyle name="Normal 33 3" xfId="2250" xr:uid="{1DAE3996-81E5-47B5-9870-529A6F813A57}"/>
    <cellStyle name="Normal 33 4" xfId="2251" xr:uid="{6326A6C1-C5C3-49F9-8C98-73EF2B2FD272}"/>
    <cellStyle name="Normal 33 5" xfId="2252" xr:uid="{D3390F07-43AA-4E32-8A32-04AF4BC101FC}"/>
    <cellStyle name="Normal 33 6" xfId="2253" xr:uid="{4BB96787-9124-44EE-931B-C9F36CAFCCE9}"/>
    <cellStyle name="Normal 33 7" xfId="2254" xr:uid="{E70976C9-12F9-4BE1-9177-2E4A472F5E69}"/>
    <cellStyle name="Normal 33 8" xfId="2255" xr:uid="{4AA807B9-B52E-4C02-AD0A-9D812C9AF0E4}"/>
    <cellStyle name="Normal 33 9" xfId="2256" xr:uid="{065274E9-C216-4078-B042-C858EB8BDA7F}"/>
    <cellStyle name="Normal 33_Scen_XBase" xfId="2257" xr:uid="{7CDC8CA6-DA84-40D9-935E-385E9D9A24C9}"/>
    <cellStyle name="Normal 34" xfId="2258" xr:uid="{CD26C533-5023-4EAE-B13C-2276CD7E6EDD}"/>
    <cellStyle name="Normal 34 2" xfId="5169" xr:uid="{12B1D784-8319-4554-9E87-F17858C81A40}"/>
    <cellStyle name="Normal 35" xfId="5170" xr:uid="{F98C27E0-1A8D-4D99-8876-87C30583748E}"/>
    <cellStyle name="Normal 36" xfId="5171" xr:uid="{DE471191-96EC-4467-990D-F9F16A1906BC}"/>
    <cellStyle name="Normal 37" xfId="5172" xr:uid="{2CE3D289-F901-4A00-8639-4BDE67345B7A}"/>
    <cellStyle name="Normal 38" xfId="4828" xr:uid="{60B98CC5-BA72-4B4D-922D-E905AA2F843F}"/>
    <cellStyle name="Normal 39" xfId="52" xr:uid="{C1A5E9B0-2EC3-4F6F-AB2F-F86490373A6E}"/>
    <cellStyle name="Normal 39 2" xfId="22490" xr:uid="{435147AD-670C-49AF-9893-152C76F1D980}"/>
    <cellStyle name="Normal 4" xfId="50" xr:uid="{56EF2317-DE0B-4387-8E21-D7F8C7B0152B}"/>
    <cellStyle name="Normal 4 10" xfId="2260" xr:uid="{2BEB4E93-3AB8-4E81-884A-5F40ED36442F}"/>
    <cellStyle name="Normal 4 10 2" xfId="4287" xr:uid="{B0058827-4B30-4037-87AA-E9CB016EB6F8}"/>
    <cellStyle name="Normal 4 11" xfId="2259" xr:uid="{098660DC-1F3F-45E6-8571-336CE01C4754}"/>
    <cellStyle name="Normal 4 11 2" xfId="4288" xr:uid="{4FDF2845-8058-48F8-8F89-4F63D77C1900}"/>
    <cellStyle name="Normal 4 12" xfId="4289" xr:uid="{4C15B8DE-6DE4-443E-ADC0-A7678D76738F}"/>
    <cellStyle name="Normal 4 13" xfId="5173" xr:uid="{F5F2AA55-A3D9-4BBF-8EA6-7106AF41A512}"/>
    <cellStyle name="Normal 4 13 2" xfId="5174" xr:uid="{8F0533EE-6721-444B-896F-FD761877B251}"/>
    <cellStyle name="Normal 4 13 2 2" xfId="5175" xr:uid="{A123195D-CC26-432F-8280-89BBE8AE620A}"/>
    <cellStyle name="Normal 4 13 2 3" xfId="5176" xr:uid="{A8BA5671-4E3B-4355-8F3C-0DDB364F3501}"/>
    <cellStyle name="Normal 4 13 2 3 2" xfId="5177" xr:uid="{854645B5-81B2-4294-8D30-7535B9E53560}"/>
    <cellStyle name="Normal 4 13 2 3 3" xfId="5178" xr:uid="{52FF1191-34E1-40D1-B219-D5A46746437D}"/>
    <cellStyle name="Normal 4 13 2 4" xfId="5179" xr:uid="{172F6042-A705-4E46-8C80-886C0F2ADB0B}"/>
    <cellStyle name="Normal 4 13 2 5" xfId="5180" xr:uid="{234DD734-4C61-4B27-A50A-A516D5770257}"/>
    <cellStyle name="Normal 4 14" xfId="214" xr:uid="{31E12FF1-EDE3-4DD6-B49C-956AD9264C96}"/>
    <cellStyle name="Normal 4 2" xfId="215" xr:uid="{3B2242A7-1471-4F70-80E0-EB9EF6EFF017}"/>
    <cellStyle name="Normal 4 2 10" xfId="4290" xr:uid="{044B6C77-E08B-4BDD-9D37-30A4D9A6785B}"/>
    <cellStyle name="Normal 4 2 2" xfId="2262" xr:uid="{BC0A110A-EF22-4E36-98E3-946F55CFC2FB}"/>
    <cellStyle name="Normal 4 2 2 10" xfId="4291" xr:uid="{E5AD76CE-6ADD-4D63-A733-732F87FCDA59}"/>
    <cellStyle name="Normal 4 2 2 10 2" xfId="5181" xr:uid="{89F2A4F2-B9EA-4821-833C-A8A6AEA9EDF6}"/>
    <cellStyle name="Normal 4 2 2 11" xfId="4292" xr:uid="{4101BBEB-CEA8-40D9-92EB-E06DF3834C18}"/>
    <cellStyle name="Normal 4 2 2 11 2" xfId="5182" xr:uid="{ECA65E18-C807-4266-8150-0146D20A41A2}"/>
    <cellStyle name="Normal 4 2 2 12" xfId="4293" xr:uid="{F8F7BA15-6146-4BB0-860E-5E90BE3C1CE6}"/>
    <cellStyle name="Normal 4 2 2 12 2" xfId="5183" xr:uid="{CE8DDBFF-61DB-4A0B-900B-4B39DD3FD3E7}"/>
    <cellStyle name="Normal 4 2 2 13" xfId="4294" xr:uid="{E86B00F0-4515-4FA9-A49E-06C598EE9130}"/>
    <cellStyle name="Normal 4 2 2 13 2" xfId="5184" xr:uid="{DAB96BCF-BC75-4510-83B0-837ABD88AA6A}"/>
    <cellStyle name="Normal 4 2 2 2" xfId="2263" xr:uid="{47423F76-79CE-46F3-B6B4-3969F43156D4}"/>
    <cellStyle name="Normal 4 2 2 2 10" xfId="4296" xr:uid="{55851135-62FA-4C0E-A043-F5BE089FF89B}"/>
    <cellStyle name="Normal 4 2 2 2 11" xfId="4297" xr:uid="{0CE04883-C9AF-4C15-AC49-3DD004F70E3E}"/>
    <cellStyle name="Normal 4 2 2 2 12" xfId="4298" xr:uid="{5BD343B8-99D6-407C-9848-9AABF2670EA3}"/>
    <cellStyle name="Normal 4 2 2 2 13" xfId="4299" xr:uid="{E86B4D33-6DE6-4C0D-A535-D175E8A76DB4}"/>
    <cellStyle name="Normal 4 2 2 2 14" xfId="4295" xr:uid="{CB187161-4BED-4691-857C-49033CD1EC7B}"/>
    <cellStyle name="Normal 4 2 2 2 15" xfId="5185" xr:uid="{BC37E6F1-FF5E-41BA-BBC6-21E6E88F1D4E}"/>
    <cellStyle name="Normal 4 2 2 2 2" xfId="4300" xr:uid="{A94097BF-FEEB-4296-AF47-6E17D4167C84}"/>
    <cellStyle name="Normal 4 2 2 2 3" xfId="4301" xr:uid="{A380F57D-39C6-4D49-AB64-E9B4F0C45856}"/>
    <cellStyle name="Normal 4 2 2 2 4" xfId="4302" xr:uid="{EFF89420-189C-4D00-A47D-D133EEBB9C4B}"/>
    <cellStyle name="Normal 4 2 2 2 5" xfId="4303" xr:uid="{99A5D7E9-6F86-403C-ADE6-13C46F12DE77}"/>
    <cellStyle name="Normal 4 2 2 2 6" xfId="4304" xr:uid="{1F9CAC40-04F1-4DCF-AB76-BD246A246EF9}"/>
    <cellStyle name="Normal 4 2 2 2 7" xfId="4305" xr:uid="{6F44D400-473A-4466-8EB1-03514115FCBE}"/>
    <cellStyle name="Normal 4 2 2 2 8" xfId="4306" xr:uid="{C2DB047A-D974-40FC-9EE2-5DADC1233EA5}"/>
    <cellStyle name="Normal 4 2 2 2 9" xfId="4307" xr:uid="{B5C8954F-2E00-41F9-962A-E39108E29E0A}"/>
    <cellStyle name="Normal 4 2 2 3" xfId="4308" xr:uid="{13C467AF-4444-41FA-9ED0-8D371CCAB696}"/>
    <cellStyle name="Normal 4 2 2 3 2" xfId="5186" xr:uid="{3B56708F-D98E-4150-880A-28DE6B187271}"/>
    <cellStyle name="Normal 4 2 2 4" xfId="4309" xr:uid="{7FBA05A4-7E65-4A01-B615-520151EA3005}"/>
    <cellStyle name="Normal 4 2 2 4 2" xfId="5187" xr:uid="{4C22DB10-6CB7-45C7-9AA0-ABCB73F7A6E6}"/>
    <cellStyle name="Normal 4 2 2 5" xfId="4310" xr:uid="{7B574923-EC06-4E72-9156-0B2DE5A99EAC}"/>
    <cellStyle name="Normal 4 2 2 5 2" xfId="5188" xr:uid="{AED17FDD-19B6-4BAC-9255-80C9B77123EB}"/>
    <cellStyle name="Normal 4 2 2 6" xfId="4311" xr:uid="{785373C7-DC30-4F65-8D59-18BB92E5FB91}"/>
    <cellStyle name="Normal 4 2 2 6 2" xfId="5189" xr:uid="{9B3276CE-6548-48B3-BD01-E5B08F69E313}"/>
    <cellStyle name="Normal 4 2 2 7" xfId="4312" xr:uid="{ACBEE684-C37F-42D1-B067-E5D26000960F}"/>
    <cellStyle name="Normal 4 2 2 7 2" xfId="5190" xr:uid="{151BA6F0-E3ED-4F42-8913-1BFA842D80DC}"/>
    <cellStyle name="Normal 4 2 2 8" xfId="4313" xr:uid="{84D3B3DE-9086-4427-9B51-9BFCF6FE4758}"/>
    <cellStyle name="Normal 4 2 2 8 2" xfId="5191" xr:uid="{CD39AB05-05BC-4D6E-A24A-19C0CD36E636}"/>
    <cellStyle name="Normal 4 2 2 9" xfId="4314" xr:uid="{FABF0EA1-7FF4-4717-8D11-5F5BD502779F}"/>
    <cellStyle name="Normal 4 2 2 9 2" xfId="5192" xr:uid="{BC8D41E4-5B89-4827-ABB2-11929A87F0B7}"/>
    <cellStyle name="Normal 4 2 3" xfId="2264" xr:uid="{2278D509-981F-4D08-B903-75A070100DFE}"/>
    <cellStyle name="Normal 4 2 3 2" xfId="2265" xr:uid="{9773DC81-5FE2-4816-A694-E2A72FDE4CEC}"/>
    <cellStyle name="Normal 4 2 3 2 2" xfId="5194" xr:uid="{9275B932-4574-42B7-BD99-54A143753308}"/>
    <cellStyle name="Normal 4 2 3 3" xfId="4315" xr:uid="{EDA28F8A-864F-4776-A01F-EE0D33F827DB}"/>
    <cellStyle name="Normal 4 2 3 4" xfId="5193" xr:uid="{527C89F3-16BB-4231-B9FA-9EB945C8B5AB}"/>
    <cellStyle name="Normal 4 2 4" xfId="2261" xr:uid="{F79A4AF2-81A2-487A-A546-1522FDA8AE4E}"/>
    <cellStyle name="Normal 4 2 5" xfId="4316" xr:uid="{B31AEA2A-DE20-4E77-A36B-3715B2334CFD}"/>
    <cellStyle name="Normal 4 2 6" xfId="4317" xr:uid="{2BCBFC10-7265-4BB9-8A60-A848A467336E}"/>
    <cellStyle name="Normal 4 2 7" xfId="4318" xr:uid="{8542602E-163E-4512-8CD2-B40FA3495D0A}"/>
    <cellStyle name="Normal 4 2 8" xfId="4319" xr:uid="{63A7ABA8-F1B5-4F84-9007-69E2749216FB}"/>
    <cellStyle name="Normal 4 2 9" xfId="4320" xr:uid="{A58F8295-045B-4B46-9184-FD60F19B7D93}"/>
    <cellStyle name="Normal 4 2_Scen_XBase" xfId="2266" xr:uid="{FFCA8D03-ACC9-49A0-A271-5D44FF55B81D}"/>
    <cellStyle name="Normal 4 3" xfId="216" xr:uid="{31B3726E-721E-4B6C-A382-571C6B143521}"/>
    <cellStyle name="Normal 4 3 2" xfId="217" xr:uid="{ECB6ACA6-983D-41B2-852D-41E02A6B240E}"/>
    <cellStyle name="Normal 4 3 2 2" xfId="2268" xr:uid="{B2C74202-8018-406D-8757-C9CE2150443B}"/>
    <cellStyle name="Normal 4 3 3" xfId="367" xr:uid="{D29FAAFA-30A6-4C0C-8BE6-4481C43B9A0A}"/>
    <cellStyle name="Normal 4 3 3 2" xfId="2269" xr:uid="{A481716B-A18B-43D9-B129-093E23C2D37F}"/>
    <cellStyle name="Normal 4 3 3 2 2" xfId="5197" xr:uid="{ACB928EA-6D52-4219-8A35-73A8B3FFCC49}"/>
    <cellStyle name="Normal 4 3 3 3" xfId="4321" xr:uid="{955DFB5E-97F0-480F-AE65-BA04117B6359}"/>
    <cellStyle name="Normal 4 3 3 4" xfId="5196" xr:uid="{2B302A73-C078-4EF7-B84E-30EDD539FCAA}"/>
    <cellStyle name="Normal 4 3 4" xfId="366" xr:uid="{0CF108FA-DBE9-45B9-8FE4-FA3D0EFE40B2}"/>
    <cellStyle name="Normal 4 3 4 2" xfId="2270" xr:uid="{EC496F9C-FD7B-42F5-9C2A-ED1BE6DFF032}"/>
    <cellStyle name="Normal 4 3 4 2 2" xfId="5198" xr:uid="{B0204DFB-02FE-4C72-A255-A4EC5CC47A88}"/>
    <cellStyle name="Normal 4 3 4 3" xfId="4322" xr:uid="{AE77BA80-4C15-483E-BF19-2918B93AF057}"/>
    <cellStyle name="Normal 4 3 5" xfId="2271" xr:uid="{2831C297-6227-40EA-BF3E-86758B307727}"/>
    <cellStyle name="Normal 4 3 5 2" xfId="4323" xr:uid="{6D93C705-9196-4D3C-9A7D-60493CB085E7}"/>
    <cellStyle name="Normal 4 3 6" xfId="2267" xr:uid="{A16B7E8B-6166-419D-8ABD-F2730608D9AD}"/>
    <cellStyle name="Normal 4 3 7" xfId="4324" xr:uid="{F965257F-E1C1-48C4-B91E-7E2F36D2DB64}"/>
    <cellStyle name="Normal 4 3 8" xfId="4325" xr:uid="{4FD06292-CF00-4BBD-96ED-0590B8E45DA4}"/>
    <cellStyle name="Normal 4 3 9" xfId="5195" xr:uid="{5EF34D9B-58A4-4C43-B640-C5541B14C8D0}"/>
    <cellStyle name="Normal 4 3_Scen_XBase" xfId="2272" xr:uid="{BFF75E95-3231-4B37-8D98-90F4FD3B5281}"/>
    <cellStyle name="Normal 4 4" xfId="218" xr:uid="{38551E8D-AB7E-4FE1-ADAF-B707E5033262}"/>
    <cellStyle name="Normal 4 4 2" xfId="2274" xr:uid="{187690F6-2CC8-4D1F-9E55-E436421DEF78}"/>
    <cellStyle name="Normal 4 4 3" xfId="2275" xr:uid="{BCC56EF4-C115-4CCF-B1ED-4C02006BFA2F}"/>
    <cellStyle name="Normal 4 4 3 2" xfId="4326" xr:uid="{EB46D87C-7CA6-4269-A579-E3F9A53D6F2F}"/>
    <cellStyle name="Normal 4 4 4" xfId="2273" xr:uid="{678B4D89-23CD-409E-90DB-61D28F7F196A}"/>
    <cellStyle name="Normal 4 4 5" xfId="4327" xr:uid="{9DAA9502-8F48-4C07-8B24-BAE38DEFD5A6}"/>
    <cellStyle name="Normal 4 4 6" xfId="4328" xr:uid="{4CA9D4FE-7EE7-4A88-8256-AA8A313E0D52}"/>
    <cellStyle name="Normal 4 4 7" xfId="4329" xr:uid="{0353D582-46F4-4476-A5D8-175C72EB2805}"/>
    <cellStyle name="Normal 4 4 8" xfId="4330" xr:uid="{D4957793-0E2F-4C11-84BB-2B3F89403A41}"/>
    <cellStyle name="Normal 4 5" xfId="219" xr:uid="{BA3728DA-8629-4AA4-A199-13667FBD85D3}"/>
    <cellStyle name="Normal 4 5 2" xfId="368" xr:uid="{AC94EC86-4F24-47C1-835B-40C7E5B774B0}"/>
    <cellStyle name="Normal 4 5 2 2" xfId="2277" xr:uid="{34E2D97B-8506-4BF5-AAB5-F95600F18F9D}"/>
    <cellStyle name="Normal 4 5 3" xfId="2276" xr:uid="{99A3763B-7B48-4C61-AE6D-0D2B24CED2A4}"/>
    <cellStyle name="Normal 4 5 3 2" xfId="4331" xr:uid="{5FE46F6B-CB45-437B-B40F-83FC2522162D}"/>
    <cellStyle name="Normal 4 5 4" xfId="4332" xr:uid="{4A56E83A-15D4-4D01-A8D7-5EDCCEBAA38E}"/>
    <cellStyle name="Normal 4 5 5" xfId="4333" xr:uid="{D4CB2192-8885-4B8A-A384-0D29833D62E9}"/>
    <cellStyle name="Normal 4 5 6" xfId="4334" xr:uid="{76A1E30A-474A-4DCC-8C86-99B178E25C3B}"/>
    <cellStyle name="Normal 4 5 7" xfId="4335" xr:uid="{2A2A2714-4F4D-42AB-9ECC-EC4C91C96324}"/>
    <cellStyle name="Normal 4 5 8" xfId="4336" xr:uid="{19D8B53E-49D3-455C-B394-82EB4F396B41}"/>
    <cellStyle name="Normal 4 5 9" xfId="5199" xr:uid="{8F4B74F9-B956-44DC-B0EB-16B5645ABD23}"/>
    <cellStyle name="Normal 4 6" xfId="220" xr:uid="{431B5689-C9AC-4B33-BFF6-E6C91F22BBB7}"/>
    <cellStyle name="Normal 4 6 2" xfId="369" xr:uid="{FE51CC76-FABD-4FAA-8DC2-213E65EF0B5D}"/>
    <cellStyle name="Normal 4 6 2 2" xfId="2279" xr:uid="{557E2403-F33B-4294-A4DA-80DC64552BBF}"/>
    <cellStyle name="Normal 4 6 3" xfId="2280" xr:uid="{649A7A4C-FF1B-4954-9391-7994227CCFDF}"/>
    <cellStyle name="Normal 4 6 4" xfId="2278" xr:uid="{476C3E5C-A318-44BA-BB80-EE6A2D3E26D6}"/>
    <cellStyle name="Normal 4 6 5" xfId="5200" xr:uid="{1E9BF5CD-DE96-4EC0-9521-55562D3B9244}"/>
    <cellStyle name="Normal 4 7" xfId="370" xr:uid="{BA23818E-469D-4899-A6DB-E5F2E63FF594}"/>
    <cellStyle name="Normal 4 7 2" xfId="2281" xr:uid="{BB9A41D6-2A80-42F0-AA0A-3D50E72085E8}"/>
    <cellStyle name="Normal 4 7 2 2" xfId="5202" xr:uid="{A8A64FAA-896A-4795-941F-548EE88385C3}"/>
    <cellStyle name="Normal 4 7 3" xfId="4337" xr:uid="{A1A9984D-DE63-4804-941B-31B180AE4220}"/>
    <cellStyle name="Normal 4 7 4" xfId="5201" xr:uid="{968FEA90-B41B-453C-BEF1-11492D1ED544}"/>
    <cellStyle name="Normal 4 8" xfId="365" xr:uid="{6B66E709-48C3-48A7-ABE1-AF8499C08EAD}"/>
    <cellStyle name="Normal 4 8 2" xfId="2282" xr:uid="{134DF00F-8AB4-4AC2-8A91-2BD9DCB737D9}"/>
    <cellStyle name="Normal 4 8 2 2" xfId="5204" xr:uid="{D1B29C25-C280-4890-BBE1-3B460671BBFB}"/>
    <cellStyle name="Normal 4 8 3" xfId="4338" xr:uid="{DE147896-1C4F-4F7C-A671-C1F7E7B2BF42}"/>
    <cellStyle name="Normal 4 8 4" xfId="5203" xr:uid="{8043A1F3-85CA-43DB-B9D5-FC4A30E529E4}"/>
    <cellStyle name="Normal 4 9" xfId="2283" xr:uid="{946E73C2-48A0-45A5-B69E-B98438A4F183}"/>
    <cellStyle name="Normal 4 9 2" xfId="4339" xr:uid="{F76CE993-087B-46A2-A54F-040206AAEFD4}"/>
    <cellStyle name="Normal 4 9 3" xfId="5205" xr:uid="{30483F75-1DB3-4512-9159-CBA76D7617B0}"/>
    <cellStyle name="Normal 4_ELC" xfId="5206" xr:uid="{085C47F3-76B5-47D8-84D4-8879F9364AFB}"/>
    <cellStyle name="Normal 40" xfId="2284" xr:uid="{A68D046F-7F93-4D17-B0BD-E10506F1DE42}"/>
    <cellStyle name="Normal 41" xfId="23460" xr:uid="{6CF69CE3-4025-4247-A1CD-EC5A3754E14B}"/>
    <cellStyle name="Normal 5" xfId="221" xr:uid="{90D090AC-669B-4AEE-8EC1-3C2B83C18B41}"/>
    <cellStyle name="Normal 5 10" xfId="2286" xr:uid="{AAD1A240-8B10-4D9E-9E56-AC21107B8CC2}"/>
    <cellStyle name="Normal 5 10 2" xfId="4340" xr:uid="{38C490B4-7555-4097-8728-28CA78926832}"/>
    <cellStyle name="Normal 5 11" xfId="2287" xr:uid="{ECBE1BBF-1826-4BBD-AD10-510328F5AD9B}"/>
    <cellStyle name="Normal 5 11 2" xfId="4341" xr:uid="{0FB50344-C17D-469A-A19F-4B582C575D9F}"/>
    <cellStyle name="Normal 5 12" xfId="2288" xr:uid="{C8CAFBDD-5EC8-4C2B-A646-3D72A63B6B0E}"/>
    <cellStyle name="Normal 5 12 2" xfId="4342" xr:uid="{A1CB37CC-F493-4438-B12C-4D320B57CF48}"/>
    <cellStyle name="Normal 5 13" xfId="2285" xr:uid="{AFBA5F25-4562-456C-8BB4-7BA1114A4638}"/>
    <cellStyle name="Normal 5 13 2" xfId="5207" xr:uid="{31044196-BC2C-468F-A40A-2338610772AD}"/>
    <cellStyle name="Normal 5 14" xfId="5208" xr:uid="{DEBCE00C-6821-492D-8252-D11A5C89B1E0}"/>
    <cellStyle name="Normal 5 2" xfId="222" xr:uid="{9D9F1B72-F6D3-4A88-9712-32684E74C80C}"/>
    <cellStyle name="Normal 5 2 10" xfId="5209" xr:uid="{0C2AB087-102D-487D-BB1D-FDB27902E57C}"/>
    <cellStyle name="Normal 5 2 2" xfId="223" xr:uid="{FB952227-690F-45A1-8C06-D466DE7C77AA}"/>
    <cellStyle name="Normal 5 2 2 10" xfId="4344" xr:uid="{5435EC29-4375-47D3-9550-9543ECA1F02B}"/>
    <cellStyle name="Normal 5 2 2 10 2" xfId="5210" xr:uid="{C0619262-D661-4E27-9F7A-CB37D9E518B1}"/>
    <cellStyle name="Normal 5 2 2 11" xfId="4345" xr:uid="{0597416F-9EC6-4A4F-8AC2-93AD8DC0CA95}"/>
    <cellStyle name="Normal 5 2 2 11 2" xfId="5211" xr:uid="{27B5FF7A-6FDD-4453-90C9-A7470EDADCFE}"/>
    <cellStyle name="Normal 5 2 2 12" xfId="4346" xr:uid="{BCCC6B52-E583-49B2-BCAA-44670D6340D8}"/>
    <cellStyle name="Normal 5 2 2 12 2" xfId="5212" xr:uid="{3F4D4109-E6D6-469E-BE80-14F4DE3F6F96}"/>
    <cellStyle name="Normal 5 2 2 13" xfId="4347" xr:uid="{81D8CC51-5566-4A28-AB79-A94AFC6DC671}"/>
    <cellStyle name="Normal 5 2 2 13 2" xfId="5213" xr:uid="{9384BBFB-5A1D-437D-9712-32A2FCA12EB0}"/>
    <cellStyle name="Normal 5 2 2 14" xfId="4343" xr:uid="{1F24C6E9-AEE9-4A40-99CF-FB5E5DA65DC4}"/>
    <cellStyle name="Normal 5 2 2 2" xfId="2290" xr:uid="{45DDB44F-4FE9-4222-8B60-4BE46E3B94D1}"/>
    <cellStyle name="Normal 5 2 2 2 10" xfId="4349" xr:uid="{A9FEABDE-3C58-4600-945F-560889096327}"/>
    <cellStyle name="Normal 5 2 2 2 11" xfId="4350" xr:uid="{98465AD6-B695-481C-AF55-488E40632F5E}"/>
    <cellStyle name="Normal 5 2 2 2 12" xfId="4351" xr:uid="{9D000029-6BBB-45A6-8321-2C672260F44B}"/>
    <cellStyle name="Normal 5 2 2 2 13" xfId="4352" xr:uid="{1545D489-556A-4FBD-9500-DDDE3A54E568}"/>
    <cellStyle name="Normal 5 2 2 2 14" xfId="4348" xr:uid="{8D033E4E-5225-49B3-A0B1-BD0C5FED2C41}"/>
    <cellStyle name="Normal 5 2 2 2 15" xfId="5214" xr:uid="{4ACD842F-0952-4C98-BE3A-86B6AB57C1FA}"/>
    <cellStyle name="Normal 5 2 2 2 2" xfId="4353" xr:uid="{510D1A5C-CB72-4C24-963F-43EEE0A86ABB}"/>
    <cellStyle name="Normal 5 2 2 2 3" xfId="4354" xr:uid="{11C56B06-4591-48FD-8198-88C1481ED044}"/>
    <cellStyle name="Normal 5 2 2 2 4" xfId="4355" xr:uid="{0A355926-D18B-444A-BE3C-51E84A93DD6F}"/>
    <cellStyle name="Normal 5 2 2 2 5" xfId="4356" xr:uid="{6A4A25AE-D6FD-4E2F-A053-2423121D9FF1}"/>
    <cellStyle name="Normal 5 2 2 2 6" xfId="4357" xr:uid="{6C6253D7-BE5B-4EA0-B53A-F9BAFFEA17CC}"/>
    <cellStyle name="Normal 5 2 2 2 7" xfId="4358" xr:uid="{3C10BAAF-8049-4FC9-BFA9-C67901687DE5}"/>
    <cellStyle name="Normal 5 2 2 2 8" xfId="4359" xr:uid="{046A24B4-4327-49C2-AEFE-D720AF9A4975}"/>
    <cellStyle name="Normal 5 2 2 2 9" xfId="4360" xr:uid="{C544BF5E-42A5-456E-96DA-B3B8AD54A402}"/>
    <cellStyle name="Normal 5 2 2 3" xfId="2289" xr:uid="{8E193313-B346-4B90-9256-3A9E880688EE}"/>
    <cellStyle name="Normal 5 2 2 3 2" xfId="4361" xr:uid="{C1D15C40-DDBC-4026-9BED-B51A6EC5D68F}"/>
    <cellStyle name="Normal 5 2 2 3 3" xfId="5215" xr:uid="{56B401C4-798D-4044-BE41-79007433E3D0}"/>
    <cellStyle name="Normal 5 2 2 4" xfId="4362" xr:uid="{81CC6AB7-3341-4640-B310-07E1E1F76098}"/>
    <cellStyle name="Normal 5 2 2 4 2" xfId="5216" xr:uid="{16F9FFEB-9FA4-43EE-8635-CD2C03A6C275}"/>
    <cellStyle name="Normal 5 2 2 5" xfId="4363" xr:uid="{8B88D2A6-1CB2-4AF9-8592-F080EFD17EA6}"/>
    <cellStyle name="Normal 5 2 2 5 2" xfId="5217" xr:uid="{39FE2C2C-4615-41A0-A83F-9A1791DEF85A}"/>
    <cellStyle name="Normal 5 2 2 6" xfId="4364" xr:uid="{B1AE1AF4-949D-4211-99A4-EF7FB157B8F2}"/>
    <cellStyle name="Normal 5 2 2 6 2" xfId="5218" xr:uid="{143C6AF1-E5E1-4956-B592-618C737503C4}"/>
    <cellStyle name="Normal 5 2 2 7" xfId="4365" xr:uid="{280E0464-9F0D-4C3B-ABB9-792341690836}"/>
    <cellStyle name="Normal 5 2 2 7 2" xfId="5219" xr:uid="{46D3CD5C-396E-42B0-9AF0-107170CA7ECD}"/>
    <cellStyle name="Normal 5 2 2 8" xfId="4366" xr:uid="{7C2C6A7E-0926-434D-99F0-7D6223677E54}"/>
    <cellStyle name="Normal 5 2 2 8 2" xfId="5220" xr:uid="{D8E4280B-93D7-4AFD-AAA4-3CC0761F6395}"/>
    <cellStyle name="Normal 5 2 2 9" xfId="4367" xr:uid="{30C006E7-6BEE-41FD-89F2-462A76834DAA}"/>
    <cellStyle name="Normal 5 2 2 9 2" xfId="5221" xr:uid="{2DEE1545-1392-45A2-B5E9-9EFCA9C99365}"/>
    <cellStyle name="Normal 5 2 3" xfId="2291" xr:uid="{1A25ADE4-A7D9-434D-B6CA-821D31814744}"/>
    <cellStyle name="Normal 5 2 3 2" xfId="4368" xr:uid="{F55C6575-D109-4592-B1E7-0FFFB4521FF1}"/>
    <cellStyle name="Normal 5 2 3 3" xfId="5222" xr:uid="{5554D645-D57A-4042-9A19-8F1B0A304FC1}"/>
    <cellStyle name="Normal 5 2 4" xfId="4369" xr:uid="{D96C7E21-6A87-4911-BFA5-59630DCA0717}"/>
    <cellStyle name="Normal 5 2 5" xfId="4370" xr:uid="{DE0959AE-903A-4A8C-9376-F9B626DF3C19}"/>
    <cellStyle name="Normal 5 2 6" xfId="4371" xr:uid="{8F23AB01-95AC-48B3-9607-0D0BDEF1A357}"/>
    <cellStyle name="Normal 5 2 7" xfId="4372" xr:uid="{9D4BC6D1-9B7F-4DF9-A6A9-35C7C82E3469}"/>
    <cellStyle name="Normal 5 2 8" xfId="4373" xr:uid="{C83435AB-CACB-4598-9ACC-DC6492F587A8}"/>
    <cellStyle name="Normal 5 2 9" xfId="5223" xr:uid="{BFC84349-E1E5-485A-9DFC-56D834964486}"/>
    <cellStyle name="Normal 5 3" xfId="224" xr:uid="{9741DAB5-B572-48D2-AF4B-399E57210D37}"/>
    <cellStyle name="Normal 5 3 10" xfId="5224" xr:uid="{94D47808-18C4-4575-B7C5-040B5C1854CC}"/>
    <cellStyle name="Normal 5 3 2" xfId="2292" xr:uid="{42D205DE-1825-4F4E-A7EE-0A09A11B4855}"/>
    <cellStyle name="Normal 5 3 2 2" xfId="4375" xr:uid="{5160742C-644A-452E-BE57-74BCA1753C88}"/>
    <cellStyle name="Normal 5 3 3" xfId="2293" xr:uid="{8E8A42BB-0759-45F4-B81F-D7674E2C0F55}"/>
    <cellStyle name="Normal 5 3 3 2" xfId="4376" xr:uid="{089BCF17-D711-4DA0-BA0C-818565A032E7}"/>
    <cellStyle name="Normal 5 3 3 3" xfId="5225" xr:uid="{47CE80CF-1FE2-4215-B14D-AD214DB3EA5F}"/>
    <cellStyle name="Normal 5 3 4" xfId="4377" xr:uid="{53C3A463-4119-4E70-8FA2-581F96643007}"/>
    <cellStyle name="Normal 5 3 5" xfId="4378" xr:uid="{52EE3749-CE9B-46FF-B816-16C23E74C499}"/>
    <cellStyle name="Normal 5 3 6" xfId="4379" xr:uid="{1F476414-C4FA-4FEC-8EBF-8975D2150E59}"/>
    <cellStyle name="Normal 5 3 7" xfId="4380" xr:uid="{2F82D16F-35E6-47FD-A772-4E0431EC3DB0}"/>
    <cellStyle name="Normal 5 3 8" xfId="4381" xr:uid="{A0CE9DE5-901B-4E30-93D2-20BFCCCFA28E}"/>
    <cellStyle name="Normal 5 3 9" xfId="4374" xr:uid="{DBD6EFE7-8591-46DB-AD6A-8DE213F72766}"/>
    <cellStyle name="Normal 5 4" xfId="225" xr:uid="{09FA1CC7-0470-4EC2-865A-C22D0D143AD6}"/>
    <cellStyle name="Normal 5 4 2" xfId="4382" xr:uid="{AC4AA31B-7ED5-4E17-9159-05C638C8C092}"/>
    <cellStyle name="Normal 5 4 3" xfId="4383" xr:uid="{E9A31D40-995C-4392-96CC-97E70A17213F}"/>
    <cellStyle name="Normal 5 4 4" xfId="4384" xr:uid="{8E5DD4EF-4AAF-4E11-82C6-790ED082E586}"/>
    <cellStyle name="Normal 5 4 5" xfId="4385" xr:uid="{B565FFC9-C7B7-408C-B6A5-D32490C5E1F6}"/>
    <cellStyle name="Normal 5 4 6" xfId="4386" xr:uid="{B0E82653-04DA-407C-8E40-70BC5CDA52C7}"/>
    <cellStyle name="Normal 5 4 7" xfId="4387" xr:uid="{BA9205D1-3E8C-4C14-A1BE-613EFF812CE6}"/>
    <cellStyle name="Normal 5 4 8" xfId="4388" xr:uid="{EC68D3C6-9DA1-4AB9-9B97-CCFA87FB5AE5}"/>
    <cellStyle name="Normal 5 5" xfId="226" xr:uid="{5DCD5FA5-B355-40F8-AE86-FBF5C188E513}"/>
    <cellStyle name="Normal 5 5 2" xfId="372" xr:uid="{3B5BFD1A-04FD-45B8-8447-E542B0D59D23}"/>
    <cellStyle name="Normal 5 5 2 2" xfId="2295" xr:uid="{87823295-A6DB-49A4-BCFA-D7948B067D21}"/>
    <cellStyle name="Normal 5 5 2 2 2" xfId="5228" xr:uid="{A28B3BE6-BB74-4D1C-9EAD-F16443385531}"/>
    <cellStyle name="Normal 5 5 2 3" xfId="4389" xr:uid="{3755BD2A-0350-4D41-AAB3-A1116A37B684}"/>
    <cellStyle name="Normal 5 5 2 4" xfId="5227" xr:uid="{C47D1A56-DDAA-4676-881F-5B9D8B08EF9D}"/>
    <cellStyle name="Normal 5 5 3" xfId="371" xr:uid="{A8DD0086-67AC-4CA5-AA7D-3F9CAF952BAD}"/>
    <cellStyle name="Normal 5 5 3 2" xfId="2296" xr:uid="{DFCCE83B-D852-4D86-AB5E-9AF4441ED0AD}"/>
    <cellStyle name="Normal 5 5 4" xfId="2294" xr:uid="{C89D992F-814D-4B3E-9968-AC9E94CF500B}"/>
    <cellStyle name="Normal 5 5 4 2" xfId="4390" xr:uid="{AACE5086-2D7C-4F5F-B049-4FF63D964704}"/>
    <cellStyle name="Normal 5 5 5" xfId="4391" xr:uid="{ABA74A70-C69D-400F-BADA-6852A6370B75}"/>
    <cellStyle name="Normal 5 5 6" xfId="4392" xr:uid="{15E8CEDE-A0A3-46B8-95C1-805E925D324A}"/>
    <cellStyle name="Normal 5 5 7" xfId="4393" xr:uid="{BD445E4A-F787-40ED-8753-411A908EE867}"/>
    <cellStyle name="Normal 5 5 8" xfId="4394" xr:uid="{192582E0-D63D-4232-B43E-6BEA26D958B9}"/>
    <cellStyle name="Normal 5 5 9" xfId="5226" xr:uid="{EEF7A5DE-8A31-4FE0-A8AF-A34FB6C60864}"/>
    <cellStyle name="Normal 5 6" xfId="227" xr:uid="{2E5682DF-2608-4ADC-BCC1-9BBDC830F829}"/>
    <cellStyle name="Normal 5 6 2" xfId="2297" xr:uid="{50EED97F-B57A-4AF5-9C07-E73877D4B356}"/>
    <cellStyle name="Normal 5 7" xfId="228" xr:uid="{D7C171FF-C874-4783-9FA7-573E5A08ACB8}"/>
    <cellStyle name="Normal 5 8" xfId="2298" xr:uid="{89D75F8F-581C-4287-93A0-ABB27D4DDF35}"/>
    <cellStyle name="Normal 5 9" xfId="2299" xr:uid="{CA05EBA4-DC90-4612-94EE-9CAA34012287}"/>
    <cellStyle name="Normal 5_ELC" xfId="5229" xr:uid="{BFADAFE2-2601-4B86-B33E-ED78CE98823F}"/>
    <cellStyle name="Normal 50" xfId="2300" xr:uid="{1787B931-70F5-4FF9-A6BF-7916B8C748B8}"/>
    <cellStyle name="Normal 51" xfId="2301" xr:uid="{50DE8886-67DE-4ABA-8BCD-29234BA13BA3}"/>
    <cellStyle name="Normal 52" xfId="2302" xr:uid="{8AAAEF65-DEB1-4AB8-A7DE-74DEEE198776}"/>
    <cellStyle name="Normal 53" xfId="2303" xr:uid="{A76D7FC0-B071-486E-B7D7-B3D7F47ED582}"/>
    <cellStyle name="Normal 54" xfId="2304" xr:uid="{F0D5B980-6A9A-4E6F-B1EA-5515880180B6}"/>
    <cellStyle name="Normal 55" xfId="2305" xr:uid="{ED25A481-7F42-4D3B-9191-CA066D8A2017}"/>
    <cellStyle name="Normal 6" xfId="51" xr:uid="{E05C16BC-AB15-430B-9A97-133FEE51F9D7}"/>
    <cellStyle name="Normal 6 10" xfId="2306" xr:uid="{6FFE1441-9D34-4BE0-B596-CBFAB5500611}"/>
    <cellStyle name="Normal 6 10 2" xfId="4395" xr:uid="{81B36F61-CE4A-405E-A6F2-8D5DB5B7DFAA}"/>
    <cellStyle name="Normal 6 11" xfId="2307" xr:uid="{FE16C598-67A2-4462-9A81-843492D718A4}"/>
    <cellStyle name="Normal 6 12" xfId="2308" xr:uid="{963CCEC1-E396-4E85-A367-CD4B9400CEB2}"/>
    <cellStyle name="Normal 6 12 2" xfId="4396" xr:uid="{A37BB37A-0A7B-4756-82EB-80FE6460FCBF}"/>
    <cellStyle name="Normal 6 2" xfId="229" xr:uid="{A3DEAD31-F45F-4F35-B221-7B926FAF3C8F}"/>
    <cellStyle name="Normal 6 2 10" xfId="2309" xr:uid="{ABC3ABB2-2E0E-4855-865D-A679CA8C89D5}"/>
    <cellStyle name="Normal 6 2 11" xfId="2310" xr:uid="{117765D2-8B7B-4A92-A4DE-335DB0539353}"/>
    <cellStyle name="Normal 6 2 12" xfId="2311" xr:uid="{26540F61-12DC-4139-A6A7-A3221C73DBBF}"/>
    <cellStyle name="Normal 6 2 13" xfId="2312" xr:uid="{3E77C1B8-E631-4E1C-B5D4-60C1382EA1DE}"/>
    <cellStyle name="Normal 6 2 14" xfId="2313" xr:uid="{6AFCC9B7-BE19-40A1-8292-895C83156702}"/>
    <cellStyle name="Normal 6 2 2" xfId="230" xr:uid="{520F928F-F1A0-4DA9-AAC0-604438AC146A}"/>
    <cellStyle name="Normal 6 2 2 10" xfId="4397" xr:uid="{A3F19856-D4DB-4C78-B962-777D3E738599}"/>
    <cellStyle name="Normal 6 2 2 10 2" xfId="5230" xr:uid="{951D90D8-A067-4271-8C75-9544AA1F80C4}"/>
    <cellStyle name="Normal 6 2 2 11" xfId="4398" xr:uid="{9B559BFF-3DE4-4BE9-B8AC-CF53A54539BF}"/>
    <cellStyle name="Normal 6 2 2 11 2" xfId="5231" xr:uid="{05877A84-461A-41D4-A506-5642174FE10D}"/>
    <cellStyle name="Normal 6 2 2 12" xfId="4399" xr:uid="{6672F8D1-CD99-45ED-99B9-5951E8BE0DC7}"/>
    <cellStyle name="Normal 6 2 2 12 2" xfId="5232" xr:uid="{26711753-227B-48D3-BBCF-E168D011F5F3}"/>
    <cellStyle name="Normal 6 2 2 13" xfId="4400" xr:uid="{547C2071-6B34-405B-A64A-EF6865F25564}"/>
    <cellStyle name="Normal 6 2 2 13 2" xfId="5233" xr:uid="{B0830754-02BA-4322-A0F1-10A7FBCD4CFB}"/>
    <cellStyle name="Normal 6 2 2 2" xfId="4401" xr:uid="{8D3BC031-E487-45A4-95C9-898C423F7D7B}"/>
    <cellStyle name="Normal 6 2 2 2 2" xfId="5234" xr:uid="{1DF4A5B1-AC94-4FEF-9C0D-53358BEACCB4}"/>
    <cellStyle name="Normal 6 2 2 3" xfId="4402" xr:uid="{815C75F5-30AE-4CB5-9042-978AB1743E65}"/>
    <cellStyle name="Normal 6 2 2 3 2" xfId="5235" xr:uid="{BC51CB55-A3C3-4CA0-A023-E0ED98BDE1C9}"/>
    <cellStyle name="Normal 6 2 2 4" xfId="4403" xr:uid="{C9646702-0FF0-4007-B03A-26DF87A116BE}"/>
    <cellStyle name="Normal 6 2 2 4 2" xfId="5236" xr:uid="{115E9175-49EF-4754-9F5A-7E853AFC558A}"/>
    <cellStyle name="Normal 6 2 2 5" xfId="4404" xr:uid="{A5839B4D-35BD-4D64-A554-7E81473936F2}"/>
    <cellStyle name="Normal 6 2 2 5 2" xfId="5237" xr:uid="{A67DD59F-A87D-4033-80CC-CB8A4F5892F9}"/>
    <cellStyle name="Normal 6 2 2 6" xfId="4405" xr:uid="{1AE3F01A-3182-4E30-B557-E465C3E8E808}"/>
    <cellStyle name="Normal 6 2 2 6 2" xfId="5238" xr:uid="{BFBCC28B-88F5-4529-96B9-87C1FECE1FD7}"/>
    <cellStyle name="Normal 6 2 2 7" xfId="4406" xr:uid="{6E87550C-B832-490C-BD81-6D28976D4E4B}"/>
    <cellStyle name="Normal 6 2 2 7 2" xfId="5239" xr:uid="{491A0C8D-DD9E-4582-82E1-7B7169B93650}"/>
    <cellStyle name="Normal 6 2 2 8" xfId="4407" xr:uid="{4F5DD53D-C106-42CE-89B6-94D977B09088}"/>
    <cellStyle name="Normal 6 2 2 8 2" xfId="5240" xr:uid="{ABFC9D46-5DF6-4D44-8D3E-B59FF24AF75E}"/>
    <cellStyle name="Normal 6 2 2 9" xfId="4408" xr:uid="{3934EE92-3F3F-42D6-866F-6AA05AF34B89}"/>
    <cellStyle name="Normal 6 2 2 9 2" xfId="5241" xr:uid="{BDFBEE41-CCA6-4206-88CA-60D360287163}"/>
    <cellStyle name="Normal 6 2 3" xfId="231" xr:uid="{B0BF3591-3846-4C25-AF21-18F0288DF0EB}"/>
    <cellStyle name="Normal 6 2 4" xfId="373" xr:uid="{8C8D2E8D-DBE8-4E45-BEA1-8ACD2CAEE832}"/>
    <cellStyle name="Normal 6 2 4 2" xfId="2314" xr:uid="{3E22EBE7-6952-4612-8479-57E0BD84ADBE}"/>
    <cellStyle name="Normal 6 2 5" xfId="2315" xr:uid="{FFD813B7-440E-4A5D-99CD-AF8C368BD3B2}"/>
    <cellStyle name="Normal 6 2 6" xfId="2316" xr:uid="{18600A3F-AA71-4D36-A079-B6873289E35F}"/>
    <cellStyle name="Normal 6 2 7" xfId="2317" xr:uid="{FA952A4F-B091-4691-9B23-9F381797841B}"/>
    <cellStyle name="Normal 6 2 8" xfId="2318" xr:uid="{A150FBBB-6EF5-4152-9085-6C9A7DB8E4A4}"/>
    <cellStyle name="Normal 6 2 9" xfId="2319" xr:uid="{23ECB378-E78C-4D5A-8159-02C56F6293DF}"/>
    <cellStyle name="Normal 6 3" xfId="232" xr:uid="{16C10EF4-077F-4C6B-A6E3-B22E5F7455AD}"/>
    <cellStyle name="Normal 6 3 10" xfId="2321" xr:uid="{980A60B1-A605-4416-B365-8C0054CFF67B}"/>
    <cellStyle name="Normal 6 3 11" xfId="2322" xr:uid="{B03A4560-9928-43F8-8E64-643B01236B76}"/>
    <cellStyle name="Normal 6 3 12" xfId="2323" xr:uid="{D31B93AE-88DD-4866-BBC6-3BE19602F7ED}"/>
    <cellStyle name="Normal 6 3 13" xfId="2324" xr:uid="{F39B0060-63AD-4F31-B653-5CB9F8B08DE7}"/>
    <cellStyle name="Normal 6 3 14" xfId="2325" xr:uid="{71F47350-2BDD-46F8-8DF4-A24F6A121F63}"/>
    <cellStyle name="Normal 6 3 15" xfId="2326" xr:uid="{6F72C9EF-3883-4C25-9789-52691D0D9459}"/>
    <cellStyle name="Normal 6 3 16" xfId="2327" xr:uid="{34065AC9-A7C7-44B7-BBCE-3F265D2488B7}"/>
    <cellStyle name="Normal 6 3 17" xfId="2320" xr:uid="{6DD4841D-2BF5-4EF9-AE8D-3D7F17BA0D5B}"/>
    <cellStyle name="Normal 6 3 2" xfId="2328" xr:uid="{155328AC-FB38-437D-95A6-9643C8EC49F3}"/>
    <cellStyle name="Normal 6 3 3" xfId="2329" xr:uid="{E03CBE31-2483-4FB5-96C0-B89188D95740}"/>
    <cellStyle name="Normal 6 3 4" xfId="2330" xr:uid="{49170EE2-4AAB-4EA0-AC7D-FE42AC611ACA}"/>
    <cellStyle name="Normal 6 3 5" xfId="2331" xr:uid="{D97469AC-A1EB-49D1-87FC-3235E0C06E90}"/>
    <cellStyle name="Normal 6 3 6" xfId="2332" xr:uid="{E0B4383B-023F-4024-BCEA-C8CD26A7DF59}"/>
    <cellStyle name="Normal 6 3 7" xfId="2333" xr:uid="{8EFBD145-1195-4C96-9EE1-18C90615E3CA}"/>
    <cellStyle name="Normal 6 3 8" xfId="2334" xr:uid="{69934B71-FA6D-43AE-B12E-F0708B4FD5D8}"/>
    <cellStyle name="Normal 6 3 9" xfId="2335" xr:uid="{B80B321D-47B5-4DE2-AC38-98D8E1875CFE}"/>
    <cellStyle name="Normal 6 4" xfId="233" xr:uid="{629EDAE8-1B66-47ED-9D16-46DEDFB0A09E}"/>
    <cellStyle name="Normal 6 4 2" xfId="4409" xr:uid="{FEC00265-EFFB-4E79-A20E-A06FBA85B943}"/>
    <cellStyle name="Normal 6 4 3" xfId="4410" xr:uid="{6C6B5594-01ED-45D5-A6FE-BE70C2C37E0E}"/>
    <cellStyle name="Normal 6 4 4" xfId="4411" xr:uid="{28E5BA07-DF86-4C30-B6DF-52F9E3C09A05}"/>
    <cellStyle name="Normal 6 4 5" xfId="4412" xr:uid="{33DB3C55-18DC-47EA-9583-37149FA22E42}"/>
    <cellStyle name="Normal 6 4 6" xfId="4413" xr:uid="{092FF654-B82B-4CB3-8A8D-979F4FFECB1F}"/>
    <cellStyle name="Normal 6 4 7" xfId="4414" xr:uid="{4BA972AE-01DB-47B5-8E2A-96B50105857C}"/>
    <cellStyle name="Normal 6 4 8" xfId="4415" xr:uid="{47D34FC3-8E33-4B7C-ADAF-A815C425E1A1}"/>
    <cellStyle name="Normal 6 5" xfId="234" xr:uid="{9B4404A7-B195-47C5-B668-1AABD660E74E}"/>
    <cellStyle name="Normal 6 5 2" xfId="4416" xr:uid="{271E5CFF-4DB0-490C-8785-0F4339D955FD}"/>
    <cellStyle name="Normal 6 5 3" xfId="4417" xr:uid="{35C79840-2337-4563-827D-7B7C293EC24F}"/>
    <cellStyle name="Normal 6 5 4" xfId="4418" xr:uid="{2471CF46-7635-4B01-870C-5FF77BA59DCC}"/>
    <cellStyle name="Normal 6 5 5" xfId="4419" xr:uid="{EADEBB85-FA3B-4A57-940A-987442B9BE0E}"/>
    <cellStyle name="Normal 6 5 6" xfId="4420" xr:uid="{DD70A857-DF2C-45EB-B433-1A5CA52F304C}"/>
    <cellStyle name="Normal 6 5 7" xfId="4421" xr:uid="{075DF87D-7E0D-4C85-9315-CF20405559EE}"/>
    <cellStyle name="Normal 6 5 8" xfId="4422" xr:uid="{718967E7-EEB8-4D62-8186-FB9FE6B25131}"/>
    <cellStyle name="Normal 6 6" xfId="2336" xr:uid="{5B7D7160-5DE9-4455-9D03-DF38359EA247}"/>
    <cellStyle name="Normal 6 7" xfId="2337" xr:uid="{98311151-8BF8-4387-8489-AAA55C374C18}"/>
    <cellStyle name="Normal 6 8" xfId="2338" xr:uid="{3E7B3169-0502-4E87-84E0-FE7EEFD06ADF}"/>
    <cellStyle name="Normal 6 9" xfId="2339" xr:uid="{5A642979-F542-4880-A354-0AE5AD3144CA}"/>
    <cellStyle name="Normal 6_ELC" xfId="2340" xr:uid="{3CCD49DD-BAEC-42F1-87BF-CB7E01C9B895}"/>
    <cellStyle name="Normal 7" xfId="235" xr:uid="{6D6C2E05-D945-4D32-A50F-B5F2564DB576}"/>
    <cellStyle name="Normal 7 10" xfId="4423" xr:uid="{4FCD49CF-2701-48FD-8FC9-8087997A2390}"/>
    <cellStyle name="Normal 7 11" xfId="4424" xr:uid="{A9E39B54-7CB3-4196-B3FE-5FBF520F35AD}"/>
    <cellStyle name="Normal 7 12" xfId="4425" xr:uid="{30B96B61-B2F0-4430-87CF-FB62D0687F4B}"/>
    <cellStyle name="Normal 7 13" xfId="4426" xr:uid="{EDB77B8D-0697-4F21-A4E3-5AFD4FA989E8}"/>
    <cellStyle name="Normal 7 2" xfId="236" xr:uid="{B3EC6A1E-BD92-474B-9D35-B2AC0DD5E047}"/>
    <cellStyle name="Normal 7 2 2" xfId="2341" xr:uid="{4DCA26A3-72CD-42DB-A4BD-FAD042ED8D15}"/>
    <cellStyle name="Normal 7 2 3" xfId="2342" xr:uid="{16A846C8-5E57-4100-8B59-01311492A222}"/>
    <cellStyle name="Normal 7 2 3 2" xfId="4427" xr:uid="{B2A66BB9-5FFC-4C92-921B-0399DAD2FED9}"/>
    <cellStyle name="Normal 7 2 4" xfId="4428" xr:uid="{35F2E5E3-CF92-45A6-9834-EBD3C4EF33EC}"/>
    <cellStyle name="Normal 7 2 5" xfId="4429" xr:uid="{375D641D-FC30-44B6-8CCE-F6574FF7488E}"/>
    <cellStyle name="Normal 7 2 6" xfId="4430" xr:uid="{4972B793-9AAD-4C51-AAC1-FD76F9F78184}"/>
    <cellStyle name="Normal 7 2 7" xfId="4431" xr:uid="{BAE01F4C-8AA7-4F2B-AD98-972DED02742A}"/>
    <cellStyle name="Normal 7 2 8" xfId="4432" xr:uid="{15733DAE-9C97-41F4-B9DE-EDAA235B513D}"/>
    <cellStyle name="Normal 7 2 9" xfId="4433" xr:uid="{E2CB179E-45A1-40F2-8FDD-E96C75531AC2}"/>
    <cellStyle name="Normal 7 2_Scen_XBase" xfId="2343" xr:uid="{19F36250-61B4-4613-85F1-7252DAAD6BF1}"/>
    <cellStyle name="Normal 7 3" xfId="2344" xr:uid="{A74FC3AF-B262-4EFB-ABDB-9D3ECE7AC512}"/>
    <cellStyle name="Normal 7 3 10" xfId="5242" xr:uid="{F69EA81B-BD27-4169-A0C5-BB3107415458}"/>
    <cellStyle name="Normal 7 3 2" xfId="4435" xr:uid="{F4DE8B4F-9664-4E25-903A-9708F905F921}"/>
    <cellStyle name="Normal 7 3 3" xfId="4436" xr:uid="{60D8CD09-583C-43F6-BC4C-704D1D904D5A}"/>
    <cellStyle name="Normal 7 3 4" xfId="4437" xr:uid="{12E9A902-BC3D-4868-9EF4-B2ECC1FEAE9C}"/>
    <cellStyle name="Normal 7 3 5" xfId="4438" xr:uid="{29B8E7DC-F95C-4531-9D0F-0D28B2AF5EB2}"/>
    <cellStyle name="Normal 7 3 6" xfId="4439" xr:uid="{A90DE645-14AC-41F6-B82B-D2B7C819783C}"/>
    <cellStyle name="Normal 7 3 7" xfId="4440" xr:uid="{009B1B68-AEBB-457B-A1A8-CF583B3962F1}"/>
    <cellStyle name="Normal 7 3 8" xfId="4441" xr:uid="{E37BEDFC-7F59-427E-9FE5-A7F63D27DC01}"/>
    <cellStyle name="Normal 7 3 9" xfId="4434" xr:uid="{CCB95A6E-72F7-4226-913C-18CA50B45305}"/>
    <cellStyle name="Normal 7 4" xfId="2345" xr:uid="{CE6014A5-E55B-4300-B0D5-DBF609833CD1}"/>
    <cellStyle name="Normal 7 4 10" xfId="5243" xr:uid="{487FDB2F-EDDF-4754-9423-85F358A8C33D}"/>
    <cellStyle name="Normal 7 4 2" xfId="4442" xr:uid="{4FCD93A7-33B1-4E36-B43F-3F6BD76451D1}"/>
    <cellStyle name="Normal 7 4 3" xfId="4443" xr:uid="{7F389475-DEC6-43BE-A6F7-C5AF3CDD1804}"/>
    <cellStyle name="Normal 7 4 4" xfId="4444" xr:uid="{892B340F-C709-4D44-977A-0AC2AE1AFC57}"/>
    <cellStyle name="Normal 7 4 5" xfId="4445" xr:uid="{C4FA8937-4859-4556-BE81-A3D9602A6019}"/>
    <cellStyle name="Normal 7 4 6" xfId="4446" xr:uid="{B9D97EE9-8B03-406F-9874-5EE8293674F2}"/>
    <cellStyle name="Normal 7 4 7" xfId="4447" xr:uid="{8C445E6C-CBB7-4BA6-B8E9-29651E202A32}"/>
    <cellStyle name="Normal 7 4 8" xfId="4448" xr:uid="{5C26732D-8857-4E58-A804-B42B015CA04B}"/>
    <cellStyle name="Normal 7 4 9" xfId="5244" xr:uid="{728E88A8-2C08-4F71-8A60-4CCAA520D107}"/>
    <cellStyle name="Normal 7 5" xfId="4449" xr:uid="{3250F01A-F7C4-4D3C-8EE0-D13B42336FB7}"/>
    <cellStyle name="Normal 7 5 10" xfId="5245" xr:uid="{C9D86E86-09F6-472E-A517-7444266063A0}"/>
    <cellStyle name="Normal 7 5 2" xfId="4450" xr:uid="{FD3E8C89-9E75-4AA3-8F65-39A94E2F1C2F}"/>
    <cellStyle name="Normal 7 5 3" xfId="4451" xr:uid="{1313DEE2-A84C-41BE-8428-AC87E59A66B3}"/>
    <cellStyle name="Normal 7 5 4" xfId="4452" xr:uid="{F30C4EE4-15D6-4EB9-97EF-6F3C2362D94F}"/>
    <cellStyle name="Normal 7 5 5" xfId="4453" xr:uid="{92935BD1-9013-46A4-9962-E4ADF76BA976}"/>
    <cellStyle name="Normal 7 5 6" xfId="4454" xr:uid="{7F0A3A63-2B74-42B0-AFFE-C4485B5544F9}"/>
    <cellStyle name="Normal 7 5 7" xfId="4455" xr:uid="{C0ABC1CA-4A5B-4920-AB03-03B129808FD3}"/>
    <cellStyle name="Normal 7 5 8" xfId="4456" xr:uid="{532D539E-DB5B-44E7-A927-810793F191C1}"/>
    <cellStyle name="Normal 7 5 9" xfId="5246" xr:uid="{517A5D9E-2CAF-494F-8782-66FB7E039B05}"/>
    <cellStyle name="Normal 7 6" xfId="4457" xr:uid="{61A709F9-A4CA-4462-AE13-F3CF62AD0738}"/>
    <cellStyle name="Normal 7 7" xfId="4458" xr:uid="{C223BE3F-E57A-4738-B43A-E29FE8BB473F}"/>
    <cellStyle name="Normal 7 8" xfId="4459" xr:uid="{41D5D242-AEAC-4EAD-8D6A-ECE01895FF33}"/>
    <cellStyle name="Normal 7 9" xfId="4460" xr:uid="{35C76A37-5488-4FEE-9CB9-540892F2F115}"/>
    <cellStyle name="Normal 8" xfId="237" xr:uid="{B78B8292-72FF-4C3C-AFD4-1B2D31E7F1D2}"/>
    <cellStyle name="Normal 8 10" xfId="2346" xr:uid="{F411AEA1-36AE-487B-A2F9-38D5248B376A}"/>
    <cellStyle name="Normal 8 10 2" xfId="4461" xr:uid="{2E9E9115-44DC-406B-9253-F9F2A84246C5}"/>
    <cellStyle name="Normal 8 11" xfId="2347" xr:uid="{0C610EDC-D626-4CF3-8601-BBC93337026C}"/>
    <cellStyle name="Normal 8 11 2" xfId="4462" xr:uid="{A6E3A9C2-FA4E-4167-908E-90C842B3D492}"/>
    <cellStyle name="Normal 8 11 3" xfId="5247" xr:uid="{1A9B4329-4ADE-4CF1-9C95-64AA9FEED9AB}"/>
    <cellStyle name="Normal 8 12" xfId="4463" xr:uid="{E02CFBDA-1EF6-43B5-9DCE-14BDA124FBAB}"/>
    <cellStyle name="Normal 8 13" xfId="4464" xr:uid="{55F2408E-D47E-460E-9C50-20407C5A14B2}"/>
    <cellStyle name="Normal 8 2" xfId="238" xr:uid="{A0D78C96-B34F-4642-94E0-FDFF26597BA9}"/>
    <cellStyle name="Normal 8 2 2" xfId="4465" xr:uid="{3270CB4B-6D33-45D8-B9EC-506B394B2484}"/>
    <cellStyle name="Normal 8 2 3" xfId="4466" xr:uid="{DC9E84A4-FC6A-4443-848C-569B68FEEE09}"/>
    <cellStyle name="Normal 8 2 4" xfId="4467" xr:uid="{6D8F1BF7-EDB2-44CC-91BE-1CBED317A2DE}"/>
    <cellStyle name="Normal 8 2 5" xfId="4468" xr:uid="{F89459C8-05D2-40FD-A7E9-081C2022133B}"/>
    <cellStyle name="Normal 8 2 6" xfId="4469" xr:uid="{7334B227-9827-4EF8-AF6B-39F78E1C35F7}"/>
    <cellStyle name="Normal 8 2 7" xfId="4470" xr:uid="{2F910EF3-859B-4B2E-BFF4-75337A72E010}"/>
    <cellStyle name="Normal 8 2 8" xfId="4471" xr:uid="{B51CFF24-2752-4AC8-AD2E-C75AE7B017BC}"/>
    <cellStyle name="Normal 8 2 9" xfId="4472" xr:uid="{989A08DD-A442-4700-9EF4-BA9B146DB500}"/>
    <cellStyle name="Normal 8 3" xfId="2348" xr:uid="{620C3C1B-B367-4F91-A9E3-258521B4BF12}"/>
    <cellStyle name="Normal 8 3 2" xfId="4473" xr:uid="{4CA80A64-2370-4BCB-91B7-F2D0B220BD0D}"/>
    <cellStyle name="Normal 8 3 3" xfId="4474" xr:uid="{0193AA7C-9364-4399-A9BC-432EEEE22231}"/>
    <cellStyle name="Normal 8 3 4" xfId="4475" xr:uid="{332BF3AF-9C09-4FEF-B6F3-B7316F1B2F41}"/>
    <cellStyle name="Normal 8 3 5" xfId="4476" xr:uid="{BD985E25-7234-466F-B700-26087EF4F9A6}"/>
    <cellStyle name="Normal 8 3 6" xfId="4477" xr:uid="{26107769-35F4-45A6-B0CF-0D4B7B273F17}"/>
    <cellStyle name="Normal 8 3 7" xfId="4478" xr:uid="{B720EEF9-BBFE-49D1-8B83-0E74FD55B606}"/>
    <cellStyle name="Normal 8 3 8" xfId="4479" xr:uid="{3518CC6F-5049-4F26-88D6-6A831A4B50C6}"/>
    <cellStyle name="Normal 8 4" xfId="2349" xr:uid="{FE2F2E6E-8DA3-4290-A595-D958A1C0183B}"/>
    <cellStyle name="Normal 8 4 2" xfId="4480" xr:uid="{4F78C567-AFD4-48BF-B310-B08BF18F81B0}"/>
    <cellStyle name="Normal 8 4 3" xfId="4481" xr:uid="{D5BB42A1-75DA-41F9-B1F5-BB56C4F1F5BF}"/>
    <cellStyle name="Normal 8 4 4" xfId="4482" xr:uid="{B562E460-C999-40DE-AAF7-12C8737F9E50}"/>
    <cellStyle name="Normal 8 4 5" xfId="4483" xr:uid="{8E5B3A50-9C91-4D89-9137-986B315E4A57}"/>
    <cellStyle name="Normal 8 4 6" xfId="4484" xr:uid="{01643F55-C3EE-452C-9ECC-21966744FE50}"/>
    <cellStyle name="Normal 8 4 7" xfId="4485" xr:uid="{074975BC-A8EE-4B82-91E0-36E020DFA5A3}"/>
    <cellStyle name="Normal 8 4 8" xfId="4486" xr:uid="{F05C9EC8-BE35-4E49-9F7B-DAC17829706B}"/>
    <cellStyle name="Normal 8 5" xfId="2350" xr:uid="{07C79157-1D90-49B3-A1CD-C4EB12F23F82}"/>
    <cellStyle name="Normal 8 5 2" xfId="4487" xr:uid="{2E670999-0BBA-4C23-89C2-3F6786BE762E}"/>
    <cellStyle name="Normal 8 5 3" xfId="4488" xr:uid="{9C1AD172-EA9B-4CE2-B566-92A1375D9B08}"/>
    <cellStyle name="Normal 8 5 4" xfId="4489" xr:uid="{0F499195-4335-4ED8-B1C0-6AF371CD4CA0}"/>
    <cellStyle name="Normal 8 5 5" xfId="4490" xr:uid="{8F54ABB2-4E44-4285-AA40-A9ABD747ED51}"/>
    <cellStyle name="Normal 8 5 6" xfId="4491" xr:uid="{FCD0C2B7-F6D0-469E-8B35-2E47318AA407}"/>
    <cellStyle name="Normal 8 5 7" xfId="4492" xr:uid="{5CEF85B2-A448-48E2-B92F-D62A0B89629F}"/>
    <cellStyle name="Normal 8 5 8" xfId="4493" xr:uid="{9E58347D-BA4E-4052-8372-A48AC20C6034}"/>
    <cellStyle name="Normal 8 6" xfId="2351" xr:uid="{E7D98449-6C7E-4028-8D91-5E389EC77939}"/>
    <cellStyle name="Normal 8 7" xfId="2352" xr:uid="{B4E32463-8693-4F1B-A736-CA15E13AD401}"/>
    <cellStyle name="Normal 8 8" xfId="2353" xr:uid="{5A791B0F-1205-47A4-9E4B-DBC48D9300AA}"/>
    <cellStyle name="Normal 8 9" xfId="2354" xr:uid="{2EDD8635-48BD-4702-BFE2-69C4FE0C329F}"/>
    <cellStyle name="Normal 9" xfId="239" xr:uid="{32CA25E7-291D-43C7-A996-E9853C7EF15B}"/>
    <cellStyle name="Normal 9 10" xfId="2355" xr:uid="{73FCD6AB-FB62-4649-A94B-F44C623895A6}"/>
    <cellStyle name="Normal 9 10 2" xfId="5249" xr:uid="{A74F5B58-6970-4CDB-928E-0056F7C16CA0}"/>
    <cellStyle name="Normal 9 11" xfId="5248" xr:uid="{17DFD71D-98DA-4E1B-8B49-10B338C23357}"/>
    <cellStyle name="Normal 9 2" xfId="240" xr:uid="{EC69F042-587D-45EC-BE45-DD8B4DAD7A54}"/>
    <cellStyle name="Normal 9 2 2" xfId="375" xr:uid="{AD237C9D-6870-476E-B48A-856F850CF86F}"/>
    <cellStyle name="Normal 9 2 2 2" xfId="2357" xr:uid="{F629BAF8-A465-4084-9122-9B6138FD4684}"/>
    <cellStyle name="Normal 9 2 3" xfId="2356" xr:uid="{9AE9FBF5-2180-480C-84EE-650DEC109B5F}"/>
    <cellStyle name="Normal 9 2 4" xfId="5250" xr:uid="{D8C1601E-2A43-41E4-84EA-1039EFAF84EE}"/>
    <cellStyle name="Normal 9 3" xfId="374" xr:uid="{1EB8B471-6A5D-453D-B3F8-58318C96A2E6}"/>
    <cellStyle name="Normal 9 3 2" xfId="2358" xr:uid="{D3E99E4F-7375-4BE6-A375-DD42E1E98392}"/>
    <cellStyle name="Normal 9 4" xfId="2359" xr:uid="{49B8DE10-AF26-449A-9396-F7856C084C6E}"/>
    <cellStyle name="Normal 9 5" xfId="2360" xr:uid="{7D9F39B5-DBAC-47B1-AD23-12D29E9F40F0}"/>
    <cellStyle name="Normal 9 6" xfId="2361" xr:uid="{D612B17F-E4F4-4C87-9DEC-9285831EE193}"/>
    <cellStyle name="Normal 9 7" xfId="2362" xr:uid="{EE6998A0-40CE-4F47-9976-A3F66DDEEA5A}"/>
    <cellStyle name="Normal 9 8" xfId="2363" xr:uid="{0C7B9F33-2FD6-4ACC-9270-EFAF837B7F95}"/>
    <cellStyle name="Normal 9 9" xfId="2364" xr:uid="{4C2E7BAD-9025-425D-8D0D-CAC30F06A61D}"/>
    <cellStyle name="Normal GHG Numbers (0.00)" xfId="2365" xr:uid="{17A33715-35D0-4E92-AF73-18FAB5973457}"/>
    <cellStyle name="Normal GHG Textfiels Bold" xfId="2366" xr:uid="{E2991414-ED38-4842-B78C-CC2CB62FA8C2}"/>
    <cellStyle name="Normal GHG whole table" xfId="2367" xr:uid="{40333C4F-D0FF-4187-98CE-C0759F0522ED}"/>
    <cellStyle name="Normal GHG-Shade" xfId="2368" xr:uid="{5D38CBC9-2488-41FD-A13C-87B50B06E0C3}"/>
    <cellStyle name="Normale 2" xfId="49" xr:uid="{9D5AAA7B-8BFD-4FB5-9D2F-D736EDFDABDF}"/>
    <cellStyle name="Normale_B2020" xfId="53" xr:uid="{F7D76142-4EC7-4874-9DD7-790B229C2635}"/>
    <cellStyle name="Note" xfId="15" builtinId="10" customBuiltin="1"/>
    <cellStyle name="Note 10" xfId="2369" xr:uid="{868A2E6B-9F54-4CB8-8A02-76BEC9541556}"/>
    <cellStyle name="Note 10 2" xfId="2370" xr:uid="{A27A850F-5967-4934-A79D-546D0B045082}"/>
    <cellStyle name="Note 10 3" xfId="2371" xr:uid="{63360588-162F-462D-AC7C-58DBEEF531D7}"/>
    <cellStyle name="Note 10 3 2" xfId="2372" xr:uid="{73A827B3-C7A2-497D-895E-A153ADC34681}"/>
    <cellStyle name="Note 10 3_ELC_final" xfId="2373" xr:uid="{BB8626D9-5048-4C70-B9AC-4CE2372378D0}"/>
    <cellStyle name="Note 10_ELC_final" xfId="2374" xr:uid="{955E24C2-083F-49D6-A2F3-D0B9FB7536A7}"/>
    <cellStyle name="Note 11" xfId="2375" xr:uid="{64E0783A-3E34-4206-80D1-350D563E820D}"/>
    <cellStyle name="Note 11 2" xfId="2376" xr:uid="{B3D4CF32-1CBB-4388-8466-8390C574AC7D}"/>
    <cellStyle name="Note 11_ELC_final" xfId="2377" xr:uid="{1D9F9337-272F-4D95-809A-6702C5649E92}"/>
    <cellStyle name="Note 12" xfId="2378" xr:uid="{6BE36261-AF52-4264-834B-EACAFB457D39}"/>
    <cellStyle name="Note 12 2" xfId="2379" xr:uid="{7D59EA30-0949-45AA-A1C4-CAA8B9615564}"/>
    <cellStyle name="Note 12_ELC_final" xfId="2380" xr:uid="{873258AF-1014-42DC-857C-EFD81482507E}"/>
    <cellStyle name="Note 13" xfId="2381" xr:uid="{BCA6370A-0C39-453E-BAB1-2E7A34301975}"/>
    <cellStyle name="Note 13 2" xfId="2382" xr:uid="{0794D04C-D874-47A2-840C-84AA351D1126}"/>
    <cellStyle name="Note 13_ELC_final" xfId="2383" xr:uid="{3A307448-AB26-453A-8641-2D2519C91ABA}"/>
    <cellStyle name="Note 14" xfId="2384" xr:uid="{3AF13C03-F367-4472-AF00-C39C2E29AADC}"/>
    <cellStyle name="Note 14 2" xfId="2385" xr:uid="{FCC4E76F-5854-4D3E-B871-67452828CB71}"/>
    <cellStyle name="Note 14_ELC_final" xfId="2386" xr:uid="{6EA45636-1C3C-435D-A8AB-8BE10037986F}"/>
    <cellStyle name="Note 15" xfId="2387" xr:uid="{2C630353-A392-45F6-9D2F-50BD91443216}"/>
    <cellStyle name="Note 15 2" xfId="2388" xr:uid="{C0215A23-7ADF-4B92-8B64-18F746F009E2}"/>
    <cellStyle name="Note 15_ELC_final" xfId="2389" xr:uid="{65BFF159-70F4-4013-8F30-2DCA3B2740A8}"/>
    <cellStyle name="Note 16" xfId="2390" xr:uid="{FFF0A502-FCE3-4F55-BC8E-8CC69B56B6E7}"/>
    <cellStyle name="Note 16 2" xfId="2391" xr:uid="{1DD6038C-A93F-4AE3-A380-0E87974F4968}"/>
    <cellStyle name="Note 16_ELC_final" xfId="2392" xr:uid="{B59434C7-26B1-494F-B9FE-776499D8100C}"/>
    <cellStyle name="Note 17" xfId="2393" xr:uid="{04CB85D9-C5CA-49FE-85F3-059CC62DD46C}"/>
    <cellStyle name="Note 17 2" xfId="2394" xr:uid="{DAC2DD30-6797-4D27-910A-67AE962D023D}"/>
    <cellStyle name="Note 17_ELC_final" xfId="2395" xr:uid="{E948A601-88F0-4CDB-A43E-3354D87F0CE0}"/>
    <cellStyle name="Note 18" xfId="2396" xr:uid="{A7126341-D1D1-4433-B5EC-B75436A4933E}"/>
    <cellStyle name="Note 18 2" xfId="2397" xr:uid="{302469F4-A77D-42FC-AF9E-C7FD620B0C85}"/>
    <cellStyle name="Note 18_ELC_final" xfId="2398" xr:uid="{F31F0BE0-EBF7-4C3A-9B59-625B2CB29FC4}"/>
    <cellStyle name="Note 19" xfId="2399" xr:uid="{A71198B0-584E-4FE1-BC1C-1BD8F25A7343}"/>
    <cellStyle name="Note 2" xfId="241" xr:uid="{3BE89C93-5F72-49E4-A82F-37C47B298269}"/>
    <cellStyle name="Note 2 10" xfId="4494" xr:uid="{6C8A04AD-58F7-44AF-9E1F-D1AE7AA409CF}"/>
    <cellStyle name="Note 2 11" xfId="4495" xr:uid="{774C7E9A-7384-4ACA-B5DA-AFDD56593FFB}"/>
    <cellStyle name="Note 2 12" xfId="4496" xr:uid="{9D591008-F461-49B3-BBBA-936EB6F7454F}"/>
    <cellStyle name="Note 2 13" xfId="4497" xr:uid="{C4D055A7-E589-4C2F-8465-C84F9CC18F6E}"/>
    <cellStyle name="Note 2 14" xfId="4498" xr:uid="{C3ABD23A-69A2-4594-90C4-F84CE5C75914}"/>
    <cellStyle name="Note 2 15" xfId="4499" xr:uid="{BE82E251-8B67-4DA5-A0BD-61F4C5FB499B}"/>
    <cellStyle name="Note 2 16" xfId="5251" xr:uid="{1F7DBDEC-511A-4612-A134-BA196BF834BF}"/>
    <cellStyle name="Note 2 2" xfId="321" xr:uid="{2AEA2288-728B-45A2-A495-708C48A75014}"/>
    <cellStyle name="Note 2 2 2" xfId="2400" xr:uid="{108F541B-06A4-4032-8901-633EC3B96631}"/>
    <cellStyle name="Note 2 2 2 2" xfId="5252" xr:uid="{C4D7C4EF-FD02-4586-B171-94E4C94943A7}"/>
    <cellStyle name="Note 2 3" xfId="2401" xr:uid="{4AB74A6D-19D0-4001-AA47-BEEB579569EC}"/>
    <cellStyle name="Note 2 4" xfId="2402" xr:uid="{B1644C40-C220-474A-B39A-083E7F257221}"/>
    <cellStyle name="Note 2 5" xfId="4500" xr:uid="{731FA9BA-E196-41BC-8002-80A81D4C7873}"/>
    <cellStyle name="Note 2 6" xfId="4501" xr:uid="{D1F53A26-F0B7-4AE4-9100-EB3C0FC60025}"/>
    <cellStyle name="Note 2 7" xfId="4502" xr:uid="{9FFDBD38-E401-449C-9AD8-0775BCC36CB5}"/>
    <cellStyle name="Note 2 8" xfId="4503" xr:uid="{97601E10-48FC-4E0C-B249-7228B13BEE68}"/>
    <cellStyle name="Note 2 9" xfId="4504" xr:uid="{BC43E9CD-69D5-402F-996D-DF2429B066C2}"/>
    <cellStyle name="Note 2_PrimaryEnergyPrices_TIMES" xfId="2403" xr:uid="{6822AFB0-880E-4154-A684-75CAC226E606}"/>
    <cellStyle name="Note 20" xfId="2404" xr:uid="{913FD4CD-6637-422B-A321-5FD667B6313F}"/>
    <cellStyle name="Note 21" xfId="2405" xr:uid="{935ED42D-D7FE-4960-98CD-B412C1465095}"/>
    <cellStyle name="Note 22" xfId="2406" xr:uid="{D6914DE0-987E-47D3-98C8-5752EB7E7E12}"/>
    <cellStyle name="Note 23" xfId="2407" xr:uid="{12391BD2-6EFA-4BA0-8B98-6DBA29A55F36}"/>
    <cellStyle name="Note 24" xfId="2408" xr:uid="{DFD0523C-74ED-41AA-928E-A3E1C7854681}"/>
    <cellStyle name="Note 25" xfId="2409" xr:uid="{A779856A-D3DF-43BB-A1D4-1A16A4CF1F0D}"/>
    <cellStyle name="Note 26" xfId="2410" xr:uid="{CE2F20D6-AAAC-4866-83E0-D7A7BA080E2D}"/>
    <cellStyle name="Note 27" xfId="2411" xr:uid="{9DCB0F89-89DD-4066-A4BA-968CD94A8414}"/>
    <cellStyle name="Note 28" xfId="2412" xr:uid="{279511A5-F944-432F-A5F6-8DC81491DD39}"/>
    <cellStyle name="Note 29" xfId="2413" xr:uid="{DF4B4000-052D-4186-9E55-9DD1A6516644}"/>
    <cellStyle name="Note 3" xfId="242" xr:uid="{5A1DB60E-120F-454E-857E-A67A2ED8506A}"/>
    <cellStyle name="Note 3 2" xfId="243" xr:uid="{9DD84AC6-D183-4449-B847-E2C32AF17601}"/>
    <cellStyle name="Note 3 2 2" xfId="2415" xr:uid="{880EF217-D85F-4B1A-8220-E098ACD30A7B}"/>
    <cellStyle name="Note 3 3" xfId="244" xr:uid="{291A8AE3-1887-4B7F-A0FC-30DDF252375F}"/>
    <cellStyle name="Note 3 4" xfId="376" xr:uid="{EC615ABB-A7FF-4DB1-9429-54A3E360144F}"/>
    <cellStyle name="Note 3 4 2" xfId="2416" xr:uid="{A880EDD4-5339-4956-8076-44F4E3C0FC2C}"/>
    <cellStyle name="Note 3 5" xfId="2417" xr:uid="{F66A5B1D-C9C6-4FFB-8BFF-5DBF2757C85C}"/>
    <cellStyle name="Note 3 6" xfId="2418" xr:uid="{9C4FC532-29DE-4A17-9D9B-64300FCB7C2B}"/>
    <cellStyle name="Note 3 7" xfId="2414" xr:uid="{AA126D05-AEBB-4784-B565-120BF0904D21}"/>
    <cellStyle name="Note 3_PrimaryEnergyPrices_TIMES" xfId="5253" xr:uid="{F0DFC8F5-95A3-4BA6-8075-DC3CBA91ECCF}"/>
    <cellStyle name="Note 30" xfId="2419" xr:uid="{8472CC5C-1E71-4E25-B5D7-E140E525EB66}"/>
    <cellStyle name="Note 31" xfId="2420" xr:uid="{9BA8D222-56E6-420D-A1EE-C9A9D65248B2}"/>
    <cellStyle name="Note 32" xfId="2421" xr:uid="{7413EAC4-AD93-4DB4-AA93-8BD0B37E7D2F}"/>
    <cellStyle name="Note 33" xfId="2422" xr:uid="{2AD373D5-1F4B-4104-B248-DF9B395C8F54}"/>
    <cellStyle name="Note 34" xfId="2423" xr:uid="{A7489DD0-D491-437E-9A12-C80FD0163748}"/>
    <cellStyle name="Note 35" xfId="2424" xr:uid="{5DA3E9DF-CC1E-46FE-9135-1B75CD388E56}"/>
    <cellStyle name="Note 36" xfId="2425" xr:uid="{A675C9EF-023B-4B46-A23E-A2287CE9D78C}"/>
    <cellStyle name="Note 37" xfId="2426" xr:uid="{C45ED4A8-A3EA-43C6-861E-98CB5D3BBDA5}"/>
    <cellStyle name="Note 38" xfId="2427" xr:uid="{A26B3548-0BFD-4B9A-B039-0C18C6FDAE0D}"/>
    <cellStyle name="Note 39" xfId="2428" xr:uid="{162F8D33-A3B9-44A0-B48A-CBC7B1BAF87B}"/>
    <cellStyle name="Note 4" xfId="2429" xr:uid="{F9B3D4D3-11A6-4477-A868-5144683D1684}"/>
    <cellStyle name="Note 4 2" xfId="2430" xr:uid="{37311C7C-FB1D-40AF-9191-77416A8C81AD}"/>
    <cellStyle name="Note 4 3" xfId="2431" xr:uid="{62CCD8D7-DF01-4DB9-8C77-F9FB026BA4F3}"/>
    <cellStyle name="Note 4 3 2" xfId="2432" xr:uid="{B829241C-0870-4610-85E9-DD794C2F412C}"/>
    <cellStyle name="Note 4 3_ELC_final" xfId="2433" xr:uid="{CA57BD47-B64E-483E-B634-F0FABCF9A54C}"/>
    <cellStyle name="Note 4 4" xfId="2434" xr:uid="{966F29C6-E057-42D2-936B-F3FD4813CB80}"/>
    <cellStyle name="Note 4_ELC_final" xfId="2435" xr:uid="{C9BE4557-FF10-44FF-A4B9-03EF776EDE31}"/>
    <cellStyle name="Note 40" xfId="2436" xr:uid="{B90A84DF-F55F-44B5-8C41-3E36AC1CBB92}"/>
    <cellStyle name="Note 41" xfId="2437" xr:uid="{8D6A3AC3-E587-4230-917C-4F970EB4C218}"/>
    <cellStyle name="Note 42" xfId="5254" xr:uid="{844C17A6-CB67-4691-A441-E41DACF32FBE}"/>
    <cellStyle name="Note 5" xfId="2438" xr:uid="{8C200B2A-9564-4BC5-8533-3578954265A7}"/>
    <cellStyle name="Note 5 2" xfId="2439" xr:uid="{E719D8C8-D691-439E-B4F9-E94DB3D6F11B}"/>
    <cellStyle name="Note 5 3" xfId="2440" xr:uid="{4E3846BB-24B0-4CC1-8610-D63ADA039CB8}"/>
    <cellStyle name="Note 5 3 2" xfId="2441" xr:uid="{3B7E58D4-560A-4CBE-8352-15CFB29331BE}"/>
    <cellStyle name="Note 5 3_ELC_final" xfId="2442" xr:uid="{1364868B-DABC-4971-BE7A-2DE02CE14320}"/>
    <cellStyle name="Note 5 4" xfId="2443" xr:uid="{543A2A76-ED64-4731-96C5-223B019FB00B}"/>
    <cellStyle name="Note 5_ELC_final" xfId="2444" xr:uid="{092328E9-6314-4130-A63D-1FA1A6D4FA6E}"/>
    <cellStyle name="Note 6" xfId="2445" xr:uid="{FC47A1F8-F2C3-434C-A520-41A91771166B}"/>
    <cellStyle name="Note 6 2" xfId="2446" xr:uid="{28A2AD37-1269-4E46-A025-BECFFC61600F}"/>
    <cellStyle name="Note 6 3" xfId="2447" xr:uid="{EBA2BA77-77AD-4426-B69E-4D47BC82A820}"/>
    <cellStyle name="Note 6 3 2" xfId="2448" xr:uid="{566141B1-4676-4E94-8678-1E5692715F9A}"/>
    <cellStyle name="Note 6 3_ELC_final" xfId="2449" xr:uid="{181D40E1-8250-4734-A658-B8DBE52B02A0}"/>
    <cellStyle name="Note 6 4" xfId="2450" xr:uid="{A099AD34-C3B1-470C-938E-8F0D31C17CAF}"/>
    <cellStyle name="Note 6_ELC_final" xfId="2451" xr:uid="{18FFF2B8-8624-49F0-8994-0F01A97F1C20}"/>
    <cellStyle name="Note 7" xfId="2452" xr:uid="{935D5CC4-B92A-491D-9F2D-F2ABE28A0BB5}"/>
    <cellStyle name="Note 7 2" xfId="2453" xr:uid="{4A158282-4CF8-42A3-AA66-B3DC77AE50F2}"/>
    <cellStyle name="Note 7 3" xfId="2454" xr:uid="{769CB77C-3CD5-4205-8A44-E2A1B81D4D9E}"/>
    <cellStyle name="Note 7 3 2" xfId="2455" xr:uid="{752CA74F-A91C-426E-AC51-5C880C3046A8}"/>
    <cellStyle name="Note 7 3_ELC_final" xfId="2456" xr:uid="{5A22F51D-E5F6-4364-A2FF-B9658F95BA97}"/>
    <cellStyle name="Note 7 4" xfId="2457" xr:uid="{C70C5278-BA0F-4E66-B767-AEAABAB729B3}"/>
    <cellStyle name="Note 7_ELC_final" xfId="2458" xr:uid="{A2767CDB-923F-4020-861D-F65F445EF2F3}"/>
    <cellStyle name="Note 8" xfId="2459" xr:uid="{31B73561-9307-4BEE-865A-4C0B9CCBBE53}"/>
    <cellStyle name="Note 8 2" xfId="2460" xr:uid="{D6B10927-9E93-4B50-BB1A-E525304C51A0}"/>
    <cellStyle name="Note 8 3" xfId="2461" xr:uid="{D78079B1-70F5-491C-BF9E-C7322902F4D4}"/>
    <cellStyle name="Note 8 3 2" xfId="2462" xr:uid="{E8090D28-53AA-4B4A-964F-624E52CDBE16}"/>
    <cellStyle name="Note 8 3_ELC_final" xfId="2463" xr:uid="{F0DB0740-DA57-4072-9589-2ED36B73DD21}"/>
    <cellStyle name="Note 8 4" xfId="2464" xr:uid="{5A3269D9-A8B8-47EA-8FF7-3C0091901839}"/>
    <cellStyle name="Note 8_ELC_final" xfId="2465" xr:uid="{6561EAFA-EEC6-4326-BBD8-AB25891A87BE}"/>
    <cellStyle name="Note 9" xfId="2466" xr:uid="{366B0AD7-D273-459B-8B7E-A7EA42F94F5B}"/>
    <cellStyle name="Note 9 2" xfId="2467" xr:uid="{65BD6F91-B418-4A21-9CE6-C782DA38D813}"/>
    <cellStyle name="Note 9 3" xfId="2468" xr:uid="{5700FA8C-56E0-4748-89F7-1272712BF28B}"/>
    <cellStyle name="Note 9 3 2" xfId="2469" xr:uid="{40C41D04-4159-4D18-AC03-7DF4B6BB2059}"/>
    <cellStyle name="Note 9 3_ELC_final" xfId="2470" xr:uid="{BA93B0AA-5F32-482E-A958-5BC1B505B7E3}"/>
    <cellStyle name="Note 9 4" xfId="2471" xr:uid="{E49370FE-33F3-4AAD-90AF-673FB458F3F7}"/>
    <cellStyle name="Note 9_ELC_final" xfId="2472" xr:uid="{546F4C42-2FB4-40D4-89EE-F47BE10CA431}"/>
    <cellStyle name="Notiz" xfId="2473" xr:uid="{3313DCB5-04DA-47B5-99D8-645631FD20D2}"/>
    <cellStyle name="Notiz 2" xfId="2474" xr:uid="{BE7F6D72-5721-44B6-A362-C2CDE3604527}"/>
    <cellStyle name="Notiz 3" xfId="2475" xr:uid="{EDBD9668-88A6-4FA9-A5EB-3DBCFCAF9CE2}"/>
    <cellStyle name="num_note" xfId="322" xr:uid="{ED588B5E-A039-4577-A365-4149D3220D00}"/>
    <cellStyle name="NumberCellStyle" xfId="47" xr:uid="{D1672E60-EDBD-4CCE-A038-081DAD1085EA}"/>
    <cellStyle name="Nuovo" xfId="245" xr:uid="{B43160C0-6430-44D0-B960-316D8EDB361D}"/>
    <cellStyle name="Nuovo 10" xfId="2476" xr:uid="{06A50F31-482A-4FF0-B686-6D93D052D16B}"/>
    <cellStyle name="Nuovo 11" xfId="2477" xr:uid="{F5515716-79B6-429A-9231-3F5559FD6A9D}"/>
    <cellStyle name="Nuovo 12" xfId="2478" xr:uid="{AB26095C-E866-4105-A58C-3EA4DDEE41F0}"/>
    <cellStyle name="Nuovo 13" xfId="2479" xr:uid="{008E4DFE-7FA1-4A67-A8CD-98453C6424EB}"/>
    <cellStyle name="Nuovo 14" xfId="2480" xr:uid="{35F7984E-0CE3-4162-BC0F-A83691E53820}"/>
    <cellStyle name="Nuovo 15" xfId="2481" xr:uid="{57AA22D3-570B-4305-9BC4-C83DB0B805CA}"/>
    <cellStyle name="Nuovo 16" xfId="2482" xr:uid="{08305C7D-ED99-4262-86B8-66E1F6B11207}"/>
    <cellStyle name="Nuovo 17" xfId="2483" xr:uid="{99A91C4A-2B4C-4E78-91EA-CDF5536228EE}"/>
    <cellStyle name="Nuovo 18" xfId="2484" xr:uid="{555A643F-13F5-42E6-B52A-0CFF4451C1A9}"/>
    <cellStyle name="Nuovo 19" xfId="2485" xr:uid="{B7E24575-027F-431F-9F34-AE870F0B94D1}"/>
    <cellStyle name="Nuovo 2" xfId="246" xr:uid="{C9029F7C-2B93-4EB5-A36D-AA98C1E6414D}"/>
    <cellStyle name="Nuovo 20" xfId="2486" xr:uid="{D168AE94-6E15-4639-862C-C2048D38FFA9}"/>
    <cellStyle name="Nuovo 21" xfId="2487" xr:uid="{1081055C-33C0-42EA-9A8F-D4CD0BFCCDF4}"/>
    <cellStyle name="Nuovo 22" xfId="2488" xr:uid="{22E58E88-4C85-47FE-BE79-9B89D0C63C76}"/>
    <cellStyle name="Nuovo 23" xfId="2489" xr:uid="{4C27BFAE-2A94-4A4F-97C7-C0897588F321}"/>
    <cellStyle name="Nuovo 24" xfId="2490" xr:uid="{033886C1-421D-44C6-BA58-0B1D9A47695B}"/>
    <cellStyle name="Nuovo 25" xfId="2491" xr:uid="{E0D49EC8-CF0E-4F3E-80FC-368B0B6BD552}"/>
    <cellStyle name="Nuovo 26" xfId="2492" xr:uid="{1FD6451A-E503-4C2D-9C6E-520BC3DFE47D}"/>
    <cellStyle name="Nuovo 27" xfId="2493" xr:uid="{33A9BB3B-AAEC-4742-92FC-E4C79C1C809F}"/>
    <cellStyle name="Nuovo 28" xfId="2494" xr:uid="{AADA4ECC-E4A4-40E0-9A63-0F378BFFF184}"/>
    <cellStyle name="Nuovo 29" xfId="2495" xr:uid="{6EA04935-43E8-496D-88A4-8D533D3C1FC9}"/>
    <cellStyle name="Nuovo 3" xfId="247" xr:uid="{4F0CA8BE-BE34-43A4-8009-C9583D3E033E}"/>
    <cellStyle name="Nuovo 30" xfId="2496" xr:uid="{1DE39434-0516-4FFA-8C36-BB79FA46EBD7}"/>
    <cellStyle name="Nuovo 31" xfId="2497" xr:uid="{F79AA4B1-8AA8-4E45-B32C-6F954D14917E}"/>
    <cellStyle name="Nuovo 32" xfId="2498" xr:uid="{3FFD6EF6-5880-4EE7-8355-5CFCF1CCA088}"/>
    <cellStyle name="Nuovo 33" xfId="2499" xr:uid="{B5066285-2181-4E75-80B8-8EDB90053D75}"/>
    <cellStyle name="Nuovo 34" xfId="2500" xr:uid="{BD8FC7AD-C967-4AEE-AC48-CD7C613100A5}"/>
    <cellStyle name="Nuovo 35" xfId="2501" xr:uid="{8562B9A8-95DB-49F8-952A-4EFE03653066}"/>
    <cellStyle name="Nuovo 36" xfId="2502" xr:uid="{F4684F34-DC04-48DC-8ECD-790BCFA228D5}"/>
    <cellStyle name="Nuovo 37" xfId="2503" xr:uid="{59EF0A56-08B0-440E-8206-9C1AE419F08E}"/>
    <cellStyle name="Nuovo 38" xfId="2504" xr:uid="{632209E9-783B-482B-85A2-6E6F83E3929E}"/>
    <cellStyle name="Nuovo 38 2" xfId="5255" xr:uid="{19EE059B-20B1-4BF8-814C-23A544658FDB}"/>
    <cellStyle name="Nuovo 38 2 2" xfId="5256" xr:uid="{EB5DE6C0-AB7E-4015-952F-D770E9172B61}"/>
    <cellStyle name="Nuovo 38 3" xfId="5257" xr:uid="{FCFDB031-689F-422B-8411-BFCA6B64B75D}"/>
    <cellStyle name="Nuovo 38 3 2" xfId="5258" xr:uid="{F5BE015A-4454-4925-B702-3C721060BDAA}"/>
    <cellStyle name="Nuovo 38 3 3" xfId="5259" xr:uid="{47703DFE-87A4-4E5A-868B-7E8F37092B43}"/>
    <cellStyle name="Nuovo 38 4" xfId="5260" xr:uid="{417D5E05-82D2-4EAC-A905-17DDEA7FF0F4}"/>
    <cellStyle name="Nuovo 4" xfId="377" xr:uid="{A484B0E4-18DB-435E-8A65-4025ED740157}"/>
    <cellStyle name="Nuovo 4 2" xfId="2505" xr:uid="{70A0833F-5265-40C9-8AC4-508E00C0ADE7}"/>
    <cellStyle name="Nuovo 5" xfId="2506" xr:uid="{6FAD3FAF-AD23-465A-92B6-5EC047D9D5C1}"/>
    <cellStyle name="Nuovo 6" xfId="2507" xr:uid="{F299CA88-FBCB-43D2-B95B-B47CA554A441}"/>
    <cellStyle name="Nuovo 7" xfId="2508" xr:uid="{0FC6B66E-608E-427A-B837-40C183E40516}"/>
    <cellStyle name="Nuovo 8" xfId="2509" xr:uid="{A165DD67-8692-4BAB-A3D7-BC3E22D475BC}"/>
    <cellStyle name="Nuovo 9" xfId="2510" xr:uid="{87245D4D-4B99-48F8-B736-FDAAFB38C20A}"/>
    <cellStyle name="Output" xfId="10" builtinId="21" customBuiltin="1"/>
    <cellStyle name="Output 10" xfId="2511" xr:uid="{34D82D41-0714-4DD8-A6E9-ACB3A8838B24}"/>
    <cellStyle name="Output 11" xfId="2512" xr:uid="{D19F211F-0344-4766-9B9F-0D591FACD31D}"/>
    <cellStyle name="Output 12" xfId="2513" xr:uid="{BB611E26-3500-4577-B508-6D36198F397B}"/>
    <cellStyle name="Output 13" xfId="2514" xr:uid="{A34DBBCE-F5A0-4BF0-849E-3319F1A8C910}"/>
    <cellStyle name="Output 14" xfId="2515" xr:uid="{F7F597DC-AE98-4F7D-A8C1-B9FF11378EA9}"/>
    <cellStyle name="Output 15" xfId="2516" xr:uid="{34C7843B-824A-4C79-95E4-21169CB66C10}"/>
    <cellStyle name="Output 16" xfId="2517" xr:uid="{69AF8821-5772-4E47-A73B-DB34DB92F2D3}"/>
    <cellStyle name="Output 17" xfId="2518" xr:uid="{9B0A9FC3-4E3F-41C8-B444-AD51256EB599}"/>
    <cellStyle name="Output 18" xfId="2519" xr:uid="{7F905A03-5EC9-4937-84F9-401472929367}"/>
    <cellStyle name="Output 19" xfId="2520" xr:uid="{3E1FD36E-52DC-4309-8BAB-297511E6D577}"/>
    <cellStyle name="Output 2" xfId="248" xr:uid="{E054454C-4DF4-4B0B-B93D-5460DC0B6DB3}"/>
    <cellStyle name="Output 2 10" xfId="4505" xr:uid="{DEF8AF08-1829-42F0-8242-F7A8171E7ABB}"/>
    <cellStyle name="Output 2 11" xfId="5261" xr:uid="{E98BE102-E7BB-44F1-B902-82BC50CD17F7}"/>
    <cellStyle name="Output 2 2" xfId="4506" xr:uid="{4F566053-2412-4038-ABAD-0552DFAC49E8}"/>
    <cellStyle name="Output 2 3" xfId="4507" xr:uid="{F786CBC1-ABFE-404B-8DE5-57198C38ECFE}"/>
    <cellStyle name="Output 2 4" xfId="4508" xr:uid="{9174B8CE-98B7-4EB0-9D23-0D91BA052105}"/>
    <cellStyle name="Output 2 5" xfId="4509" xr:uid="{226CC8CF-28A2-47E2-8F13-567671ABC042}"/>
    <cellStyle name="Output 2 6" xfId="4510" xr:uid="{7D826CF3-8CE5-433B-B84E-C7CF58898451}"/>
    <cellStyle name="Output 2 7" xfId="4511" xr:uid="{E462D56A-2F94-402D-AE8B-C539BBF05445}"/>
    <cellStyle name="Output 2 8" xfId="4512" xr:uid="{A606B61A-BC49-42FF-BCB3-C6182FC39AF9}"/>
    <cellStyle name="Output 2 9" xfId="4513" xr:uid="{23CD49A9-7BE3-493F-9C71-7FC8119A26DA}"/>
    <cellStyle name="Output 20" xfId="2521" xr:uid="{78715F2B-1D19-424C-A5FC-2720FD295D12}"/>
    <cellStyle name="Output 21" xfId="2522" xr:uid="{DE26B5ED-3F6F-4582-B759-1DD5D4E16B4A}"/>
    <cellStyle name="Output 22" xfId="2523" xr:uid="{A2CDF15B-F79B-43A7-AEE1-1E64787ACC7D}"/>
    <cellStyle name="Output 23" xfId="2524" xr:uid="{5B4FC44F-757C-493D-AE7C-16B213FDF565}"/>
    <cellStyle name="Output 24" xfId="2525" xr:uid="{D4A43A3A-D469-4B49-B0C3-A7A89C44CCEE}"/>
    <cellStyle name="Output 25" xfId="2526" xr:uid="{50C12B14-062B-4AAA-956E-14134B6C3BD6}"/>
    <cellStyle name="Output 26" xfId="2527" xr:uid="{295C16FE-F442-473B-9CD5-1F0E8F8F742A}"/>
    <cellStyle name="Output 27" xfId="2528" xr:uid="{A29930D5-23AB-4C39-9866-DFCC830C05C5}"/>
    <cellStyle name="Output 28" xfId="2529" xr:uid="{FA860C1D-E432-4674-9251-A0F39420E175}"/>
    <cellStyle name="Output 29" xfId="2530" xr:uid="{7D2EF7E9-BA85-49CC-8137-F8E07A4CB50A}"/>
    <cellStyle name="Output 3" xfId="249" xr:uid="{642221B4-65F7-48E9-8DE8-D407B6111A04}"/>
    <cellStyle name="Output 3 2" xfId="2531" xr:uid="{13505A04-C276-40A5-B78F-C2F22E689F0C}"/>
    <cellStyle name="Output 3 2 2" xfId="5262" xr:uid="{50B387A1-701E-4EA2-B12E-0A5CF14A1F0A}"/>
    <cellStyle name="Output 3 3" xfId="4514" xr:uid="{79059E1A-CFFC-4597-B794-5FE5A3424F50}"/>
    <cellStyle name="Output 30" xfId="2532" xr:uid="{B3A32CA8-0FFB-45EE-8AFB-6B881BFB7659}"/>
    <cellStyle name="Output 31" xfId="2533" xr:uid="{833D7A90-78EB-4292-A192-79AC2EA9A820}"/>
    <cellStyle name="Output 32" xfId="2534" xr:uid="{A02AB373-624D-4550-8600-6F8DB8B50DC0}"/>
    <cellStyle name="Output 33" xfId="2535" xr:uid="{0C88B57C-9DFE-4C1D-846E-9C76FB1380C1}"/>
    <cellStyle name="Output 34" xfId="2536" xr:uid="{888F0C3A-C004-402E-BDD7-3AE24D41D111}"/>
    <cellStyle name="Output 35" xfId="2537" xr:uid="{0574E50F-77F3-4F97-87AA-60011B1F703B}"/>
    <cellStyle name="Output 36" xfId="2538" xr:uid="{02275BF5-A99B-4A90-9C81-34FC4084A3B7}"/>
    <cellStyle name="Output 37" xfId="2539" xr:uid="{02628179-90E0-47E1-863E-C374C8BAC9DE}"/>
    <cellStyle name="Output 38" xfId="2540" xr:uid="{335ADC12-E92A-4957-B803-29BBF4D5C425}"/>
    <cellStyle name="Output 39" xfId="2541" xr:uid="{69148C6E-8396-4EE2-AA69-7EA91B716E6A}"/>
    <cellStyle name="Output 4" xfId="2542" xr:uid="{CF59E818-39AF-47B9-84E6-9C8BA3F18BB2}"/>
    <cellStyle name="Output 4 2" xfId="5263" xr:uid="{C430116F-4734-4A57-B1AF-D9C9DE824136}"/>
    <cellStyle name="Output 40" xfId="2543" xr:uid="{F4777BCF-3BEF-4D3B-96BB-B78C6739CA56}"/>
    <cellStyle name="Output 41" xfId="2544" xr:uid="{E7A53B99-5BE1-4CDC-A16C-55D29D3A1CC6}"/>
    <cellStyle name="Output 42" xfId="2545" xr:uid="{FE1F4C5A-4662-4F91-B374-09695A2D3BC5}"/>
    <cellStyle name="Output 43" xfId="2546" xr:uid="{1BD9EFD7-6280-44BB-9FCD-0068180A1613}"/>
    <cellStyle name="Output 5" xfId="2547" xr:uid="{FDADD46E-1552-4D55-A4CB-18C54F25A3F2}"/>
    <cellStyle name="Output 5 2" xfId="5264" xr:uid="{06BBFD80-C9BE-40B2-B887-7818A3287256}"/>
    <cellStyle name="Output 6" xfId="2548" xr:uid="{91A6DA6E-19FC-469D-A0F1-B0E52E22E2E1}"/>
    <cellStyle name="Output 6 2" xfId="5265" xr:uid="{2F1CA25A-D7A3-4B3D-BF1D-BFD2AE52218E}"/>
    <cellStyle name="Output 7" xfId="2549" xr:uid="{FAD2606D-D291-4223-9458-245F263AD4AE}"/>
    <cellStyle name="Output 8" xfId="2550" xr:uid="{176A0CEF-CF5F-4987-BC34-86130D5FBD1E}"/>
    <cellStyle name="Output 9" xfId="2551" xr:uid="{DDC25703-3298-46CB-A2CF-AE4FD75EA2A7}"/>
    <cellStyle name="Pattern" xfId="2552" xr:uid="{9FFFE5EF-C7DA-4078-A414-8569EB9645D3}"/>
    <cellStyle name="Percent 10" xfId="4516" xr:uid="{4BEAA606-715D-4470-81AA-187EFF7AF540}"/>
    <cellStyle name="Percent 10 10" xfId="2554" xr:uid="{C33EE0CF-8F87-4BF6-A941-B77EA9FBDFA0}"/>
    <cellStyle name="Percent 10 11" xfId="2555" xr:uid="{AADEC4B3-7A7D-472D-B57F-9A60B6B1F103}"/>
    <cellStyle name="Percent 10 12" xfId="2556" xr:uid="{F31134B6-8ACE-4855-B940-4AF9B7D9E068}"/>
    <cellStyle name="Percent 10 13" xfId="2557" xr:uid="{8EE2391A-2D4F-4806-A336-3F094DFF927E}"/>
    <cellStyle name="Percent 10 14" xfId="2558" xr:uid="{FB0C90D5-C8EA-496E-9391-5F5BEED4F467}"/>
    <cellStyle name="Percent 10 15" xfId="2559" xr:uid="{F3BE824C-C7E0-4401-AF66-07941CC8DC44}"/>
    <cellStyle name="Percent 10 16" xfId="2560" xr:uid="{636908CC-5474-4460-8663-BF6F3451ECF0}"/>
    <cellStyle name="Percent 10 17" xfId="2561" xr:uid="{A9AB6961-C923-49A7-9A9D-29095142A260}"/>
    <cellStyle name="Percent 10 18" xfId="2562" xr:uid="{25531397-9136-477B-9B29-0A53B4854100}"/>
    <cellStyle name="Percent 10 19" xfId="2563" xr:uid="{0C6378DA-2141-43EB-9009-592CF1B5ABAB}"/>
    <cellStyle name="Percent 10 2" xfId="2564" xr:uid="{990F9E94-AEA3-4CE2-83DA-EC8067A1F6C5}"/>
    <cellStyle name="Percent 10 2 2" xfId="4517" xr:uid="{DDB2A0CE-5F90-4613-8962-01674E048574}"/>
    <cellStyle name="Percent 10 20" xfId="2565" xr:uid="{D3C2591C-499B-4A83-89CD-519230CD2230}"/>
    <cellStyle name="Percent 10 3" xfId="2566" xr:uid="{BEE9E752-3552-4AAB-BD91-DD4EE1F4E2BB}"/>
    <cellStyle name="Percent 10 3 2" xfId="4518" xr:uid="{C2B41EA7-EC89-4E2B-9373-DD43A726654E}"/>
    <cellStyle name="Percent 10 4" xfId="2567" xr:uid="{C3562205-5426-49FB-B609-925FCCA6BCD9}"/>
    <cellStyle name="Percent 10 4 2" xfId="4519" xr:uid="{F4F8320A-72BD-4006-A750-501539953E16}"/>
    <cellStyle name="Percent 10 5" xfId="2568" xr:uid="{50F9AC20-9675-40AB-B135-49C1130A0E99}"/>
    <cellStyle name="Percent 10 5 2" xfId="4520" xr:uid="{653758EA-21CB-46FB-93ED-5A0194F3B74A}"/>
    <cellStyle name="Percent 10 6" xfId="2569" xr:uid="{2DD7B4D5-6F2F-48CE-880E-33DBF1637C8C}"/>
    <cellStyle name="Percent 10 6 2" xfId="4521" xr:uid="{9F6CEF33-986B-426E-ACA4-67E7B36E4894}"/>
    <cellStyle name="Percent 10 7" xfId="2570" xr:uid="{4E9F1674-2AF4-4429-BA61-738E7F401070}"/>
    <cellStyle name="Percent 10 7 2" xfId="2571" xr:uid="{EC86FEDE-C7E4-4BC7-B3FD-28EFD9FB6014}"/>
    <cellStyle name="Percent 10 7 3" xfId="2572" xr:uid="{809528AE-F529-464D-B08E-F430DDE44E0B}"/>
    <cellStyle name="Percent 10 7 4" xfId="4522" xr:uid="{7ECC519B-556C-42FA-A31F-5F5EF5F2B98C}"/>
    <cellStyle name="Percent 10 8" xfId="2573" xr:uid="{B5803FAD-05C2-4431-BCDE-011E4CDE7134}"/>
    <cellStyle name="Percent 10 8 2" xfId="4523" xr:uid="{08B6E653-A6B8-4066-B014-9CC7DFBE23A3}"/>
    <cellStyle name="Percent 10 9" xfId="2574" xr:uid="{254E9161-4C96-49B0-8EC7-94D0296085B0}"/>
    <cellStyle name="Percent 11" xfId="4524" xr:uid="{53C33846-AA54-4AE1-9C2C-FAC1F1BF66A1}"/>
    <cellStyle name="Percent 11 10" xfId="2575" xr:uid="{9EF17243-09FD-4864-86D2-8A91CA87E7F5}"/>
    <cellStyle name="Percent 11 2" xfId="2576" xr:uid="{942C3190-4DED-4A94-A801-1003488220C0}"/>
    <cellStyle name="Percent 11 2 2" xfId="4525" xr:uid="{05828A9D-F276-41E7-B7B6-6A5DE977F9FE}"/>
    <cellStyle name="Percent 11 3" xfId="2577" xr:uid="{3539088D-3290-401A-8C9D-C7AB8EBDD71E}"/>
    <cellStyle name="Percent 11 3 2" xfId="4526" xr:uid="{51D71108-6052-4DAE-A2F6-7B3EE6CCAB0E}"/>
    <cellStyle name="Percent 11 4" xfId="2578" xr:uid="{47A9ADBC-7625-42D3-828A-32F9A7840ABE}"/>
    <cellStyle name="Percent 11 4 2" xfId="4527" xr:uid="{79197FF9-F36E-4EAE-8F46-72C7E49B7898}"/>
    <cellStyle name="Percent 11 5" xfId="2579" xr:uid="{20F7C7A2-B5DD-4B75-A763-F83E392E1D42}"/>
    <cellStyle name="Percent 11 5 2" xfId="4528" xr:uid="{73053978-30EE-4555-A1BF-1A62B6A0558A}"/>
    <cellStyle name="Percent 11 6" xfId="2580" xr:uid="{9CB29C69-8913-4F89-8E21-A708D3DD310F}"/>
    <cellStyle name="Percent 11 6 2" xfId="4529" xr:uid="{4D6A1481-F158-46C3-8A21-C2D02E36E10D}"/>
    <cellStyle name="Percent 11 7" xfId="2581" xr:uid="{73F45E02-659A-49C9-92A3-A024780A0BC9}"/>
    <cellStyle name="Percent 11 7 2" xfId="2582" xr:uid="{AEB45943-47C2-4FBF-ABB2-733E96798820}"/>
    <cellStyle name="Percent 11 7 3" xfId="2583" xr:uid="{DC2268D8-0E36-4D83-9063-90B5BEFAEBB8}"/>
    <cellStyle name="Percent 11 7 4" xfId="4530" xr:uid="{BB7D237D-F88D-4313-8473-CF9531E61AE4}"/>
    <cellStyle name="Percent 11 8" xfId="2584" xr:uid="{74560DD0-498A-4B14-A232-97BB5C45BE1C}"/>
    <cellStyle name="Percent 11 8 2" xfId="4531" xr:uid="{13BA4578-8755-440C-BA88-7057D7CD64CE}"/>
    <cellStyle name="Percent 11 9" xfId="2585" xr:uid="{573C658C-1203-4B26-AA7A-759A779A9A3B}"/>
    <cellStyle name="Percent 12" xfId="4532" xr:uid="{1ACC24E0-EC5B-41E9-AD19-F0A776A4FAA9}"/>
    <cellStyle name="Percent 12 10" xfId="2586" xr:uid="{02FD77A7-8305-4544-83BE-BB8EF3D6ABBE}"/>
    <cellStyle name="Percent 12 2" xfId="2587" xr:uid="{4813B56C-7ED7-4403-B80F-443B51803D5B}"/>
    <cellStyle name="Percent 12 2 2" xfId="4533" xr:uid="{358BC4F2-49E4-421D-819A-392A4BD597A8}"/>
    <cellStyle name="Percent 12 3" xfId="2588" xr:uid="{1AB465C9-F794-4AF1-8848-7D7DD3E85290}"/>
    <cellStyle name="Percent 12 3 2" xfId="4534" xr:uid="{E1227AD6-E087-422C-BA7B-B4D8D8AFB0F4}"/>
    <cellStyle name="Percent 12 4" xfId="2589" xr:uid="{46C68B0F-E1DB-4707-8D3D-394A14C143E3}"/>
    <cellStyle name="Percent 12 4 2" xfId="4535" xr:uid="{FA42A510-3358-48BB-99FF-430820EFA948}"/>
    <cellStyle name="Percent 12 5" xfId="2590" xr:uid="{6CF64019-A385-4DD5-8E55-822E466FD850}"/>
    <cellStyle name="Percent 12 5 2" xfId="4536" xr:uid="{7B6CBB78-1CCA-47F2-9C55-C1A8730873A4}"/>
    <cellStyle name="Percent 12 6" xfId="2591" xr:uid="{7FC27142-E0ED-468C-A1EB-A8F4651956EF}"/>
    <cellStyle name="Percent 12 6 2" xfId="4537" xr:uid="{8B4BD093-1CD7-4A82-A7FF-E49F8A19F6B8}"/>
    <cellStyle name="Percent 12 7" xfId="2592" xr:uid="{8FCDD540-CE1B-47FA-B881-8BFD17C77135}"/>
    <cellStyle name="Percent 12 7 2" xfId="2593" xr:uid="{2EF823CB-367F-491D-8581-DE2322F193D5}"/>
    <cellStyle name="Percent 12 7 3" xfId="2594" xr:uid="{8BFD4FE2-0FAD-46C8-AFBC-131F04C98ED6}"/>
    <cellStyle name="Percent 12 7 4" xfId="4538" xr:uid="{A790DF49-6A9E-4601-9D60-BE2AC44B3D33}"/>
    <cellStyle name="Percent 12 8" xfId="2595" xr:uid="{FDD8F87E-A9E2-43B1-91A9-133D893E4E40}"/>
    <cellStyle name="Percent 12 8 2" xfId="4539" xr:uid="{935C159A-DB1E-4559-96B6-101A063A50B6}"/>
    <cellStyle name="Percent 12 9" xfId="2596" xr:uid="{7C7A4D8B-3611-4B41-AB15-74E77FBC5BDE}"/>
    <cellStyle name="Percent 13" xfId="4540" xr:uid="{746C19A4-DA38-498A-98E4-664152125BD2}"/>
    <cellStyle name="Percent 13 10" xfId="2597" xr:uid="{1AE73EA5-41B2-4AEC-A9CE-73F1319E4C21}"/>
    <cellStyle name="Percent 13 2" xfId="2598" xr:uid="{5F20B4F2-E696-4072-A7D7-0D727D9B09A5}"/>
    <cellStyle name="Percent 13 2 2" xfId="4541" xr:uid="{7842C5CC-5362-4589-883A-C611B441527B}"/>
    <cellStyle name="Percent 13 3" xfId="2599" xr:uid="{6FF0B61B-6C89-43E8-8DD2-0E1B6B12AE1D}"/>
    <cellStyle name="Percent 13 3 2" xfId="4542" xr:uid="{1CEF88B6-F3DA-4945-9E81-FF7FBF408AE5}"/>
    <cellStyle name="Percent 13 4" xfId="2600" xr:uid="{D2BF2A93-A182-4783-A7C5-A620478631C4}"/>
    <cellStyle name="Percent 13 4 2" xfId="4543" xr:uid="{9B14EF60-6CBA-4721-9986-9DAD8269DE02}"/>
    <cellStyle name="Percent 13 5" xfId="2601" xr:uid="{825155CB-85E1-4E36-8828-809BC2DE919D}"/>
    <cellStyle name="Percent 13 5 2" xfId="4544" xr:uid="{CCF5BB1A-A49F-4697-B486-164CC4282001}"/>
    <cellStyle name="Percent 13 6" xfId="2602" xr:uid="{3F82A4A2-A24C-41B3-8637-400610FB714F}"/>
    <cellStyle name="Percent 13 6 2" xfId="4545" xr:uid="{4EE00B4B-1C06-475B-93BF-ACF109DF3A6C}"/>
    <cellStyle name="Percent 13 7" xfId="2603" xr:uid="{EF9C05E2-6DEB-436C-A67E-D5CB00F20D17}"/>
    <cellStyle name="Percent 13 7 2" xfId="2604" xr:uid="{7782ACE4-5751-439E-8F5E-E344A1059309}"/>
    <cellStyle name="Percent 13 7 3" xfId="2605" xr:uid="{F21AAB5A-FCC4-49BD-BB8D-114C2ABCA22E}"/>
    <cellStyle name="Percent 13 7 4" xfId="4546" xr:uid="{7A82A850-A19E-410C-8244-17658C2F4A3A}"/>
    <cellStyle name="Percent 13 8" xfId="2606" xr:uid="{05C8D34E-C351-4634-87E6-73145A126846}"/>
    <cellStyle name="Percent 13 8 2" xfId="4547" xr:uid="{6DC5AAF5-1EC1-4242-8A84-E868AE4A7E3F}"/>
    <cellStyle name="Percent 13 9" xfId="2607" xr:uid="{D333E500-A7DD-4C44-9CDB-44354061A04F}"/>
    <cellStyle name="Percent 14" xfId="4548" xr:uid="{1485A36E-6AC0-4D19-8FEC-6018C28ABC22}"/>
    <cellStyle name="Percent 14 10" xfId="2608" xr:uid="{BDB3AF80-A00D-47C9-9570-C2F57B886F7E}"/>
    <cellStyle name="Percent 14 2" xfId="2609" xr:uid="{23AAC89B-584E-4E63-9214-1C7A3784FDE5}"/>
    <cellStyle name="Percent 14 2 2" xfId="4549" xr:uid="{DF2DD529-3B37-430F-A3DB-2F6E74B21446}"/>
    <cellStyle name="Percent 14 3" xfId="2610" xr:uid="{DA561A7D-ACCE-4D22-92CD-707639F423CF}"/>
    <cellStyle name="Percent 14 3 2" xfId="4550" xr:uid="{65799E87-9336-47AC-849D-13ED44BE9FC4}"/>
    <cellStyle name="Percent 14 4" xfId="2611" xr:uid="{ADBF986C-6653-4FBB-A030-3200D79382FE}"/>
    <cellStyle name="Percent 14 4 2" xfId="4551" xr:uid="{9ABC913D-741F-4561-965C-988B74739906}"/>
    <cellStyle name="Percent 14 5" xfId="2612" xr:uid="{78BD2C8D-DA8C-4D82-9AE2-9FEAB243563B}"/>
    <cellStyle name="Percent 14 5 2" xfId="4552" xr:uid="{E761A262-EF3E-4716-92D3-8F99EF0AD35E}"/>
    <cellStyle name="Percent 14 6" xfId="2613" xr:uid="{97AFF2FD-152B-49DA-99BF-D5DADDD9A6F6}"/>
    <cellStyle name="Percent 14 6 2" xfId="4553" xr:uid="{997ECA66-C9BA-4076-B1B6-C60F7F8D7D21}"/>
    <cellStyle name="Percent 14 7" xfId="2614" xr:uid="{01568989-A7A7-49E6-BF8C-03A2566121D0}"/>
    <cellStyle name="Percent 14 7 2" xfId="2615" xr:uid="{2289F52F-BB00-4513-AC99-953347D05288}"/>
    <cellStyle name="Percent 14 7 3" xfId="2616" xr:uid="{E166FE29-2ECC-4FE4-A0E2-0D80EDA3EEC1}"/>
    <cellStyle name="Percent 14 7 4" xfId="4554" xr:uid="{DF0343CB-7857-490D-B921-89E6AC53EB6B}"/>
    <cellStyle name="Percent 14 8" xfId="2617" xr:uid="{96C834F4-7057-497A-9B14-06F938836284}"/>
    <cellStyle name="Percent 14 8 2" xfId="4555" xr:uid="{517B3887-82FD-49ED-BA78-E14D7FD6CC98}"/>
    <cellStyle name="Percent 14 9" xfId="2618" xr:uid="{96C54D7D-8A2D-4366-A0C8-A079959A1847}"/>
    <cellStyle name="Percent 15" xfId="2619" xr:uid="{9FCBE615-1805-480D-9BE5-167B947F446F}"/>
    <cellStyle name="Percent 15 10" xfId="4557" xr:uid="{CE38EB44-FB74-4E04-A506-216EE768B1FA}"/>
    <cellStyle name="Percent 15 11" xfId="4558" xr:uid="{FEE69B44-4461-417D-B7E3-EB24232CDFDF}"/>
    <cellStyle name="Percent 15 12" xfId="4559" xr:uid="{7AAC99AB-534A-40EE-9485-90CB494051A9}"/>
    <cellStyle name="Percent 15 13" xfId="4560" xr:uid="{18651A58-DCA9-45A3-A421-ACE2F9FBA696}"/>
    <cellStyle name="Percent 15 14" xfId="4561" xr:uid="{265A4523-403D-43F0-8A7C-2991398C154B}"/>
    <cellStyle name="Percent 15 15" xfId="4556" xr:uid="{4F10F63A-EE51-4EBE-8AB2-36EBC91F275D}"/>
    <cellStyle name="Percent 15 2" xfId="2620" xr:uid="{C2DB5345-12E2-486F-9C87-E5037890EA2D}"/>
    <cellStyle name="Percent 15 2 2" xfId="4563" xr:uid="{FE301BFE-8EB9-425E-9818-B562462EB4E0}"/>
    <cellStyle name="Percent 15 2 2 2" xfId="5266" xr:uid="{599B1B03-38D8-4A45-8F88-1BDCBE412DCD}"/>
    <cellStyle name="Percent 15 2 3" xfId="4564" xr:uid="{E2FC289F-A9D6-48E9-AB43-701CD59888AD}"/>
    <cellStyle name="Percent 15 2 3 2" xfId="5267" xr:uid="{65C6699C-A956-406B-9F0A-9FB7E7CCCCCE}"/>
    <cellStyle name="Percent 15 2 4" xfId="4565" xr:uid="{02E407FF-583D-4470-B05D-7BD672FA43D2}"/>
    <cellStyle name="Percent 15 2 4 2" xfId="5268" xr:uid="{FF425A32-5E87-410E-AE9E-421E5F9EA6E0}"/>
    <cellStyle name="Percent 15 2 5" xfId="4566" xr:uid="{AC051D5B-478F-450B-8954-1D48C556911B}"/>
    <cellStyle name="Percent 15 2 5 2" xfId="5269" xr:uid="{A561B480-8CD5-41BC-AFED-9102467ACB10}"/>
    <cellStyle name="Percent 15 2 6" xfId="4567" xr:uid="{A9DB63FE-112F-44BE-92FA-8DE5588FE106}"/>
    <cellStyle name="Percent 15 2 6 2" xfId="5270" xr:uid="{8CE9A09B-C637-46E1-8EBB-5C3E2D458441}"/>
    <cellStyle name="Percent 15 2 7" xfId="4568" xr:uid="{E9D22086-B6D2-41CC-8CD1-AD7AE248EDF2}"/>
    <cellStyle name="Percent 15 2 7 2" xfId="5271" xr:uid="{9BA54579-C675-4CF5-B617-19EFF9D236D9}"/>
    <cellStyle name="Percent 15 2 8" xfId="4562" xr:uid="{A77697FD-FEA5-46AA-B91B-C768FE220E4F}"/>
    <cellStyle name="Percent 15 3" xfId="2621" xr:uid="{151B29FB-9915-4CD8-B5F6-4F1CDE14F896}"/>
    <cellStyle name="Percent 15 3 2" xfId="5272" xr:uid="{60D74FA4-0A95-4B88-8D65-758D3C78AA5C}"/>
    <cellStyle name="Percent 15 3 3" xfId="5273" xr:uid="{9B583355-7005-4D34-AA85-8FA567F3E180}"/>
    <cellStyle name="Percent 15 3 3 2" xfId="5274" xr:uid="{53585D1F-D1B4-4CE1-AB33-14570F2AAB0E}"/>
    <cellStyle name="Percent 15 4" xfId="2622" xr:uid="{A5275F8B-0813-4622-95BC-D3CBA3A31021}"/>
    <cellStyle name="Percent 15 4 2" xfId="4569" xr:uid="{A397C777-F3C1-4E7D-A0F9-5E3710303925}"/>
    <cellStyle name="Percent 15 5" xfId="2623" xr:uid="{B26A7190-19EE-4599-ABB5-403A2D1467FE}"/>
    <cellStyle name="Percent 15 5 2" xfId="5275" xr:uid="{87E3B9B2-F28E-4BEF-8CC7-7B90D1AFBA86}"/>
    <cellStyle name="Percent 15 5 3" xfId="5276" xr:uid="{EB21C00E-C683-4910-B341-D6C2D2B6836A}"/>
    <cellStyle name="Percent 15 5 3 2" xfId="5277" xr:uid="{1BE54473-BE1E-40BA-9F88-91151FE113BE}"/>
    <cellStyle name="Percent 15 6" xfId="2624" xr:uid="{6E4198F8-547C-4C90-A1F0-F9CD0351BAB0}"/>
    <cellStyle name="Percent 15 6 2" xfId="5278" xr:uid="{FBB8BBC8-0F22-4852-A9C7-97F22DD6E0E4}"/>
    <cellStyle name="Percent 15 6 3" xfId="5279" xr:uid="{F29388FE-7273-4896-9B01-4491EB0819CC}"/>
    <cellStyle name="Percent 15 6 3 2" xfId="5280" xr:uid="{2991FB84-FD76-45F8-971D-448746815298}"/>
    <cellStyle name="Percent 15 7" xfId="2625" xr:uid="{0FEC11DC-D921-456F-9991-A3DE994DE32E}"/>
    <cellStyle name="Percent 15 7 2" xfId="2626" xr:uid="{9B803F6A-94EC-4DBD-B7F8-EC23A13F22CB}"/>
    <cellStyle name="Percent 15 7 3" xfId="2627" xr:uid="{7727FAC2-60D5-40BD-93F4-AA2433628C28}"/>
    <cellStyle name="Percent 15 7 4" xfId="5281" xr:uid="{6C4EE063-E021-4EA2-AE2F-0C00D85F3098}"/>
    <cellStyle name="Percent 15 7 4 2" xfId="5282" xr:uid="{C24E6306-8E6F-4FB0-B7DF-38463A3CA42E}"/>
    <cellStyle name="Percent 15 8" xfId="4570" xr:uid="{87D25E66-27C7-43D1-AE06-3125D9A6C4D8}"/>
    <cellStyle name="Percent 15 8 2" xfId="5283" xr:uid="{0B68D4E7-A905-44A9-9278-F999AD964342}"/>
    <cellStyle name="Percent 15 9" xfId="4571" xr:uid="{FCACEBA1-D42E-4F55-B3A4-E742239FC7B0}"/>
    <cellStyle name="Percent 16" xfId="4572" xr:uid="{A93D4E34-A4CC-4E11-B191-53333752249C}"/>
    <cellStyle name="Percent 16 2" xfId="2628" xr:uid="{A55BFB88-7588-4A42-A34D-FB0258CA6E94}"/>
    <cellStyle name="Percent 16 2 2" xfId="4573" xr:uid="{4E0EAEF9-841E-4B67-ACD8-51FA01CF2EB1}"/>
    <cellStyle name="Percent 16 3" xfId="2629" xr:uid="{37EA559F-28A6-4CFD-B1E7-8D3619D8E002}"/>
    <cellStyle name="Percent 16 3 10" xfId="4575" xr:uid="{AB9DFC59-2BBB-4643-B336-00B349D9AD7A}"/>
    <cellStyle name="Percent 16 3 11" xfId="4576" xr:uid="{928149D7-8BD5-4B7F-A1E9-7871D9E29EF8}"/>
    <cellStyle name="Percent 16 3 12" xfId="4577" xr:uid="{60F92986-F65D-4695-A024-E209AE8CEDE4}"/>
    <cellStyle name="Percent 16 3 13" xfId="4578" xr:uid="{6705F39D-CEE8-4E54-AB7E-437D8F47055C}"/>
    <cellStyle name="Percent 16 3 14" xfId="4579" xr:uid="{FC34C17A-D54A-43BD-869D-99F472BF5B85}"/>
    <cellStyle name="Percent 16 3 15" xfId="4580" xr:uid="{18D3D223-1D84-4822-9439-DB1F1442FF04}"/>
    <cellStyle name="Percent 16 3 16" xfId="4581" xr:uid="{3343D72A-DE82-4AF2-B31B-329B80AFF339}"/>
    <cellStyle name="Percent 16 3 17" xfId="4582" xr:uid="{02D3C3A6-EFCB-4B8E-A7B1-5197B58534EF}"/>
    <cellStyle name="Percent 16 3 18" xfId="4574" xr:uid="{726782DC-FBD5-466A-B4E5-85725708961F}"/>
    <cellStyle name="Percent 16 3 2" xfId="4583" xr:uid="{9AF394DD-C2EC-4DD5-B5A7-2530EA5C7E6B}"/>
    <cellStyle name="Percent 16 3 3" xfId="4584" xr:uid="{BEE4C3C9-1110-47BB-AC0B-4B5F52A31F0C}"/>
    <cellStyle name="Percent 16 3 4" xfId="4585" xr:uid="{1D127403-339D-49D5-85FF-E2F5BAEDFA8E}"/>
    <cellStyle name="Percent 16 3 5" xfId="4586" xr:uid="{BB26DA20-FAA5-4317-95DD-A3D73049EEC0}"/>
    <cellStyle name="Percent 16 3 6" xfId="4587" xr:uid="{3234B0F8-E403-4179-8B44-A578E9F25784}"/>
    <cellStyle name="Percent 16 3 7" xfId="4588" xr:uid="{760255CA-67BB-46B1-AB4B-A1E0277E3713}"/>
    <cellStyle name="Percent 16 3 8" xfId="4589" xr:uid="{8DA43F48-6FE2-428F-9915-E698203963AB}"/>
    <cellStyle name="Percent 16 3 9" xfId="4590" xr:uid="{CA647466-A29E-4FDA-833A-388DD066BF22}"/>
    <cellStyle name="Percent 16 4" xfId="2630" xr:uid="{95AC34EC-24B4-4967-82FD-D1376BB90535}"/>
    <cellStyle name="Percent 16 4 10" xfId="4592" xr:uid="{7C33BC6A-1AAF-4E8D-9113-1EAA76DC2AC6}"/>
    <cellStyle name="Percent 16 4 11" xfId="4593" xr:uid="{7742C2CB-723A-4C12-8151-632970A0BF11}"/>
    <cellStyle name="Percent 16 4 12" xfId="4594" xr:uid="{62BBC127-7375-432F-8C1A-82567FD4EE38}"/>
    <cellStyle name="Percent 16 4 13" xfId="4595" xr:uid="{D4768F8F-9552-4D83-A0E7-470C386C1175}"/>
    <cellStyle name="Percent 16 4 14" xfId="4596" xr:uid="{DE9A9D1C-8FF0-4213-B30A-D816FE8DA3BC}"/>
    <cellStyle name="Percent 16 4 15" xfId="4597" xr:uid="{BBA96DBE-B081-4C3C-8D1F-6634BC6FF7C5}"/>
    <cellStyle name="Percent 16 4 16" xfId="4598" xr:uid="{2BDA0CE4-B67B-43E0-A0DC-17F0952E4C42}"/>
    <cellStyle name="Percent 16 4 17" xfId="4599" xr:uid="{B6FD19BF-6EA9-4543-819C-C9656B6F44D3}"/>
    <cellStyle name="Percent 16 4 18" xfId="4591" xr:uid="{1659760F-6B36-427D-B3CB-8CF232A39B84}"/>
    <cellStyle name="Percent 16 4 2" xfId="4600" xr:uid="{616B900B-98CD-484A-AA77-35628D5028BF}"/>
    <cellStyle name="Percent 16 4 3" xfId="4601" xr:uid="{E40BC2F7-90E0-418D-8D5A-0FE5C90858A0}"/>
    <cellStyle name="Percent 16 4 4" xfId="4602" xr:uid="{C09AEF3F-6E2C-407D-B39B-0B8A31199523}"/>
    <cellStyle name="Percent 16 4 5" xfId="4603" xr:uid="{BEE8FDA0-6136-4082-BC89-A8470942571A}"/>
    <cellStyle name="Percent 16 4 6" xfId="4604" xr:uid="{29AF15A1-AA32-4C9E-BB20-E92476FB834D}"/>
    <cellStyle name="Percent 16 4 7" xfId="4605" xr:uid="{7DC105D6-CE91-4FAC-847B-49E6A77FEB9B}"/>
    <cellStyle name="Percent 16 4 8" xfId="4606" xr:uid="{09725886-6386-4EBE-8139-F49522291B98}"/>
    <cellStyle name="Percent 16 4 9" xfId="4607" xr:uid="{856CD832-C065-4C9F-8847-5C1AFE9C1ACC}"/>
    <cellStyle name="Percent 16 5" xfId="2631" xr:uid="{FB4487E1-CF17-44B9-A4BB-D93C18DC6FF9}"/>
    <cellStyle name="Percent 16 5 10" xfId="4609" xr:uid="{6E7EF81A-35FE-4F8C-98BA-FCF2AE3756F5}"/>
    <cellStyle name="Percent 16 5 11" xfId="4610" xr:uid="{3F08CD9F-253A-42D1-A381-8529803D1538}"/>
    <cellStyle name="Percent 16 5 12" xfId="4611" xr:uid="{684ECB69-8BBD-4E42-8651-2D5B01F11C33}"/>
    <cellStyle name="Percent 16 5 13" xfId="4612" xr:uid="{06CAAD6B-8391-4E2D-AFA6-76A0D46BCC05}"/>
    <cellStyle name="Percent 16 5 14" xfId="4613" xr:uid="{1FDF1138-5595-4B50-99A3-885EA8AC1FC0}"/>
    <cellStyle name="Percent 16 5 15" xfId="4614" xr:uid="{0F8C030B-F35B-4D4F-8E40-B09C87DE0B3E}"/>
    <cellStyle name="Percent 16 5 16" xfId="4615" xr:uid="{5423C24C-3D9E-4217-B958-604F77C71E0A}"/>
    <cellStyle name="Percent 16 5 17" xfId="4616" xr:uid="{47172211-7C5D-43EE-A2EF-AB43BD51518A}"/>
    <cellStyle name="Percent 16 5 18" xfId="4608" xr:uid="{0929848D-8F17-410A-86A6-7823C7D13C2F}"/>
    <cellStyle name="Percent 16 5 2" xfId="4617" xr:uid="{89F2ED12-D285-49E8-B852-8CF7CE1D2E61}"/>
    <cellStyle name="Percent 16 5 3" xfId="4618" xr:uid="{8581575B-4456-4A5E-852A-D01AEAB6A5CE}"/>
    <cellStyle name="Percent 16 5 4" xfId="4619" xr:uid="{607F444D-539D-4734-ACFD-28AABC87C360}"/>
    <cellStyle name="Percent 16 5 5" xfId="4620" xr:uid="{E71269B9-EF44-4FCB-948E-EFB1B057E916}"/>
    <cellStyle name="Percent 16 5 6" xfId="4621" xr:uid="{D3FAB39F-92E2-40A2-87D9-3C4A0D3DE736}"/>
    <cellStyle name="Percent 16 5 7" xfId="4622" xr:uid="{CDCAB8B9-70B6-4138-8263-CF9D47E40566}"/>
    <cellStyle name="Percent 16 5 8" xfId="4623" xr:uid="{D0A4BB51-A5CA-4DB1-B1F1-ADCEE2FBD005}"/>
    <cellStyle name="Percent 16 5 9" xfId="4624" xr:uid="{F7B5A1ED-A26C-4933-91F0-849805229E21}"/>
    <cellStyle name="Percent 16 6" xfId="2632" xr:uid="{C7B8AF97-F4E4-4921-8F66-1AFB72B94DCC}"/>
    <cellStyle name="Percent 16 6 10" xfId="4626" xr:uid="{33C61DCA-AD4B-4B8A-A5CB-507672D9CF08}"/>
    <cellStyle name="Percent 16 6 11" xfId="4627" xr:uid="{2D52A221-5536-43DC-9D00-36A318AD34BA}"/>
    <cellStyle name="Percent 16 6 12" xfId="4628" xr:uid="{57A263A5-F8D3-44AD-ACA1-B9CD2EFB4F22}"/>
    <cellStyle name="Percent 16 6 13" xfId="4629" xr:uid="{B9667D77-DBD8-457B-9606-6C1B62F2061A}"/>
    <cellStyle name="Percent 16 6 14" xfId="4630" xr:uid="{F46271B4-A6D3-49CA-95F7-A699EE18EEF6}"/>
    <cellStyle name="Percent 16 6 15" xfId="4631" xr:uid="{8ED6BFED-8122-462B-8004-1CC06CA325F9}"/>
    <cellStyle name="Percent 16 6 16" xfId="4632" xr:uid="{E19C917E-2436-420E-8402-59D64D881D6B}"/>
    <cellStyle name="Percent 16 6 17" xfId="4633" xr:uid="{641E01C8-01CA-40E3-AD01-37ACB3D8361F}"/>
    <cellStyle name="Percent 16 6 18" xfId="4625" xr:uid="{6D9A15AA-0A18-4C9F-8314-C08CFD766560}"/>
    <cellStyle name="Percent 16 6 2" xfId="4634" xr:uid="{D1EAFD65-8471-46F0-BE86-DA8269A24B7B}"/>
    <cellStyle name="Percent 16 6 3" xfId="4635" xr:uid="{42E47C29-B40C-47F3-BC4D-8F52976A4116}"/>
    <cellStyle name="Percent 16 6 4" xfId="4636" xr:uid="{8BF2B860-7325-4096-82DF-B179EEE5EF94}"/>
    <cellStyle name="Percent 16 6 5" xfId="4637" xr:uid="{A6D007CC-B634-4950-B652-96073DF0DE1C}"/>
    <cellStyle name="Percent 16 6 6" xfId="4638" xr:uid="{DBD8ADB4-66CA-4436-8F25-DE134AADF96A}"/>
    <cellStyle name="Percent 16 6 7" xfId="4639" xr:uid="{5CFF5C3E-8100-4937-8975-842660826E6E}"/>
    <cellStyle name="Percent 16 6 8" xfId="4640" xr:uid="{0C4066AC-EDCE-4DA1-8BAE-62E2F946D699}"/>
    <cellStyle name="Percent 16 6 9" xfId="4641" xr:uid="{8F239E32-B073-425E-A254-D8BCC21B063F}"/>
    <cellStyle name="Percent 16 7" xfId="2633" xr:uid="{13811B33-D183-4DC9-B859-9FDA69AC19CD}"/>
    <cellStyle name="Percent 16 7 10" xfId="4643" xr:uid="{F363C96D-1E49-49B1-8ADC-D6440B2897FF}"/>
    <cellStyle name="Percent 16 7 11" xfId="4644" xr:uid="{F1B60AC6-2219-4CB8-9E91-680116CA1A95}"/>
    <cellStyle name="Percent 16 7 12" xfId="4645" xr:uid="{BF53738F-6B02-434C-BA66-2EE5D3077660}"/>
    <cellStyle name="Percent 16 7 13" xfId="4646" xr:uid="{1A2B9572-6FDA-4207-9FF9-1FE6410470C8}"/>
    <cellStyle name="Percent 16 7 14" xfId="4647" xr:uid="{A0EB801F-B03F-4EAD-908C-D09DDDED9FE9}"/>
    <cellStyle name="Percent 16 7 15" xfId="4648" xr:uid="{F92E7275-B1D8-435D-BF1C-0E96B475EDDA}"/>
    <cellStyle name="Percent 16 7 16" xfId="4649" xr:uid="{2435D0C2-E5A6-4AB2-A3AE-063D434AB95D}"/>
    <cellStyle name="Percent 16 7 17" xfId="4650" xr:uid="{1E60217E-6B60-459C-B9CF-E5686E61F16C}"/>
    <cellStyle name="Percent 16 7 18" xfId="4642" xr:uid="{A538B039-AE41-4BCC-8B75-5102999B9E98}"/>
    <cellStyle name="Percent 16 7 2" xfId="2634" xr:uid="{012FD3CF-97A6-4A7A-93F2-95D936A9C6AE}"/>
    <cellStyle name="Percent 16 7 2 2" xfId="4651" xr:uid="{F139738F-8EBF-4C55-B122-0937E50A6119}"/>
    <cellStyle name="Percent 16 7 3" xfId="2635" xr:uid="{7AA30DA5-A685-4D41-854F-BD30B06D66E4}"/>
    <cellStyle name="Percent 16 7 3 2" xfId="4652" xr:uid="{E878B7A4-E2F0-4012-912C-86346C6FC531}"/>
    <cellStyle name="Percent 16 7 4" xfId="4653" xr:uid="{6D7A0D5D-59CA-4762-BD19-C3618F823812}"/>
    <cellStyle name="Percent 16 7 5" xfId="4654" xr:uid="{5EDA0487-C12E-48CD-B7DB-2B69910A8E6C}"/>
    <cellStyle name="Percent 16 7 6" xfId="4655" xr:uid="{70E5114C-3A41-4671-8191-4774D53E2D25}"/>
    <cellStyle name="Percent 16 7 7" xfId="4656" xr:uid="{AA948C03-FC41-4698-8D2D-366A1BEC87F7}"/>
    <cellStyle name="Percent 16 7 8" xfId="4657" xr:uid="{61E4E6E8-95B4-4AF0-AE3A-39992520B537}"/>
    <cellStyle name="Percent 16 7 9" xfId="4658" xr:uid="{40ACDCE4-A1EC-4A23-A41C-3B1FE3BE1DED}"/>
    <cellStyle name="Percent 16 8" xfId="4659" xr:uid="{35BC113E-4042-4D77-BCE8-9AA2D7306EBD}"/>
    <cellStyle name="Percent 16 8 10" xfId="4660" xr:uid="{D2ACC864-B28A-486D-96BA-9310F3DCFC12}"/>
    <cellStyle name="Percent 16 8 11" xfId="4661" xr:uid="{F6749D33-02FD-45D9-ADD1-B90A5487A193}"/>
    <cellStyle name="Percent 16 8 12" xfId="4662" xr:uid="{0C02B530-9C54-43CC-8F8C-30F1FFCFAE84}"/>
    <cellStyle name="Percent 16 8 13" xfId="4663" xr:uid="{8C481E4B-E905-4B5E-A810-068C77BB62E6}"/>
    <cellStyle name="Percent 16 8 14" xfId="4664" xr:uid="{91D41891-5216-453C-B54E-096164B2A521}"/>
    <cellStyle name="Percent 16 8 15" xfId="4665" xr:uid="{5DCD0256-89C4-4D58-B85C-7656CAEB514B}"/>
    <cellStyle name="Percent 16 8 16" xfId="4666" xr:uid="{4426B626-3966-4787-85AC-1AE48DC91BF2}"/>
    <cellStyle name="Percent 16 8 17" xfId="4667" xr:uid="{90BF887F-5E54-42C6-A92E-3985402DBAE9}"/>
    <cellStyle name="Percent 16 8 2" xfId="4668" xr:uid="{77F27C39-17BA-4A2D-BCEC-7A903135A68C}"/>
    <cellStyle name="Percent 16 8 3" xfId="4669" xr:uid="{12BA7093-CB5D-4840-A8AC-AC5561DC8C2D}"/>
    <cellStyle name="Percent 16 8 4" xfId="4670" xr:uid="{6BC437E8-D002-49B6-8C4F-5424F05AFF90}"/>
    <cellStyle name="Percent 16 8 5" xfId="4671" xr:uid="{9D9171A5-07E9-41C1-BEE4-51F733BC1DAE}"/>
    <cellStyle name="Percent 16 8 6" xfId="4672" xr:uid="{7F3C6C0C-8D41-4466-822A-05776B1E3E3F}"/>
    <cellStyle name="Percent 16 8 7" xfId="4673" xr:uid="{7971241C-DEF9-4115-B175-E95E8F894E88}"/>
    <cellStyle name="Percent 16 8 8" xfId="4674" xr:uid="{B14F0B62-9DD9-428B-9880-6CCBEC7421FC}"/>
    <cellStyle name="Percent 16 8 9" xfId="4675" xr:uid="{FB355A5A-7C1F-4E8A-8359-5BE2D81C2868}"/>
    <cellStyle name="Percent 16 9" xfId="4676" xr:uid="{C5BC6E27-C151-4BB6-A9BA-8C2C31F6CC2B}"/>
    <cellStyle name="Percent 16 9 10" xfId="4677" xr:uid="{4AA7FC79-D38D-4A32-AF67-43DC59E9CE8A}"/>
    <cellStyle name="Percent 16 9 11" xfId="4678" xr:uid="{F070FC4D-1CE9-4EB8-86FF-01184FD62708}"/>
    <cellStyle name="Percent 16 9 12" xfId="4679" xr:uid="{6EBF5930-07B7-4352-8ADC-BB7BCA7C5E86}"/>
    <cellStyle name="Percent 16 9 13" xfId="4680" xr:uid="{481B83DA-7126-4E25-A8AC-A69CB0E07C6A}"/>
    <cellStyle name="Percent 16 9 14" xfId="4681" xr:uid="{D5FDD232-36A2-4231-8EDB-D6992F50974A}"/>
    <cellStyle name="Percent 16 9 15" xfId="4682" xr:uid="{C9FB7FEE-FAE7-4124-8A4D-4A60EDADF61F}"/>
    <cellStyle name="Percent 16 9 16" xfId="4683" xr:uid="{BDECD1C8-B3AF-40E6-83E5-001D90C89C13}"/>
    <cellStyle name="Percent 16 9 17" xfId="4684" xr:uid="{EEB7F105-8F48-437A-ABF9-9AA99D197386}"/>
    <cellStyle name="Percent 16 9 2" xfId="4685" xr:uid="{81D7FE23-F8C4-4D99-A439-E60B14520FC9}"/>
    <cellStyle name="Percent 16 9 3" xfId="4686" xr:uid="{CFF222B3-F667-49C5-B1BE-91AAA83B8AF2}"/>
    <cellStyle name="Percent 16 9 4" xfId="4687" xr:uid="{4872256B-5109-441B-91AF-967C06A02EB9}"/>
    <cellStyle name="Percent 16 9 5" xfId="4688" xr:uid="{DD079E0B-8280-431F-8791-E29AC7B51B8F}"/>
    <cellStyle name="Percent 16 9 6" xfId="4689" xr:uid="{F5417822-3B2D-4F5A-982B-378372018C56}"/>
    <cellStyle name="Percent 16 9 7" xfId="4690" xr:uid="{AB248690-BF73-4328-8D63-6D5DECD62328}"/>
    <cellStyle name="Percent 16 9 8" xfId="4691" xr:uid="{A95FC06D-D675-48B5-A5B1-E12D3F84F663}"/>
    <cellStyle name="Percent 16 9 9" xfId="4692" xr:uid="{D813F16A-3A4A-491C-AF6D-F4153EA8B452}"/>
    <cellStyle name="Percent 17" xfId="2636" xr:uid="{19AAB2DD-481D-4CFE-8ADC-54D8AE971FCC}"/>
    <cellStyle name="Percent 17 2" xfId="2637" xr:uid="{695F5B8C-E604-4A27-8A71-2A17D7426B0F}"/>
    <cellStyle name="Percent 17 2 2" xfId="5284" xr:uid="{563965BC-6CE8-4878-9F8F-A7F1AC659430}"/>
    <cellStyle name="Percent 17 3" xfId="2638" xr:uid="{470D5064-A112-4A27-ABC3-CB26A02EB82A}"/>
    <cellStyle name="Percent 17 4" xfId="2639" xr:uid="{022BADEB-D3CE-4A6C-8FBD-55748F7B308E}"/>
    <cellStyle name="Percent 17 5" xfId="2640" xr:uid="{1E24E0C3-CC64-4E91-9E7A-849D70B5F9C3}"/>
    <cellStyle name="Percent 17 6" xfId="2641" xr:uid="{11BB29F2-F8A2-4453-BC04-C93A658646C1}"/>
    <cellStyle name="Percent 17 7" xfId="2642" xr:uid="{F6020770-6CE3-4724-BA2E-9F6A46D1886C}"/>
    <cellStyle name="Percent 17 7 2" xfId="2643" xr:uid="{46BB5B88-DFDE-400D-B96B-885EE3FF7B42}"/>
    <cellStyle name="Percent 17 7 3" xfId="2644" xr:uid="{890D528B-AC16-49A0-83A9-91914F2F5551}"/>
    <cellStyle name="Percent 17 8" xfId="2645" xr:uid="{603D8A77-B888-44EC-A107-28E1D1801B7A}"/>
    <cellStyle name="Percent 17 8 2" xfId="2646" xr:uid="{F604987A-FF91-4ADB-B2F1-527E30D24211}"/>
    <cellStyle name="Percent 17 9" xfId="5285" xr:uid="{3F7623F4-AA86-40FE-99ED-3F57C1CC06DC}"/>
    <cellStyle name="Percent 17 9 2" xfId="5286" xr:uid="{23838F27-6E95-46C4-8ADD-4B4A087CBFFB}"/>
    <cellStyle name="Percent 17 9 3" xfId="5287" xr:uid="{A6E19F2B-7C15-45D7-AA47-957C7FF6C1D7}"/>
    <cellStyle name="Percent 17 9 3 2" xfId="5288" xr:uid="{60EE46D1-EEC7-4782-B491-8CADF6C5E21D}"/>
    <cellStyle name="Percent 17 9 3 3" xfId="5289" xr:uid="{830360D1-125E-4CE9-8C32-5C4001F41C3D}"/>
    <cellStyle name="Percent 17 9 4" xfId="5290" xr:uid="{EDBA056E-7293-4BB4-8205-E38C58C09C2F}"/>
    <cellStyle name="Percent 17 9 5" xfId="5291" xr:uid="{D981CFC4-27ED-4D61-A7B4-0CBC1C5AD02D}"/>
    <cellStyle name="Percent 18" xfId="4693" xr:uid="{9F5B9831-AC68-43C8-941E-C5C66D316D1C}"/>
    <cellStyle name="Percent 18 2" xfId="5293" xr:uid="{48075CD1-8E75-4ACF-BC81-5D2330DD6D49}"/>
    <cellStyle name="Percent 18 3" xfId="5292" xr:uid="{C38BEE02-E095-40FB-9EAB-EDC00A8C095D}"/>
    <cellStyle name="Percent 19" xfId="4515" xr:uid="{C7637901-5753-4368-A613-841CA8AB8801}"/>
    <cellStyle name="Percent 2" xfId="56" xr:uid="{00C18162-2C3C-41C8-9A2C-780776270D26}"/>
    <cellStyle name="Percent 2 10" xfId="2647" xr:uid="{3E1BEF0F-7449-4D1B-9F48-CDD97BE384FB}"/>
    <cellStyle name="Percent 2 10 2" xfId="2648" xr:uid="{A5D0867E-6ACF-42E6-AFEC-C15F04C975CB}"/>
    <cellStyle name="Percent 2 10 3" xfId="4694" xr:uid="{82282480-D4BF-40BB-900F-BF6842B36A26}"/>
    <cellStyle name="Percent 2 10 4" xfId="4695" xr:uid="{D23EB952-AE99-4A70-881F-68D0793534C1}"/>
    <cellStyle name="Percent 2 10 5" xfId="4696" xr:uid="{24661453-9CB8-407D-B723-FCA773C02216}"/>
    <cellStyle name="Percent 2 10 6" xfId="4697" xr:uid="{C9DA67E4-5386-4EB5-A7AE-E4E8F30EDC06}"/>
    <cellStyle name="Percent 2 10 7" xfId="4698" xr:uid="{878A4931-459F-430F-BD0C-5E06D7DB9444}"/>
    <cellStyle name="Percent 2 10 8" xfId="4699" xr:uid="{70E2063A-70F5-42AF-9D61-AF8D7C64A7CD}"/>
    <cellStyle name="Percent 2 11" xfId="2649" xr:uid="{C4418AF3-0192-4BA4-96AD-D044A0E88415}"/>
    <cellStyle name="Percent 2 11 2" xfId="2650" xr:uid="{E42AB24E-5185-4E7D-A917-792131C4A40F}"/>
    <cellStyle name="Percent 2 11 3" xfId="4700" xr:uid="{B01D4C44-8B51-4739-8EBB-D4F3A76EFF31}"/>
    <cellStyle name="Percent 2 11 4" xfId="4701" xr:uid="{7A8AB8A1-26D7-4099-9457-792618F06A5C}"/>
    <cellStyle name="Percent 2 11 5" xfId="4702" xr:uid="{5589E2F7-24C3-4D67-B268-545A6C407815}"/>
    <cellStyle name="Percent 2 11 6" xfId="4703" xr:uid="{526431D5-7737-4331-9750-B1AF364A3BB6}"/>
    <cellStyle name="Percent 2 11 7" xfId="4704" xr:uid="{B33D87D1-75D4-4E3A-B2D0-07D0895B3BAE}"/>
    <cellStyle name="Percent 2 11 8" xfId="4705" xr:uid="{F869D08B-18CE-454F-905A-7732B905B52C}"/>
    <cellStyle name="Percent 2 12" xfId="2651" xr:uid="{49AF1F6F-3364-424C-85B5-1DC87720FCD8}"/>
    <cellStyle name="Percent 2 13" xfId="2652" xr:uid="{F5F98D39-D01E-4500-82CF-F6B80A9816DC}"/>
    <cellStyle name="Percent 2 14" xfId="2653" xr:uid="{F069D57B-AB1B-4D78-B15B-A673893F4F05}"/>
    <cellStyle name="Percent 2 15" xfId="2654" xr:uid="{2B43ED24-DAB6-4593-8853-7D3D1F9467A7}"/>
    <cellStyle name="Percent 2 16" xfId="2655" xr:uid="{97C5A8D9-EEB2-4D1C-8C48-B27AD05D0C04}"/>
    <cellStyle name="Percent 2 17" xfId="2656" xr:uid="{34F84F26-42B9-4582-8B9B-8055D369B27D}"/>
    <cellStyle name="Percent 2 18" xfId="2657" xr:uid="{011E1D74-263A-4224-B5BB-AF079B1316BE}"/>
    <cellStyle name="Percent 2 19" xfId="2658" xr:uid="{961A6F05-8C05-481D-801E-EF009DFEA1F4}"/>
    <cellStyle name="Percent 2 2" xfId="250" xr:uid="{9120B5CF-F4E7-497F-A7FC-B6067A899E46}"/>
    <cellStyle name="Percent 2 2 2" xfId="251" xr:uid="{8E45AF6B-6CFB-469B-9191-940ACA269AFF}"/>
    <cellStyle name="Percent 2 2 3" xfId="252" xr:uid="{099F493E-F85A-4F6C-8D64-691C2E616D49}"/>
    <cellStyle name="Percent 2 2 3 2" xfId="253" xr:uid="{F93019BF-223C-43F0-B518-B26D0BC1B391}"/>
    <cellStyle name="Percent 2 2 3 3" xfId="254" xr:uid="{BFA11923-5DC0-479D-9CD5-6A71FEDE100F}"/>
    <cellStyle name="Percent 2 2 3 4" xfId="378" xr:uid="{2780C504-3A51-404F-BC57-B76DE10941FC}"/>
    <cellStyle name="Percent 2 2 4" xfId="255" xr:uid="{4A0C31CA-3668-435D-A903-07E5F3C2A872}"/>
    <cellStyle name="Percent 2 2 4 2" xfId="2660" xr:uid="{1D0E17E0-82CB-4F6A-B077-717EC2A3C96C}"/>
    <cellStyle name="Percent 2 2 5" xfId="2661" xr:uid="{40BE3851-0EB7-4D02-B8B1-4B374D73C445}"/>
    <cellStyle name="Percent 2 2 6" xfId="2662" xr:uid="{DDDD11BD-CFC6-4CED-85AA-787902240372}"/>
    <cellStyle name="Percent 2 2 6 2" xfId="4706" xr:uid="{0E027372-D739-4292-A136-308481A35CE5}"/>
    <cellStyle name="Percent 2 2 7" xfId="2659" xr:uid="{B0078C55-6547-4946-813B-54731168C40B}"/>
    <cellStyle name="Percent 2 2 7 2" xfId="4707" xr:uid="{F534364D-443A-4B4D-8521-3F7FD8E3B414}"/>
    <cellStyle name="Percent 2 2 8" xfId="4708" xr:uid="{219797A3-83E1-4509-A3DE-9D4D8A96D196}"/>
    <cellStyle name="Percent 2 2 9" xfId="4709" xr:uid="{4580CEAC-3332-4087-AC67-ECC3C8A89CD7}"/>
    <cellStyle name="Percent 2 20" xfId="2663" xr:uid="{8FB2A2B4-ED02-4CAA-A910-781160EFE391}"/>
    <cellStyle name="Percent 2 20 2" xfId="5294" xr:uid="{9F30FA2C-12BD-4DE8-B139-F2ECCA930C3F}"/>
    <cellStyle name="Percent 2 20 2 2" xfId="5295" xr:uid="{9CB93442-1072-4C98-BDF1-0AA595E4142A}"/>
    <cellStyle name="Percent 2 20 2 3" xfId="5296" xr:uid="{0B4BBC88-9BF8-44D1-9C21-061D3CDA4723}"/>
    <cellStyle name="Percent 2 20 2 3 2" xfId="5297" xr:uid="{2FD7B21E-BA1C-4270-B259-79370796B8DC}"/>
    <cellStyle name="Percent 2 20 2 3 3" xfId="5298" xr:uid="{695B8434-1BF5-45E4-BF04-655254BBE5B6}"/>
    <cellStyle name="Percent 2 20 2 4" xfId="5299" xr:uid="{6C9E26A9-D4AB-4F2D-B912-A6CE5560B698}"/>
    <cellStyle name="Percent 2 20 2 5" xfId="5300" xr:uid="{472CC57F-A34F-4771-AB7A-B3D027230483}"/>
    <cellStyle name="Percent 2 21" xfId="2664" xr:uid="{4D452BD7-FC08-4CC8-9EA0-E007DF6ED01D}"/>
    <cellStyle name="Percent 2 22" xfId="2665" xr:uid="{106DDC54-87EF-4774-978E-7924C385A62F}"/>
    <cellStyle name="Percent 2 23" xfId="2666" xr:uid="{85A392DC-C04B-4CEE-AB39-90FA8C81CBEC}"/>
    <cellStyle name="Percent 2 24" xfId="2667" xr:uid="{95F38C9D-1D1C-4BAB-AC46-73FC754197E9}"/>
    <cellStyle name="Percent 2 25" xfId="2668" xr:uid="{70863D31-32DB-4DC7-8459-A03730FF8315}"/>
    <cellStyle name="Percent 2 26" xfId="2669" xr:uid="{1609279D-92E7-4998-87A5-D9703149AE5A}"/>
    <cellStyle name="Percent 2 27" xfId="2670" xr:uid="{81B7EF4B-68AF-44E4-8FC9-09DE9C1AA9CA}"/>
    <cellStyle name="Percent 2 28" xfId="2671" xr:uid="{BC96BCF1-4328-44B9-9F0F-B4D76E18E230}"/>
    <cellStyle name="Percent 2 29" xfId="2672" xr:uid="{8D9B2D36-DB80-4D63-A5E0-E4E7A0ABFDEA}"/>
    <cellStyle name="Percent 2 3" xfId="256" xr:uid="{B0A70774-12A2-4244-9D5A-4DB0A9547787}"/>
    <cellStyle name="Percent 2 3 10" xfId="2673" xr:uid="{140F5378-33AB-4734-9A1C-D11BA2C1251A}"/>
    <cellStyle name="Percent 2 3 11" xfId="2674" xr:uid="{AC02D585-495B-432F-B5E6-DC0B5A1F5E83}"/>
    <cellStyle name="Percent 2 3 12" xfId="2675" xr:uid="{519B4EE6-1A0F-4A69-8276-050C3B53A9D4}"/>
    <cellStyle name="Percent 2 3 13" xfId="2676" xr:uid="{5008DE56-D82B-4846-AC52-F3DC386EB899}"/>
    <cellStyle name="Percent 2 3 14" xfId="2677" xr:uid="{834079F9-188E-4EAC-8396-F34BFCB9EA9A}"/>
    <cellStyle name="Percent 2 3 15" xfId="2678" xr:uid="{5671DF3D-8C42-4064-9F67-54F59628039A}"/>
    <cellStyle name="Percent 2 3 16" xfId="2679" xr:uid="{B7FE9A79-9B79-4FC2-9FAC-16E8866AE2FE}"/>
    <cellStyle name="Percent 2 3 2" xfId="257" xr:uid="{DA4182EC-9A41-4067-9CC0-FC61CBECAF6F}"/>
    <cellStyle name="Percent 2 3 3" xfId="258" xr:uid="{D37FE26F-15CF-45EE-831A-7CADA66D54DD}"/>
    <cellStyle name="Percent 2 3 3 2" xfId="259" xr:uid="{5ECA7D76-B46B-4D1F-BBD6-7BAACE9BF7C2}"/>
    <cellStyle name="Percent 2 3 3 3" xfId="260" xr:uid="{8895B2AF-AFF3-402A-89A7-20E5A8CEC7AD}"/>
    <cellStyle name="Percent 2 3 3 3 2" xfId="261" xr:uid="{E98653AD-7B17-43BA-BABC-2F1300F18646}"/>
    <cellStyle name="Percent 2 3 3 3 3" xfId="262" xr:uid="{5CE7B63C-5B97-41C4-BF83-66949A1414D0}"/>
    <cellStyle name="Percent 2 3 3 3 4" xfId="380" xr:uid="{C5570851-6D7B-46C6-86EE-67D57314676D}"/>
    <cellStyle name="Percent 2 3 3 3 4 2" xfId="2680" xr:uid="{65992983-E232-4C4B-84EA-098B8C300731}"/>
    <cellStyle name="Percent 2 3 4" xfId="263" xr:uid="{21483639-CB0B-45CF-BDD5-8BE83A038872}"/>
    <cellStyle name="Percent 2 3 5" xfId="379" xr:uid="{B9B19240-3761-4222-A53F-D85266BF7340}"/>
    <cellStyle name="Percent 2 3 5 2" xfId="2681" xr:uid="{24FD60DF-A610-4B34-9B8E-40C7D649913A}"/>
    <cellStyle name="Percent 2 3 6" xfId="2682" xr:uid="{A31178C3-0883-45B2-BED3-4BBDABA98EC9}"/>
    <cellStyle name="Percent 2 3 7" xfId="2683" xr:uid="{797BB76B-A1F1-4FA2-91B0-F8834FBAF49D}"/>
    <cellStyle name="Percent 2 3 8" xfId="2684" xr:uid="{6DCFC2FB-DC63-40AD-A8DF-37E3E251DA3A}"/>
    <cellStyle name="Percent 2 3 9" xfId="2685" xr:uid="{30D7F25D-410A-4904-A891-56D105DEF084}"/>
    <cellStyle name="Percent 2 30" xfId="2686" xr:uid="{F3B28A63-5F8C-41D1-9F3C-7DC5E3E172A1}"/>
    <cellStyle name="Percent 2 31" xfId="2687" xr:uid="{CC4F5F18-E87C-4D05-A979-E392F60AC7C6}"/>
    <cellStyle name="Percent 2 32" xfId="2688" xr:uid="{A43A2EC8-1215-42AC-8C91-B27BE2DCF02C}"/>
    <cellStyle name="Percent 2 33" xfId="2689" xr:uid="{CF58B6F7-98AD-4AA5-90A7-51416557BB8F}"/>
    <cellStyle name="Percent 2 33 2" xfId="5301" xr:uid="{9BD1F8C0-4067-41CB-9164-D61B5D00CDA4}"/>
    <cellStyle name="Percent 2 34" xfId="2690" xr:uid="{5B7CD956-44F8-486B-9756-FC2A1EE108C7}"/>
    <cellStyle name="Percent 2 34 2" xfId="5302" xr:uid="{BE399FBD-FAEC-428C-9F0A-743ABEB4BEF8}"/>
    <cellStyle name="Percent 2 35" xfId="2691" xr:uid="{A02AD552-893E-41EE-8E93-DE8C6F882090}"/>
    <cellStyle name="Percent 2 35 2" xfId="5303" xr:uid="{C01B1108-1324-4EE8-9A4C-A0371D054B30}"/>
    <cellStyle name="Percent 2 36" xfId="2692" xr:uid="{4A988AC2-1B6E-49A2-96C8-38EAC5ED61D0}"/>
    <cellStyle name="Percent 2 36 2" xfId="5304" xr:uid="{B220AAE4-1226-4E4D-AA1E-40F09721A362}"/>
    <cellStyle name="Percent 2 37" xfId="2693" xr:uid="{229C182D-3950-4043-A024-D4A4227B3B50}"/>
    <cellStyle name="Percent 2 37 2" xfId="5305" xr:uid="{DFE62202-36B7-4611-B874-80F87A3D5C17}"/>
    <cellStyle name="Percent 2 38" xfId="2694" xr:uid="{FDE50C3E-B9EC-49F6-850F-271778D31F1A}"/>
    <cellStyle name="Percent 2 38 2" xfId="5306" xr:uid="{4306A9CD-7950-4F7B-BB09-2B5531E5A756}"/>
    <cellStyle name="Percent 2 39" xfId="2695" xr:uid="{7A94AADE-988F-457D-AFD0-B6C6A258BCDF}"/>
    <cellStyle name="Percent 2 39 2" xfId="5307" xr:uid="{39FD1E5F-5F15-4298-A647-97E335538EAE}"/>
    <cellStyle name="Percent 2 4" xfId="264" xr:uid="{3CE80704-2D68-4996-9F31-1816373E8BD6}"/>
    <cellStyle name="Percent 2 4 10" xfId="2696" xr:uid="{71B14040-4A1A-4AB1-895E-553228A87E0E}"/>
    <cellStyle name="Percent 2 4 10 2" xfId="5309" xr:uid="{BFE4C9C3-3B23-4ED8-8FEA-B3192475C7E9}"/>
    <cellStyle name="Percent 2 4 11" xfId="2697" xr:uid="{5FE2F230-93C9-44B6-AA8C-AFEEC8FE817A}"/>
    <cellStyle name="Percent 2 4 11 2" xfId="5310" xr:uid="{764672ED-D2A7-4C1D-9395-AD77F1A02C1D}"/>
    <cellStyle name="Percent 2 4 12" xfId="2698" xr:uid="{D9B6816B-FFEE-4B61-ADBC-E75DDC1FD8E2}"/>
    <cellStyle name="Percent 2 4 12 2" xfId="5311" xr:uid="{ABFB0FD2-8C20-4198-A149-8EECD9E75830}"/>
    <cellStyle name="Percent 2 4 13" xfId="2699" xr:uid="{EBBE4A14-8737-4F6F-9ADD-C492DB7D516C}"/>
    <cellStyle name="Percent 2 4 13 2" xfId="5312" xr:uid="{0BEB17CA-953E-414C-A0CA-DA65DA7686E6}"/>
    <cellStyle name="Percent 2 4 14" xfId="2700" xr:uid="{1243B1DC-7539-44F7-9B68-4C71B1A79D53}"/>
    <cellStyle name="Percent 2 4 14 2" xfId="5313" xr:uid="{D62F15A8-2022-4964-A1CF-F36F867E6628}"/>
    <cellStyle name="Percent 2 4 15" xfId="2701" xr:uid="{F317BDA3-95BB-4F23-BFE3-FCD851C452B0}"/>
    <cellStyle name="Percent 2 4 15 2" xfId="5314" xr:uid="{F34F5836-0452-4F4F-A4C7-126AF20BD53C}"/>
    <cellStyle name="Percent 2 4 16" xfId="2702" xr:uid="{74BEAF11-5D3B-430D-AB63-614A3EAC7EBC}"/>
    <cellStyle name="Percent 2 4 16 2" xfId="5315" xr:uid="{9CBA89F8-86F4-4D27-BE57-5444D3DEB9D3}"/>
    <cellStyle name="Percent 2 4 17" xfId="5308" xr:uid="{2BE7EB5B-9645-4476-8D70-B22A89169563}"/>
    <cellStyle name="Percent 2 4 2" xfId="2703" xr:uid="{1AC30307-4D57-499F-8993-7A6879EED7EA}"/>
    <cellStyle name="Percent 2 4 2 2" xfId="5316" xr:uid="{CF460866-EB47-42B5-A114-C0F4518AF346}"/>
    <cellStyle name="Percent 2 4 3" xfId="2704" xr:uid="{84FECAB6-8AF6-40D9-B93A-7CFECF3E71C9}"/>
    <cellStyle name="Percent 2 4 3 2" xfId="5317" xr:uid="{C68D5970-8619-459D-9CF0-36119BB09E66}"/>
    <cellStyle name="Percent 2 4 4" xfId="2705" xr:uid="{DD53B9F6-82B4-4BD0-B87A-48E80F9B9071}"/>
    <cellStyle name="Percent 2 4 4 2" xfId="5318" xr:uid="{8BEDA3B7-2245-40F4-A737-067D9FF572BB}"/>
    <cellStyle name="Percent 2 4 5" xfId="2706" xr:uid="{A788BAF5-D3D5-4833-A093-64482B9E788F}"/>
    <cellStyle name="Percent 2 4 5 2" xfId="5319" xr:uid="{25F6A87C-2A2A-49B8-B7C5-18235466A642}"/>
    <cellStyle name="Percent 2 4 6" xfId="2707" xr:uid="{76D0F6E7-D156-416D-B303-04331085277C}"/>
    <cellStyle name="Percent 2 4 6 2" xfId="5320" xr:uid="{A35CAC41-89DF-4CC0-BCCF-1A05AFB95B39}"/>
    <cellStyle name="Percent 2 4 7" xfId="2708" xr:uid="{EEC1302C-D5D8-43AE-B9D4-1CD49B37EABF}"/>
    <cellStyle name="Percent 2 4 7 2" xfId="5321" xr:uid="{3F412259-F21F-48DC-8097-070B3C1AA123}"/>
    <cellStyle name="Percent 2 4 8" xfId="2709" xr:uid="{6E897449-9423-4DC5-A20D-C45E90647703}"/>
    <cellStyle name="Percent 2 4 8 2" xfId="5322" xr:uid="{135AB485-A340-4DE7-8E6B-E12834B80D41}"/>
    <cellStyle name="Percent 2 4 9" xfId="2710" xr:uid="{448CE3EB-CC96-496E-AF3C-3C5156BF2C01}"/>
    <cellStyle name="Percent 2 4 9 2" xfId="5323" xr:uid="{985461D8-6FCB-4FBC-8F9F-E3DEE5A4446C}"/>
    <cellStyle name="Percent 2 40" xfId="2711" xr:uid="{72A0BD64-B548-4FF3-B03A-B6EE513B4A68}"/>
    <cellStyle name="Percent 2 40 2" xfId="5324" xr:uid="{5FF40692-8764-4F53-A7D7-54698D752B21}"/>
    <cellStyle name="Percent 2 41" xfId="2712" xr:uid="{3DEA7485-CCC7-4A9C-AF6F-459A49FC9B74}"/>
    <cellStyle name="Percent 2 41 2" xfId="5325" xr:uid="{0C25E719-20FB-4359-8683-6273CF18D73C}"/>
    <cellStyle name="Percent 2 42" xfId="2713" xr:uid="{B77385B1-175A-41AD-87AB-82E3FF069A10}"/>
    <cellStyle name="Percent 2 42 2" xfId="5326" xr:uid="{9A04883F-7C96-4E86-8D8C-1F152E8C7A35}"/>
    <cellStyle name="Percent 2 43" xfId="2714" xr:uid="{642AD5A5-B52F-4173-91C3-2EFF6D28872C}"/>
    <cellStyle name="Percent 2 43 2" xfId="5327" xr:uid="{FA1473EC-69E8-4E6A-AD15-C297AE23A87B}"/>
    <cellStyle name="Percent 2 44" xfId="2715" xr:uid="{B828DF25-6AA9-4EF2-B2C3-FBE875CAB1B4}"/>
    <cellStyle name="Percent 2 44 2" xfId="5328" xr:uid="{09B1628E-FD2F-4759-9DC1-ED4ECB1E7A05}"/>
    <cellStyle name="Percent 2 45" xfId="2716" xr:uid="{F79E6194-DC4C-4DD5-8D42-AEF01273878E}"/>
    <cellStyle name="Percent 2 45 2" xfId="5329" xr:uid="{4531D891-3241-4844-B85E-E7521E72DF47}"/>
    <cellStyle name="Percent 2 46" xfId="2717" xr:uid="{78CF6FAE-F309-419D-BFA1-2EBB34BB2188}"/>
    <cellStyle name="Percent 2 46 2" xfId="5330" xr:uid="{999EF6E0-C640-424C-BB9E-A2C93132B0A9}"/>
    <cellStyle name="Percent 2 47" xfId="2718" xr:uid="{B1832A39-9844-4430-B1FD-6B52E7B22A13}"/>
    <cellStyle name="Percent 2 47 2" xfId="5331" xr:uid="{52D99379-CE73-4ECA-B60D-97B62F26B11C}"/>
    <cellStyle name="Percent 2 48" xfId="2719" xr:uid="{29F86E8C-F4BB-487B-9B13-A59A6A6AD85F}"/>
    <cellStyle name="Percent 2 48 2" xfId="2720" xr:uid="{5015D80D-0D81-4FD2-BB28-EC8296134E03}"/>
    <cellStyle name="Percent 2 48 2 2" xfId="5333" xr:uid="{35045B2D-ED06-4178-A378-6B9F3AB0AD83}"/>
    <cellStyle name="Percent 2 48 3" xfId="5334" xr:uid="{8F475D06-6690-42A5-A874-E8B0BE087DFE}"/>
    <cellStyle name="Percent 2 48 4" xfId="5332" xr:uid="{F2FF80E8-CEB5-4D5D-8F73-7C4A2D163656}"/>
    <cellStyle name="Percent 2 49" xfId="2721" xr:uid="{9B80F1CE-1349-4E9D-A252-D5B783725172}"/>
    <cellStyle name="Percent 2 49 2" xfId="5336" xr:uid="{3117379F-0860-4F10-90BB-4DD34A51FE6A}"/>
    <cellStyle name="Percent 2 49 3" xfId="5335" xr:uid="{B384FDD9-BA99-4FEF-AB99-F07E481EECDC}"/>
    <cellStyle name="Percent 2 5" xfId="265" xr:uid="{C855E05C-1937-48BC-82F1-516817104005}"/>
    <cellStyle name="Percent 2 5 10" xfId="2722" xr:uid="{012F4322-7C4F-47A2-A3D5-B9AF7C49F22C}"/>
    <cellStyle name="Percent 2 5 10 2" xfId="5338" xr:uid="{0876ABD2-B7A6-4A6F-85D7-C28F9BC87F78}"/>
    <cellStyle name="Percent 2 5 11" xfId="2723" xr:uid="{D70340EC-BB81-4650-B5AF-849414D80317}"/>
    <cellStyle name="Percent 2 5 11 2" xfId="5339" xr:uid="{07835BE1-313B-4412-A807-B9069927175F}"/>
    <cellStyle name="Percent 2 5 12" xfId="2724" xr:uid="{99644BB9-E4F7-44A4-A612-11C78BEA5969}"/>
    <cellStyle name="Percent 2 5 12 2" xfId="5340" xr:uid="{E59BD7B6-28A1-4449-AF6D-E921469F84C4}"/>
    <cellStyle name="Percent 2 5 13" xfId="2725" xr:uid="{842F2073-3632-41B1-80D9-04C2F8DB23F5}"/>
    <cellStyle name="Percent 2 5 13 2" xfId="5341" xr:uid="{BCC3B997-53F3-4DC9-A938-08BC6A58AC09}"/>
    <cellStyle name="Percent 2 5 14" xfId="2726" xr:uid="{03B105E7-9FED-4C2D-8BF8-B39AFA716DAD}"/>
    <cellStyle name="Percent 2 5 14 2" xfId="5342" xr:uid="{754C9635-63FB-46D0-A901-6454C2E297B9}"/>
    <cellStyle name="Percent 2 5 15" xfId="2727" xr:uid="{C32CC2F3-C1DE-494D-997F-DE2806DEF4BA}"/>
    <cellStyle name="Percent 2 5 15 2" xfId="5343" xr:uid="{03D6E703-EA07-4D2B-A52D-A262213038A4}"/>
    <cellStyle name="Percent 2 5 16" xfId="5337" xr:uid="{0DBC4138-A33D-442E-8C93-F819063638AF}"/>
    <cellStyle name="Percent 2 5 2" xfId="2728" xr:uid="{528B7AE7-71AE-4C3D-A19F-2DA220C4574A}"/>
    <cellStyle name="Percent 2 5 2 2" xfId="5344" xr:uid="{2025928E-154D-442C-B329-CFF1761E3ABC}"/>
    <cellStyle name="Percent 2 5 3" xfId="2729" xr:uid="{F622AF20-4FE0-428A-971F-91CBE5C139A6}"/>
    <cellStyle name="Percent 2 5 3 2" xfId="5345" xr:uid="{4B98BA9D-5D2F-4032-B371-A13BBD15D8F0}"/>
    <cellStyle name="Percent 2 5 4" xfId="2730" xr:uid="{F0BD8978-982A-4360-98BD-9BF005649914}"/>
    <cellStyle name="Percent 2 5 4 2" xfId="5346" xr:uid="{DB541AC7-B8D1-4CDD-B8AF-5051F2A86CF4}"/>
    <cellStyle name="Percent 2 5 5" xfId="2731" xr:uid="{DFDF1592-E353-4222-B432-5B2F76ABED39}"/>
    <cellStyle name="Percent 2 5 5 2" xfId="5347" xr:uid="{07C40EB9-6501-447E-9F7D-E02B3A4F4135}"/>
    <cellStyle name="Percent 2 5 6" xfId="2732" xr:uid="{2167724E-0274-4D32-88F1-60EE2C91A57D}"/>
    <cellStyle name="Percent 2 5 6 2" xfId="5348" xr:uid="{5C4662EC-FCF1-4B58-8324-B197519B6E80}"/>
    <cellStyle name="Percent 2 5 7" xfId="2733" xr:uid="{12429479-D7CA-422E-8EF4-2973E03C1A78}"/>
    <cellStyle name="Percent 2 5 7 2" xfId="5349" xr:uid="{F09E4E2A-1893-4D2B-97B1-BD36A2F49795}"/>
    <cellStyle name="Percent 2 5 8" xfId="2734" xr:uid="{201F4CC0-58E7-4375-AD76-BE31A79F3E83}"/>
    <cellStyle name="Percent 2 5 8 2" xfId="5350" xr:uid="{5C48C940-65D0-473D-ACB8-F309981E16EC}"/>
    <cellStyle name="Percent 2 5 9" xfId="2735" xr:uid="{A6030B91-3C24-4C8C-A5DC-A6B73AFACD94}"/>
    <cellStyle name="Percent 2 5 9 2" xfId="5351" xr:uid="{9020C26A-D6B7-422A-BA72-20372FA58723}"/>
    <cellStyle name="Percent 2 6" xfId="2736" xr:uid="{4BF378F1-4D72-4DA3-AFF4-B2CD4AB114F1}"/>
    <cellStyle name="Percent 2 6 10" xfId="2737" xr:uid="{86DF3A41-9189-48E8-9A5A-451BE704BE68}"/>
    <cellStyle name="Percent 2 6 10 2" xfId="5353" xr:uid="{734202E3-99DE-44F9-9A35-271599BA4E7B}"/>
    <cellStyle name="Percent 2 6 11" xfId="2738" xr:uid="{DBD7218E-7A38-430B-987C-7A50F43921BA}"/>
    <cellStyle name="Percent 2 6 11 2" xfId="5354" xr:uid="{49726BFD-65DC-4EE5-955C-A43212EA7062}"/>
    <cellStyle name="Percent 2 6 12" xfId="2739" xr:uid="{D9F9C17D-FBAB-4CDC-AEDA-5841996FE06A}"/>
    <cellStyle name="Percent 2 6 12 2" xfId="5355" xr:uid="{3E8A9326-FB3E-4C70-8B58-FF02838993B1}"/>
    <cellStyle name="Percent 2 6 13" xfId="2740" xr:uid="{FE2C1921-2321-40FD-92A1-35FDF0C6C395}"/>
    <cellStyle name="Percent 2 6 13 2" xfId="5356" xr:uid="{0C3F41C1-2CDE-4036-828D-FD92213F1CBC}"/>
    <cellStyle name="Percent 2 6 14" xfId="2741" xr:uid="{ACC9E3DC-5506-4C40-89B0-CC74F29254DB}"/>
    <cellStyle name="Percent 2 6 14 2" xfId="5357" xr:uid="{B27ACDBC-F86D-4107-9392-0F59BA9D2F39}"/>
    <cellStyle name="Percent 2 6 15" xfId="2742" xr:uid="{8AC283FD-65F4-46D4-B562-C9F8E2A461FD}"/>
    <cellStyle name="Percent 2 6 15 2" xfId="5358" xr:uid="{ADE3320E-6D04-4BC9-A2E9-58DA70815901}"/>
    <cellStyle name="Percent 2 6 16" xfId="5352" xr:uid="{50FF6E10-7712-4EDD-8B1B-DADE2C9B24EE}"/>
    <cellStyle name="Percent 2 6 2" xfId="2743" xr:uid="{E7088186-BFE1-4608-B01F-7DB00158FA1E}"/>
    <cellStyle name="Percent 2 6 2 2" xfId="5359" xr:uid="{1DCA3ADE-CF2E-456B-8237-0BCF7C58795F}"/>
    <cellStyle name="Percent 2 6 3" xfId="2744" xr:uid="{FEDFB752-DC39-4BF0-BB22-B2FED217FE59}"/>
    <cellStyle name="Percent 2 6 3 2" xfId="5360" xr:uid="{F8455DBD-8EB2-4315-9CDA-B644B17C327A}"/>
    <cellStyle name="Percent 2 6 4" xfId="2745" xr:uid="{3BE751A3-8473-4AF9-9963-F4A0C1A2DD1F}"/>
    <cellStyle name="Percent 2 6 4 2" xfId="5361" xr:uid="{C8E5CA26-84D5-4709-80A0-62EE365EA95F}"/>
    <cellStyle name="Percent 2 6 5" xfId="2746" xr:uid="{30B965F1-E132-4542-8146-4467015C5A11}"/>
    <cellStyle name="Percent 2 6 5 2" xfId="5362" xr:uid="{C9DD5820-276B-4D1E-AE60-16BA3E9DC4F6}"/>
    <cellStyle name="Percent 2 6 6" xfId="2747" xr:uid="{C36603B4-D293-4BF0-A20A-A1FDCCA678FB}"/>
    <cellStyle name="Percent 2 6 6 2" xfId="5363" xr:uid="{3E4ABCA1-D57D-4F5D-8C29-F71B7F6BD663}"/>
    <cellStyle name="Percent 2 6 7" xfId="2748" xr:uid="{86474210-FECA-44B6-80E7-1C8E440029B3}"/>
    <cellStyle name="Percent 2 6 7 2" xfId="5364" xr:uid="{E7AFA086-B7BC-44CE-BA0B-98C45BE175C9}"/>
    <cellStyle name="Percent 2 6 8" xfId="2749" xr:uid="{079B5232-4CF8-40FA-9B04-4BE9B4E43183}"/>
    <cellStyle name="Percent 2 6 8 2" xfId="5365" xr:uid="{400DE345-9522-4205-8E75-AC40C2530CF8}"/>
    <cellStyle name="Percent 2 6 9" xfId="2750" xr:uid="{0E373F79-EAAB-4BE1-A643-D44D96851BFD}"/>
    <cellStyle name="Percent 2 6 9 2" xfId="5366" xr:uid="{0F7A0363-BD4E-4DBC-9826-99B4B6D4605C}"/>
    <cellStyle name="Percent 2 7" xfId="2751" xr:uid="{DF8A8E5B-1F96-4CE2-B180-9A6D335B22E3}"/>
    <cellStyle name="Percent 2 7 2" xfId="2752" xr:uid="{D9811B05-4EE8-4C97-9401-7AFBB4E77C3B}"/>
    <cellStyle name="Percent 2 7 2 2" xfId="5368" xr:uid="{A1AA2938-98B4-4BCC-BBD0-5D6664970E0A}"/>
    <cellStyle name="Percent 2 7 3" xfId="4710" xr:uid="{77F57E55-4C3B-4444-BE07-C22A95E3C4B1}"/>
    <cellStyle name="Percent 2 7 3 2" xfId="5369" xr:uid="{1F3DD667-175E-4256-86F9-98AACE15B2B2}"/>
    <cellStyle name="Percent 2 7 4" xfId="4711" xr:uid="{5A884B67-8769-4674-ABF4-54E370A15CE4}"/>
    <cellStyle name="Percent 2 7 4 2" xfId="5370" xr:uid="{F4AD0D61-A7C8-4832-BADD-688C6C655091}"/>
    <cellStyle name="Percent 2 7 5" xfId="4712" xr:uid="{00C7CB05-8304-4B69-85C3-03AB9CEEB64A}"/>
    <cellStyle name="Percent 2 7 5 2" xfId="5371" xr:uid="{CAC1B801-3484-4FBB-AC6E-7712D92A7D38}"/>
    <cellStyle name="Percent 2 7 6" xfId="4713" xr:uid="{613262B3-6321-4BBA-B0E2-4DA7D1BFC0FD}"/>
    <cellStyle name="Percent 2 7 6 2" xfId="5372" xr:uid="{FA6FAAAE-3898-4411-B731-74138E0877C2}"/>
    <cellStyle name="Percent 2 7 7" xfId="4714" xr:uid="{379E407B-5EB6-4EE6-AA76-8D91C5CCFD9E}"/>
    <cellStyle name="Percent 2 7 7 2" xfId="5373" xr:uid="{78AFD454-B57C-4EAE-9114-6BF5E2BE5488}"/>
    <cellStyle name="Percent 2 7 8" xfId="4715" xr:uid="{2B7850B8-33C7-48C2-B5F3-9B332475188E}"/>
    <cellStyle name="Percent 2 7 8 2" xfId="5374" xr:uid="{D07D2E3E-8A5D-4DAE-B4A0-B693BA0EC46A}"/>
    <cellStyle name="Percent 2 7 9" xfId="5367" xr:uid="{C631218A-F6B0-4C0F-83D8-EC699A7D0914}"/>
    <cellStyle name="Percent 2 8" xfId="2753" xr:uid="{486FA5C3-ED1B-4511-8C05-A76B1B660F00}"/>
    <cellStyle name="Percent 2 8 10" xfId="5375" xr:uid="{EB1BD0EE-3DF5-4891-89EF-2070B5BEC37F}"/>
    <cellStyle name="Percent 2 8 2" xfId="2754" xr:uid="{10EF9C3D-B179-4291-9273-C952A2E0FC1D}"/>
    <cellStyle name="Percent 2 8 2 2" xfId="5377" xr:uid="{0CF2F3F3-1B40-46C3-9A6F-8F2CBED3F298}"/>
    <cellStyle name="Percent 2 8 2 3" xfId="5376" xr:uid="{FF44641B-129E-4854-A810-261F7DC4CBDE}"/>
    <cellStyle name="Percent 2 8 3" xfId="4716" xr:uid="{A421A65C-3A0B-4348-9457-4E643E7E9ADF}"/>
    <cellStyle name="Percent 2 8 3 2" xfId="5379" xr:uid="{EA050F3C-AD53-491D-8699-C3D1D99C6C9C}"/>
    <cellStyle name="Percent 2 8 3 3" xfId="5378" xr:uid="{E971BCC4-6748-49B3-A6FC-A84F67403E29}"/>
    <cellStyle name="Percent 2 8 4" xfId="4717" xr:uid="{C582CCC3-933D-407E-BD19-CD87303B5860}"/>
    <cellStyle name="Percent 2 8 4 2" xfId="5381" xr:uid="{14136B52-26AF-4AFE-88A6-7C91946D254E}"/>
    <cellStyle name="Percent 2 8 4 3" xfId="5380" xr:uid="{A3628251-9D49-430E-8255-587F5EC80B75}"/>
    <cellStyle name="Percent 2 8 5" xfId="4718" xr:uid="{DADF47EB-2205-46EF-ABD6-F5D193292532}"/>
    <cellStyle name="Percent 2 8 5 2" xfId="5383" xr:uid="{67771B81-BDA8-41CF-920C-ABB2BA3F4F54}"/>
    <cellStyle name="Percent 2 8 5 3" xfId="5382" xr:uid="{55AF161A-FC7A-440F-9ECC-0970CE308C10}"/>
    <cellStyle name="Percent 2 8 6" xfId="4719" xr:uid="{68F9467F-0550-4D80-B553-59D7A920F7D1}"/>
    <cellStyle name="Percent 2 8 6 2" xfId="5385" xr:uid="{09425654-1559-480A-B903-43DA076D94B8}"/>
    <cellStyle name="Percent 2 8 6 3" xfId="5384" xr:uid="{BDAD207F-1F53-48D8-A14A-23657D5663B7}"/>
    <cellStyle name="Percent 2 8 7" xfId="4720" xr:uid="{EE76580E-905F-43CE-A840-5DFFCD755CAB}"/>
    <cellStyle name="Percent 2 8 7 2" xfId="5387" xr:uid="{89A119B8-519F-4B03-806E-1BA12550863A}"/>
    <cellStyle name="Percent 2 8 7 3" xfId="5386" xr:uid="{668CD6D1-366D-4BD6-8087-327D28A5DC40}"/>
    <cellStyle name="Percent 2 8 8" xfId="4721" xr:uid="{11C93B38-5FDF-4175-9D1B-A67B9557C772}"/>
    <cellStyle name="Percent 2 8 8 2" xfId="5389" xr:uid="{184B37ED-E41C-4FF3-A432-6F90DE39046A}"/>
    <cellStyle name="Percent 2 8 8 3" xfId="5388" xr:uid="{1D7268CD-545E-4CE2-95DC-29279A1FDFB2}"/>
    <cellStyle name="Percent 2 8 9" xfId="5390" xr:uid="{F734EBB9-204B-46D3-AB24-F5874ED31E17}"/>
    <cellStyle name="Percent 2 9" xfId="2755" xr:uid="{E1A6BF31-E971-4971-A2AA-FEB9186E6353}"/>
    <cellStyle name="Percent 2 9 10" xfId="5391" xr:uid="{8067C642-B2F3-4E7B-988C-577ED6097A3E}"/>
    <cellStyle name="Percent 2 9 2" xfId="2756" xr:uid="{A163B8C8-1EE9-460C-A477-CBD66F85856F}"/>
    <cellStyle name="Percent 2 9 2 2" xfId="5393" xr:uid="{78096D0A-3699-44BE-9E5D-E426013A614E}"/>
    <cellStyle name="Percent 2 9 2 3" xfId="5392" xr:uid="{5BC092F7-5A6C-4E98-8422-FE3926BFDD10}"/>
    <cellStyle name="Percent 2 9 3" xfId="4722" xr:uid="{8767BDBB-DC32-41EB-82F5-55C7ACD4331C}"/>
    <cellStyle name="Percent 2 9 3 2" xfId="5395" xr:uid="{78698E75-2516-4E56-B2A5-B893B4A1CE94}"/>
    <cellStyle name="Percent 2 9 3 3" xfId="5394" xr:uid="{A28F2717-2223-46CD-B926-C67DF2CA8158}"/>
    <cellStyle name="Percent 2 9 4" xfId="4723" xr:uid="{B6DC0332-6C7C-40A6-8AED-687F30C528C4}"/>
    <cellStyle name="Percent 2 9 4 2" xfId="5397" xr:uid="{2515026B-A159-45C2-896A-53E0CBB3C951}"/>
    <cellStyle name="Percent 2 9 4 3" xfId="5396" xr:uid="{BB14080B-D146-4843-AF27-51E8ACE1E612}"/>
    <cellStyle name="Percent 2 9 5" xfId="4724" xr:uid="{FD6098CB-6D01-4D5D-8F92-81EB81AA458E}"/>
    <cellStyle name="Percent 2 9 5 2" xfId="5399" xr:uid="{4D366DE7-FA71-4484-BB3D-AAAB777DEEA8}"/>
    <cellStyle name="Percent 2 9 5 3" xfId="5398" xr:uid="{0B981B9F-EE37-4920-B684-7370684F8A0A}"/>
    <cellStyle name="Percent 2 9 6" xfId="4725" xr:uid="{52DA979A-57B9-4E46-9BDB-44CC170D4C47}"/>
    <cellStyle name="Percent 2 9 6 2" xfId="5401" xr:uid="{DF835503-D079-409A-BBEB-60AE66D3FE74}"/>
    <cellStyle name="Percent 2 9 6 3" xfId="5400" xr:uid="{387F4CB0-374A-4C80-8F89-3E80C0F510E7}"/>
    <cellStyle name="Percent 2 9 7" xfId="4726" xr:uid="{14A373B0-D732-4261-B96D-8B6F57BCBAE2}"/>
    <cellStyle name="Percent 2 9 7 2" xfId="5403" xr:uid="{C24840F0-DA64-4CD8-B279-579AA06E8517}"/>
    <cellStyle name="Percent 2 9 7 3" xfId="5402" xr:uid="{13F11CA8-04F9-4303-86A6-A0FF21E997AB}"/>
    <cellStyle name="Percent 2 9 8" xfId="4727" xr:uid="{0A2F8069-3EF2-40C8-8AE7-16B347A7E434}"/>
    <cellStyle name="Percent 2 9 8 2" xfId="5405" xr:uid="{191343BD-D852-4FA3-A52B-A6AA6D596469}"/>
    <cellStyle name="Percent 2 9 8 3" xfId="5404" xr:uid="{20E141AB-7786-4DE3-A4C9-EF440984E5B2}"/>
    <cellStyle name="Percent 2 9 9" xfId="5406" xr:uid="{5ECA356B-26DC-45AD-A12F-B78F811C1666}"/>
    <cellStyle name="Percent 20" xfId="2757" xr:uid="{7071563D-51FD-4754-9B55-E1B5DA06DC14}"/>
    <cellStyle name="Percent 20 10" xfId="5407" xr:uid="{BF66D0AC-1A00-4F8D-9762-9CCC382C9339}"/>
    <cellStyle name="Percent 20 2" xfId="2758" xr:uid="{BC550281-E60B-4500-995D-918EAED410A8}"/>
    <cellStyle name="Percent 20 2 2" xfId="5409" xr:uid="{89CEC8BE-2DA2-4993-BB4A-DD7AE27A40BB}"/>
    <cellStyle name="Percent 20 2 2 2" xfId="5410" xr:uid="{104D3042-7524-4C5C-A1EA-84F252A6CC30}"/>
    <cellStyle name="Percent 20 2 3" xfId="5411" xr:uid="{13E0735B-82E4-407A-956C-D79EE18FD72B}"/>
    <cellStyle name="Percent 20 2 4" xfId="5408" xr:uid="{53E9C69F-E0DA-4818-A94F-B7F9156B2A25}"/>
    <cellStyle name="Percent 20 3" xfId="2759" xr:uid="{8C565551-5ECA-4BEF-96BB-060D19E53480}"/>
    <cellStyle name="Percent 20 3 2" xfId="5413" xr:uid="{9846ED8D-3A47-4C7B-BC5F-DE7137857FB9}"/>
    <cellStyle name="Percent 20 3 3" xfId="5412" xr:uid="{4A463B5B-AA49-4373-A640-8019C5BC0870}"/>
    <cellStyle name="Percent 20 4" xfId="2760" xr:uid="{F8C2C902-58DE-4BC4-A778-E7C64E4D3154}"/>
    <cellStyle name="Percent 20 4 2" xfId="5415" xr:uid="{9B959352-505A-4FEB-9160-90C6BBB02DA0}"/>
    <cellStyle name="Percent 20 4 3" xfId="5414" xr:uid="{454AF65C-79CB-4C70-9CB6-0764A0666E7B}"/>
    <cellStyle name="Percent 20 5" xfId="2761" xr:uid="{D9E42DDE-A465-45C0-97DC-FADF4041763C}"/>
    <cellStyle name="Percent 20 5 2" xfId="5417" xr:uid="{8EA6C0DE-DB59-48AF-B376-189B979F672A}"/>
    <cellStyle name="Percent 20 5 3" xfId="5416" xr:uid="{1E58B242-D6F8-4974-85CB-1828FF3D4FDB}"/>
    <cellStyle name="Percent 20 6" xfId="2762" xr:uid="{45D2A252-0930-445C-9CF1-EFF6D1B16664}"/>
    <cellStyle name="Percent 20 6 2" xfId="5419" xr:uid="{EAA001EB-13C4-4434-A3F0-2E2661063254}"/>
    <cellStyle name="Percent 20 6 3" xfId="5418" xr:uid="{6538D71E-7501-4D46-A71F-F5F663C01626}"/>
    <cellStyle name="Percent 20 7" xfId="2763" xr:uid="{78F10913-F8C0-4EF0-ACF3-FBF10E549704}"/>
    <cellStyle name="Percent 20 7 2" xfId="2764" xr:uid="{76C7844F-BA87-4320-A005-CA4ED94B34D8}"/>
    <cellStyle name="Percent 20 7 2 2" xfId="5422" xr:uid="{CF0C5305-E5D2-4E0D-8555-835407B96C13}"/>
    <cellStyle name="Percent 20 7 2 3" xfId="5421" xr:uid="{E85D2631-46ED-4594-AA44-E3E2D6183E33}"/>
    <cellStyle name="Percent 20 7 3" xfId="2765" xr:uid="{CA2EAAFC-F614-46F4-A52D-4A0533174317}"/>
    <cellStyle name="Percent 20 7 3 2" xfId="5424" xr:uid="{AA7BFBC9-1546-4BAC-AE30-E17B8B0796BE}"/>
    <cellStyle name="Percent 20 7 3 3" xfId="5423" xr:uid="{7773D0FC-8644-480F-B356-19EC52C7C386}"/>
    <cellStyle name="Percent 20 7 4" xfId="5425" xr:uid="{E961F146-E5DF-47B3-B023-47FF0BA9BF59}"/>
    <cellStyle name="Percent 20 7 5" xfId="5420" xr:uid="{D5E37ABD-21B9-4F4A-A30F-91D231BEE6D2}"/>
    <cellStyle name="Percent 20 8" xfId="5426" xr:uid="{18F89B9D-57AA-4F17-B737-599948E24903}"/>
    <cellStyle name="Percent 20 8 2" xfId="5427" xr:uid="{BA4809B0-EAFC-4434-A333-1D5A93726190}"/>
    <cellStyle name="Percent 20 9" xfId="5428" xr:uid="{E9598F78-66C5-4D5B-A794-3913AA137C9D}"/>
    <cellStyle name="Percent 21" xfId="2766" xr:uid="{3030D28F-CBA8-492C-90B1-F061854CF1CA}"/>
    <cellStyle name="Percent 21 2" xfId="2767" xr:uid="{E6BDD828-C546-4A8B-AEE2-79630339CEC0}"/>
    <cellStyle name="Percent 21 2 2" xfId="5431" xr:uid="{3F66B41C-6FCB-4111-8F92-DA19AA0AEC54}"/>
    <cellStyle name="Percent 21 2 3" xfId="5430" xr:uid="{4B1801A4-E976-4500-B118-B77BD75DCA9A}"/>
    <cellStyle name="Percent 21 3" xfId="2768" xr:uid="{42C5A110-E3E8-43E1-83F1-6F428393F1EF}"/>
    <cellStyle name="Percent 21 3 2" xfId="5433" xr:uid="{71105767-E57C-4295-B8D6-8AB41870BFA6}"/>
    <cellStyle name="Percent 21 3 3" xfId="5432" xr:uid="{1908FC67-F5AE-427C-8F0D-1DFB0B254120}"/>
    <cellStyle name="Percent 21 4" xfId="2769" xr:uid="{2C1BC694-0EB2-4F65-9B23-8FA985560B50}"/>
    <cellStyle name="Percent 21 4 2" xfId="5435" xr:uid="{5F88FCF9-8797-460E-B425-5BCD43955A89}"/>
    <cellStyle name="Percent 21 4 3" xfId="5434" xr:uid="{72859A5D-6A7B-4AF3-AB25-BD309C8A24DF}"/>
    <cellStyle name="Percent 21 5" xfId="2770" xr:uid="{D50890DA-02AD-4EEA-BD70-A309D3C7039E}"/>
    <cellStyle name="Percent 21 5 2" xfId="5437" xr:uid="{4DC3D663-7AA1-4DF5-BCAB-3DDF31D9EA6A}"/>
    <cellStyle name="Percent 21 5 3" xfId="5436" xr:uid="{908E1112-4E25-45F8-8759-B1CEC26DFC0F}"/>
    <cellStyle name="Percent 21 6" xfId="2771" xr:uid="{7C6D7228-19A0-4981-916A-F0959579B086}"/>
    <cellStyle name="Percent 21 6 2" xfId="5439" xr:uid="{EE2EF066-C31F-463B-8913-2A10B9BACEAB}"/>
    <cellStyle name="Percent 21 6 3" xfId="5438" xr:uid="{504AA629-55CC-4439-A1A9-86A366DB0363}"/>
    <cellStyle name="Percent 21 7" xfId="2772" xr:uid="{DBF3F70F-93E5-4995-8196-9DF9CE79D603}"/>
    <cellStyle name="Percent 21 7 2" xfId="2773" xr:uid="{98042758-F7FD-4DE5-B7A6-8CA16A4BF4C1}"/>
    <cellStyle name="Percent 21 7 2 2" xfId="5442" xr:uid="{173CFF81-03D3-42B6-B7E4-FE0E9A40A778}"/>
    <cellStyle name="Percent 21 7 2 3" xfId="5441" xr:uid="{DA528208-C8F2-4797-9B6D-C79D49C161FC}"/>
    <cellStyle name="Percent 21 7 3" xfId="2774" xr:uid="{D5610048-A2E4-49D9-BDA4-6DFA4FC44127}"/>
    <cellStyle name="Percent 21 7 3 2" xfId="5444" xr:uid="{39F61BD5-E8F4-48BA-B8E6-0F611A7AAE56}"/>
    <cellStyle name="Percent 21 7 3 3" xfId="5443" xr:uid="{F0EAA668-8906-4CEF-BB0E-8AA51FCEB34D}"/>
    <cellStyle name="Percent 21 7 4" xfId="5445" xr:uid="{F9685FAF-E4DF-4103-9241-EA1AC9CE8D98}"/>
    <cellStyle name="Percent 21 7 5" xfId="5440" xr:uid="{690C04AE-DD01-4301-A68A-AB584780526B}"/>
    <cellStyle name="Percent 21 8" xfId="5446" xr:uid="{9C25E62F-5315-45FB-A500-74D5B8254E0F}"/>
    <cellStyle name="Percent 21 9" xfId="5429" xr:uid="{1EB1C760-1981-4B75-97A0-627CCEC41620}"/>
    <cellStyle name="Percent 22" xfId="2775" xr:uid="{6757B673-EE61-41A7-AB83-389149024D4A}"/>
    <cellStyle name="Percent 22 2" xfId="2776" xr:uid="{19A39808-BCEF-4B44-8DAB-471EE4988529}"/>
    <cellStyle name="Percent 22 2 2" xfId="5449" xr:uid="{78ABB7D8-D703-4CF6-ADE8-FA4355FF73A4}"/>
    <cellStyle name="Percent 22 2 3" xfId="5448" xr:uid="{33AA410B-7DB6-43B8-9811-0C874912E442}"/>
    <cellStyle name="Percent 22 3" xfId="2777" xr:uid="{50CE8F38-221D-4E9F-B2A2-6FBAF45749FA}"/>
    <cellStyle name="Percent 22 3 2" xfId="5451" xr:uid="{A280BD96-EE4E-472E-BBAE-06F7F74119A3}"/>
    <cellStyle name="Percent 22 3 3" xfId="5450" xr:uid="{31A37496-D8EF-4D4C-9776-8D5D4323F635}"/>
    <cellStyle name="Percent 22 4" xfId="2778" xr:uid="{E25F588B-4667-4C4A-85F1-0DC6F3436812}"/>
    <cellStyle name="Percent 22 4 2" xfId="5453" xr:uid="{FD8BD2FA-BCF8-46CF-B7E1-3988E9F7AB6E}"/>
    <cellStyle name="Percent 22 4 3" xfId="5452" xr:uid="{9EEE64DB-1513-468D-A363-81C81A7E0F11}"/>
    <cellStyle name="Percent 22 5" xfId="2779" xr:uid="{68F2D314-8AF6-4F07-AECB-B98375125016}"/>
    <cellStyle name="Percent 22 5 2" xfId="5455" xr:uid="{D7046601-5C33-46F3-BA9A-2EFD28ADD657}"/>
    <cellStyle name="Percent 22 5 3" xfId="5454" xr:uid="{43939D5E-9310-44BE-BE95-69982DB6F0CA}"/>
    <cellStyle name="Percent 22 6" xfId="2780" xr:uid="{72B27694-89F1-446C-BA5F-4CECECC913CA}"/>
    <cellStyle name="Percent 22 6 2" xfId="5457" xr:uid="{BEA7A401-94C7-4222-96F3-FCBB72510419}"/>
    <cellStyle name="Percent 22 6 3" xfId="5456" xr:uid="{20306CE4-3ABB-4666-B653-12EED3DAAC9C}"/>
    <cellStyle name="Percent 22 7" xfId="2781" xr:uid="{B31F18A2-AF5B-44AB-A4ED-D63A38DF5BC7}"/>
    <cellStyle name="Percent 22 7 2" xfId="2782" xr:uid="{4C72ABF7-E1F9-4117-860F-C257A1DF8E08}"/>
    <cellStyle name="Percent 22 7 2 2" xfId="5460" xr:uid="{554B8E98-B2E8-47FA-A9C8-9BE9AEDE8A7E}"/>
    <cellStyle name="Percent 22 7 2 3" xfId="5459" xr:uid="{5E5A5F53-A4C6-417A-96B0-752B49CFDC6B}"/>
    <cellStyle name="Percent 22 7 3" xfId="2783" xr:uid="{3A4A4B34-DB87-4980-B8EF-2438ABBCF80B}"/>
    <cellStyle name="Percent 22 7 3 2" xfId="5462" xr:uid="{D9DAE388-6AC0-4F15-8985-7D802C599169}"/>
    <cellStyle name="Percent 22 7 3 3" xfId="5461" xr:uid="{94F8E995-B028-4D8E-A82B-66F2CEDAD070}"/>
    <cellStyle name="Percent 22 7 4" xfId="5463" xr:uid="{E9DE7DE9-ACB6-45EB-B6A0-9F6549D5E113}"/>
    <cellStyle name="Percent 22 7 5" xfId="5458" xr:uid="{4E7E8A9F-095B-4366-B91B-874E44F195BE}"/>
    <cellStyle name="Percent 22 8" xfId="5464" xr:uid="{CA68F92F-F592-415B-84C1-D0C961ED155A}"/>
    <cellStyle name="Percent 22 9" xfId="5447" xr:uid="{BBF875BE-E353-4B56-954B-E3B0F43895B9}"/>
    <cellStyle name="Percent 23" xfId="2784" xr:uid="{D91D443D-E8F4-4639-83B2-A83C1387E4F0}"/>
    <cellStyle name="Percent 23 2" xfId="2785" xr:uid="{7DE90EC6-D888-4278-BF45-312B345B5818}"/>
    <cellStyle name="Percent 23 2 2" xfId="5467" xr:uid="{1351A94A-52DC-47D8-9FC6-A3CC32F4901B}"/>
    <cellStyle name="Percent 23 2 3" xfId="5466" xr:uid="{538DBC02-1946-4190-8263-B39636A12CAC}"/>
    <cellStyle name="Percent 23 3" xfId="2786" xr:uid="{7E0DB534-DA24-47C9-9A97-4DA4E128460D}"/>
    <cellStyle name="Percent 23 3 2" xfId="5469" xr:uid="{C058C7FB-172D-44DD-9928-1AEEC9C0C526}"/>
    <cellStyle name="Percent 23 3 3" xfId="5468" xr:uid="{1C47BFBC-5517-4A48-A0EE-25C589DB1358}"/>
    <cellStyle name="Percent 23 4" xfId="2787" xr:uid="{64719A65-37C9-4083-B8AE-8BD1F77F0F38}"/>
    <cellStyle name="Percent 23 4 2" xfId="5471" xr:uid="{4B3043BC-0CF1-4ED2-A7C8-813DC1F1D40C}"/>
    <cellStyle name="Percent 23 4 3" xfId="5470" xr:uid="{4B136B5D-793F-4087-BFEE-1335468C2D97}"/>
    <cellStyle name="Percent 23 5" xfId="2788" xr:uid="{0C790D63-5500-4B7A-83BB-CED3DCF2D437}"/>
    <cellStyle name="Percent 23 5 2" xfId="5473" xr:uid="{3B01699A-C8D0-4B58-B482-B4628013E86C}"/>
    <cellStyle name="Percent 23 5 3" xfId="5472" xr:uid="{90FF4BF3-7FA7-44F3-9DEC-5AA512369975}"/>
    <cellStyle name="Percent 23 6" xfId="2789" xr:uid="{71848B50-B915-4EA3-AC5A-8651D576DC23}"/>
    <cellStyle name="Percent 23 6 2" xfId="5475" xr:uid="{EDEADC7C-74A9-4467-9F0D-2EA8DC9B8DF0}"/>
    <cellStyle name="Percent 23 6 3" xfId="5474" xr:uid="{809B075A-9696-4129-8AF0-71D553582A79}"/>
    <cellStyle name="Percent 23 7" xfId="2790" xr:uid="{3839CD63-2997-4A69-8D6D-C3D1316804CD}"/>
    <cellStyle name="Percent 23 7 2" xfId="2791" xr:uid="{8834C4AD-F1C4-4159-9DC6-B2E6F647490B}"/>
    <cellStyle name="Percent 23 7 2 2" xfId="5478" xr:uid="{C27AA26B-C982-46A3-B240-90B2EDD3CE3F}"/>
    <cellStyle name="Percent 23 7 2 3" xfId="5477" xr:uid="{8836BC9B-E7D6-40B3-96EC-259787E112E7}"/>
    <cellStyle name="Percent 23 7 3" xfId="2792" xr:uid="{7FF1D324-0A20-47D3-B63C-F6D39BC7F085}"/>
    <cellStyle name="Percent 23 7 3 2" xfId="5480" xr:uid="{5C3AC1C8-95B0-4032-A2A6-0AC89AB2E68F}"/>
    <cellStyle name="Percent 23 7 3 3" xfId="5479" xr:uid="{474B0476-E4CD-4D1F-A269-86801EBD49A7}"/>
    <cellStyle name="Percent 23 7 4" xfId="5481" xr:uid="{DD06B53B-5EAC-4C20-BA1B-2872DEAF4986}"/>
    <cellStyle name="Percent 23 7 5" xfId="5476" xr:uid="{A4F20C03-8414-4419-8C73-E536AFD32F91}"/>
    <cellStyle name="Percent 23 8" xfId="5482" xr:uid="{4EF543F8-5E56-4557-9FBC-F1067577FDCF}"/>
    <cellStyle name="Percent 23 9" xfId="5465" xr:uid="{1211EED2-9798-46D0-9E73-BC87BBBCC621}"/>
    <cellStyle name="Percent 24" xfId="22489" xr:uid="{F32F9569-1FB7-44B3-B89C-6F3754F4EE2C}"/>
    <cellStyle name="Percent 24 2" xfId="2793" xr:uid="{0A274FC7-762C-40FA-87FA-D15DB3CAC15D}"/>
    <cellStyle name="Percent 24 2 2" xfId="5484" xr:uid="{84B4372A-151E-4144-966B-030A25BC79EF}"/>
    <cellStyle name="Percent 24 2 3" xfId="5483" xr:uid="{7006AC22-B807-41AE-B0FF-E72B7DC54590}"/>
    <cellStyle name="Percent 24 3" xfId="2794" xr:uid="{291C8196-4357-4B17-B737-99DF7B048896}"/>
    <cellStyle name="Percent 24 3 2" xfId="5486" xr:uid="{219C83C7-F8ED-4F88-819C-8D864CB79E31}"/>
    <cellStyle name="Percent 24 3 3" xfId="5485" xr:uid="{73D9EED3-9EFA-40DB-9C95-45EEE25600FD}"/>
    <cellStyle name="Percent 24 4" xfId="2795" xr:uid="{130C9CFF-C5FC-44E9-A397-D37C417CA6B3}"/>
    <cellStyle name="Percent 24 4 2" xfId="5488" xr:uid="{6117A873-5C22-4E6A-B28C-D2DCD389D17D}"/>
    <cellStyle name="Percent 24 4 3" xfId="5487" xr:uid="{8AF3A45F-7E14-4FC5-BF9A-2978879B3B83}"/>
    <cellStyle name="Percent 24 5" xfId="2796" xr:uid="{11046049-3473-46B0-97A5-619EB8BE0711}"/>
    <cellStyle name="Percent 24 5 2" xfId="5490" xr:uid="{620805AC-5F2A-4151-8DC3-E9F7321AE8BE}"/>
    <cellStyle name="Percent 24 5 3" xfId="5489" xr:uid="{A0EDD3DA-B48D-4DE0-B13F-75F02B36974C}"/>
    <cellStyle name="Percent 24 6" xfId="2797" xr:uid="{8D4AB6D7-BA6C-410B-A12D-0A01A058E00D}"/>
    <cellStyle name="Percent 24 6 2" xfId="5492" xr:uid="{425764EB-609B-4D72-BA1D-89DE72371DC8}"/>
    <cellStyle name="Percent 24 6 3" xfId="5491" xr:uid="{EA8C9FE5-3CD3-4791-902F-AC0A7B48BA83}"/>
    <cellStyle name="Percent 24 7" xfId="2798" xr:uid="{3E3D5CC2-9218-405C-B044-98269455D602}"/>
    <cellStyle name="Percent 24 7 2" xfId="2799" xr:uid="{B7025962-79BF-42F1-AACB-3B5118A9FD0F}"/>
    <cellStyle name="Percent 24 7 2 2" xfId="5495" xr:uid="{69FBC4CB-C2D1-4D5E-844B-E99713774990}"/>
    <cellStyle name="Percent 24 7 2 3" xfId="5494" xr:uid="{1EF0E7A0-85B7-4D46-8618-CC926DC7C5F5}"/>
    <cellStyle name="Percent 24 7 3" xfId="2800" xr:uid="{9DD21958-3CFA-46F8-826E-DFD0DEF6ABC5}"/>
    <cellStyle name="Percent 24 7 3 2" xfId="5497" xr:uid="{43ED6A64-66A7-4745-8E82-F9BA5C56D229}"/>
    <cellStyle name="Percent 24 7 3 3" xfId="5496" xr:uid="{89D2A9FB-EAE7-4D5C-AF56-9BCDCDDD1421}"/>
    <cellStyle name="Percent 24 7 4" xfId="5498" xr:uid="{0DE0310B-30D8-48A9-B721-1DC17B7981D7}"/>
    <cellStyle name="Percent 24 7 5" xfId="5493" xr:uid="{80764273-0E8D-401A-8AEF-68C5FB0DC5D0}"/>
    <cellStyle name="Percent 25" xfId="2801" xr:uid="{7E87BE0A-DE99-448B-8C0E-27C02F3B03FC}"/>
    <cellStyle name="Percent 25 2" xfId="2802" xr:uid="{14C2F9B0-130F-4FFC-86CA-225A32D3CE6F}"/>
    <cellStyle name="Percent 25 2 2" xfId="5501" xr:uid="{A2557E36-940C-4AB4-8D27-A93BB05197EB}"/>
    <cellStyle name="Percent 25 2 3" xfId="5500" xr:uid="{4D0A306E-5851-4FA8-894D-890570BF46AC}"/>
    <cellStyle name="Percent 25 3" xfId="2803" xr:uid="{71A6D550-AD5D-4540-B55C-D811CB855195}"/>
    <cellStyle name="Percent 25 3 2" xfId="5503" xr:uid="{0088559E-5958-4961-AD0E-8BE8CB48DEB6}"/>
    <cellStyle name="Percent 25 3 3" xfId="5502" xr:uid="{8EC3CE0E-3068-4401-8AD6-4277D84D0376}"/>
    <cellStyle name="Percent 25 4" xfId="2804" xr:uid="{E016B64B-EAF9-4041-9110-6A3F2F6D7EF3}"/>
    <cellStyle name="Percent 25 4 2" xfId="5505" xr:uid="{F1272B11-362E-4898-87F4-497227339E95}"/>
    <cellStyle name="Percent 25 4 3" xfId="5504" xr:uid="{5F1CD3CC-6451-4493-8C0F-C4C08D1F1C0A}"/>
    <cellStyle name="Percent 25 5" xfId="2805" xr:uid="{CD7B3618-8BD0-48AE-AE60-55C75A5F6B22}"/>
    <cellStyle name="Percent 25 5 2" xfId="5507" xr:uid="{392CC922-B48D-4383-97CB-03A34F7A49D2}"/>
    <cellStyle name="Percent 25 5 3" xfId="5506" xr:uid="{55B7D97D-DF08-451B-AE5A-C170C65B75D3}"/>
    <cellStyle name="Percent 25 6" xfId="2806" xr:uid="{CCD13764-357D-42DB-BAD7-671F7E0FA78D}"/>
    <cellStyle name="Percent 25 6 2" xfId="5509" xr:uid="{201CFC78-7D6E-4B4C-927A-286E71B4F1C1}"/>
    <cellStyle name="Percent 25 6 3" xfId="5508" xr:uid="{6F0C173B-F2B7-4790-B618-6D00D97C016D}"/>
    <cellStyle name="Percent 25 7" xfId="2807" xr:uid="{8F36F0BD-DDAA-42E2-A8ED-9DFB97A77D42}"/>
    <cellStyle name="Percent 25 7 2" xfId="2808" xr:uid="{4C1E2150-2D80-4458-8DEB-D159CEF5D5FF}"/>
    <cellStyle name="Percent 25 7 2 2" xfId="5512" xr:uid="{CE443E07-7AD2-491D-B4AD-FCCEB5CD1ADE}"/>
    <cellStyle name="Percent 25 7 2 3" xfId="5511" xr:uid="{E8ED4F65-8244-4CC2-A92C-ED1436D58CCD}"/>
    <cellStyle name="Percent 25 7 3" xfId="2809" xr:uid="{9F62D56B-0DC8-4CEC-B1E3-C99228152C64}"/>
    <cellStyle name="Percent 25 7 3 2" xfId="5514" xr:uid="{1CBB2EEA-6C39-4B49-8FCA-22040A01FF2A}"/>
    <cellStyle name="Percent 25 7 3 3" xfId="5513" xr:uid="{92ACBB16-8E62-45E1-B273-9B91074B01F6}"/>
    <cellStyle name="Percent 25 7 4" xfId="5515" xr:uid="{B5BE91DA-C564-4EBB-A784-EC7D32270B50}"/>
    <cellStyle name="Percent 25 7 5" xfId="5510" xr:uid="{652ADF05-642B-421E-84EC-2863249BE248}"/>
    <cellStyle name="Percent 25 8" xfId="5516" xr:uid="{2DFAF048-B1CA-4342-9A32-EBDA8537F12D}"/>
    <cellStyle name="Percent 25 9" xfId="5499" xr:uid="{70F25E8F-3950-41EB-B86C-5D4471F2C4D9}"/>
    <cellStyle name="Percent 26" xfId="2810" xr:uid="{07930321-49E1-4C56-B08A-C08449187A02}"/>
    <cellStyle name="Percent 26 2" xfId="2811" xr:uid="{CA6D1B8D-6D75-4C82-8C5B-EE7975C57C1D}"/>
    <cellStyle name="Percent 26 2 2" xfId="5519" xr:uid="{AABCEB3B-E894-4585-889D-464C8B4C13D9}"/>
    <cellStyle name="Percent 26 2 3" xfId="5518" xr:uid="{ED4BDA7A-AF92-4BC0-88B4-F033221B72EF}"/>
    <cellStyle name="Percent 26 3" xfId="2812" xr:uid="{0C4C6E97-13F3-4132-8CDB-3D1A5E54511E}"/>
    <cellStyle name="Percent 26 3 2" xfId="5521" xr:uid="{046BEFE3-E4D2-44B2-9D99-C6FFC6812A93}"/>
    <cellStyle name="Percent 26 3 3" xfId="5520" xr:uid="{9BB9D91F-2AC6-44C0-A4E3-7A4B54C8AA6A}"/>
    <cellStyle name="Percent 26 4" xfId="2813" xr:uid="{5136F014-372A-4455-8B80-59AF75AA159D}"/>
    <cellStyle name="Percent 26 4 2" xfId="5523" xr:uid="{0BDE6ACF-2CC2-4DEE-ADCD-B66EA017639C}"/>
    <cellStyle name="Percent 26 4 3" xfId="5522" xr:uid="{B5A6D9BB-60AD-449F-A5BC-30279DC05F6C}"/>
    <cellStyle name="Percent 26 5" xfId="2814" xr:uid="{F966C82B-F459-4AE6-A201-2E223E9AF0A5}"/>
    <cellStyle name="Percent 26 5 2" xfId="5525" xr:uid="{CEAE7E2E-E7DC-485E-9011-75A73F78DE6C}"/>
    <cellStyle name="Percent 26 5 3" xfId="5524" xr:uid="{6E1DFB0C-5982-4227-8043-E07905AFDCF1}"/>
    <cellStyle name="Percent 26 6" xfId="2815" xr:uid="{1ABBB109-32C7-4D47-90AA-5BC4C9E528AF}"/>
    <cellStyle name="Percent 26 6 2" xfId="5527" xr:uid="{34E83619-2CDB-41A1-96CE-68B5A7B2939C}"/>
    <cellStyle name="Percent 26 6 3" xfId="5526" xr:uid="{510BDA63-2E0E-4ED6-B2AC-3DB60764F672}"/>
    <cellStyle name="Percent 26 7" xfId="2816" xr:uid="{82CC6857-42AF-4425-8784-79CEE48FC6BF}"/>
    <cellStyle name="Percent 26 7 2" xfId="2817" xr:uid="{F19EA1E8-0063-4049-8B65-68A4FE2CD6A5}"/>
    <cellStyle name="Percent 26 7 2 2" xfId="5530" xr:uid="{A837F70E-AD57-41D9-87E6-D130A507DBA9}"/>
    <cellStyle name="Percent 26 7 2 3" xfId="5529" xr:uid="{F40A95EF-9758-4F3D-8030-FA7CF3C9E746}"/>
    <cellStyle name="Percent 26 7 3" xfId="2818" xr:uid="{4E6B93AB-5570-4749-8AE4-C8ACCBEE7265}"/>
    <cellStyle name="Percent 26 7 3 2" xfId="5532" xr:uid="{208AB6C3-6276-4CA8-BA14-5CBFB3E7D9CB}"/>
    <cellStyle name="Percent 26 7 3 3" xfId="5531" xr:uid="{673C09C2-D584-4F8D-BC68-C5867DB7B4CA}"/>
    <cellStyle name="Percent 26 7 4" xfId="5533" xr:uid="{E560E03D-518F-4CC5-937A-FF7119F21959}"/>
    <cellStyle name="Percent 26 7 5" xfId="5528" xr:uid="{1A886657-7FAC-4108-AA29-E17288858540}"/>
    <cellStyle name="Percent 26 8" xfId="5534" xr:uid="{7F5E60A9-6FE9-40C4-BECA-33AB27D1051C}"/>
    <cellStyle name="Percent 26 9" xfId="5517" xr:uid="{5EB18F6B-BDCC-4DE0-B977-9723AC40B466}"/>
    <cellStyle name="Percent 27" xfId="2819" xr:uid="{2F141578-CF58-4E33-BDAF-2F3D2C28554E}"/>
    <cellStyle name="Percent 27 2" xfId="5536" xr:uid="{8CD23BBC-7A86-4D46-A1F3-F7885EE80826}"/>
    <cellStyle name="Percent 27 3" xfId="5535" xr:uid="{DBA10C1C-628F-468C-81CB-069331E84797}"/>
    <cellStyle name="Percent 28" xfId="54" xr:uid="{A2708183-B6D6-4665-8025-709BEB3261F9}"/>
    <cellStyle name="Percent 3" xfId="266" xr:uid="{09B2F6F7-3D01-4F3E-9CC8-9C0C3E8B27A4}"/>
    <cellStyle name="Percent 3 10" xfId="2821" xr:uid="{1E4680D8-F5AE-495E-8127-CB3182C0F4BC}"/>
    <cellStyle name="Percent 3 10 10" xfId="2822" xr:uid="{1B6BF104-0516-42F7-AA52-8AC7786ACE5D}"/>
    <cellStyle name="Percent 3 10 10 2" xfId="5540" xr:uid="{3A8CD31D-FEDF-412A-A65D-2531A298318C}"/>
    <cellStyle name="Percent 3 10 10 3" xfId="5539" xr:uid="{A87F5B1B-26E6-4A7A-A6C6-4AB35879F84C}"/>
    <cellStyle name="Percent 3 10 11" xfId="2823" xr:uid="{59025B12-9931-497A-B7FC-A2959CC2362A}"/>
    <cellStyle name="Percent 3 10 11 2" xfId="5542" xr:uid="{88E82DE2-91DE-4972-A192-C432153105C6}"/>
    <cellStyle name="Percent 3 10 11 3" xfId="5541" xr:uid="{C917250C-62F0-4384-B73D-7FE2433FCBA2}"/>
    <cellStyle name="Percent 3 10 12" xfId="2824" xr:uid="{B80B24A2-ECDB-4F7C-B59B-B6B2DC924A37}"/>
    <cellStyle name="Percent 3 10 12 2" xfId="5544" xr:uid="{3352C839-A511-44A8-882A-743F03E72BBA}"/>
    <cellStyle name="Percent 3 10 12 3" xfId="5543" xr:uid="{E6185991-65F9-4BC2-962B-F98C41010F72}"/>
    <cellStyle name="Percent 3 10 13" xfId="2825" xr:uid="{668472F3-0913-49A3-A058-DF985B40F137}"/>
    <cellStyle name="Percent 3 10 13 2" xfId="5546" xr:uid="{508274EC-7BA2-4AAA-88B8-48469DBE4E96}"/>
    <cellStyle name="Percent 3 10 13 3" xfId="5545" xr:uid="{B9CA9A61-F374-4EA5-AAB5-ED768A63E964}"/>
    <cellStyle name="Percent 3 10 14" xfId="2826" xr:uid="{E5737B37-3713-4191-9F9B-BDB54D9BBBE7}"/>
    <cellStyle name="Percent 3 10 14 2" xfId="5548" xr:uid="{4C38F18A-E464-418D-B4B8-40083F1CC861}"/>
    <cellStyle name="Percent 3 10 14 3" xfId="5547" xr:uid="{BDF2D4A0-D38C-4523-92EB-74FC7EC6AD19}"/>
    <cellStyle name="Percent 3 10 15" xfId="2827" xr:uid="{659B63F9-CD18-4ED7-9F5B-715E64D7B53E}"/>
    <cellStyle name="Percent 3 10 15 2" xfId="5550" xr:uid="{F1A18F57-24C3-4F15-81C9-E0E2833E0D4F}"/>
    <cellStyle name="Percent 3 10 15 3" xfId="5549" xr:uid="{6F9BAAE2-B04A-4876-B9DB-44BE71A4DED4}"/>
    <cellStyle name="Percent 3 10 16" xfId="5551" xr:uid="{8F337ECA-6E7F-40EF-B0BA-5B33C514E642}"/>
    <cellStyle name="Percent 3 10 17" xfId="5538" xr:uid="{E8C87F1C-A7D6-4930-A707-020B09CF51C8}"/>
    <cellStyle name="Percent 3 10 2" xfId="2828" xr:uid="{8BFDA372-AE66-475F-8120-46A7F1356762}"/>
    <cellStyle name="Percent 3 10 2 2" xfId="5553" xr:uid="{440CF45E-4C32-49FD-817E-0AA800B24FDD}"/>
    <cellStyle name="Percent 3 10 2 3" xfId="5552" xr:uid="{8C9CC6BC-7127-4277-A9BE-E0C2D02A9FE6}"/>
    <cellStyle name="Percent 3 10 3" xfId="2829" xr:uid="{27A55B0C-2F69-4F46-99C2-97CFDFF1E89D}"/>
    <cellStyle name="Percent 3 10 3 2" xfId="5555" xr:uid="{47742559-367A-4FC6-ABB9-BF066CACB3E5}"/>
    <cellStyle name="Percent 3 10 3 3" xfId="5556" xr:uid="{B179A3F6-8F26-4FBF-B28A-8F7B28DF23DE}"/>
    <cellStyle name="Percent 3 10 3 4" xfId="5554" xr:uid="{3915DA83-9E8B-4A01-AD65-4BA23432012D}"/>
    <cellStyle name="Percent 3 10 4" xfId="2830" xr:uid="{C72BB3E5-F5B1-4413-962D-34498FC60BDF}"/>
    <cellStyle name="Percent 3 10 4 2" xfId="5558" xr:uid="{2C1CA7D0-2889-4177-81FA-ABAA4A105439}"/>
    <cellStyle name="Percent 3 10 4 3" xfId="5559" xr:uid="{42E41D65-2B26-4E74-8177-A51D5DBAAA49}"/>
    <cellStyle name="Percent 3 10 4 4" xfId="5557" xr:uid="{2DFC8B24-864E-4FDB-8998-39618C41B300}"/>
    <cellStyle name="Percent 3 10 5" xfId="2831" xr:uid="{A22F0D33-B1C7-4D75-A05D-35FFF339FEFF}"/>
    <cellStyle name="Percent 3 10 5 2" xfId="5561" xr:uid="{D140E7B2-D3C5-4F9D-9FE5-9A3A9AE1C3F6}"/>
    <cellStyle name="Percent 3 10 5 3" xfId="5562" xr:uid="{8E9A5F3A-D751-4BE6-A8A7-BE28042891D9}"/>
    <cellStyle name="Percent 3 10 5 4" xfId="5560" xr:uid="{5DB86558-ED58-4706-BF20-4A54B124D552}"/>
    <cellStyle name="Percent 3 10 6" xfId="2832" xr:uid="{7B58DF7E-9AA8-44C7-AFA7-CFF334519081}"/>
    <cellStyle name="Percent 3 10 6 2" xfId="5564" xr:uid="{F3C9127C-0250-4B87-B6D5-26BEBAC3D2E5}"/>
    <cellStyle name="Percent 3 10 6 3" xfId="5565" xr:uid="{DFD2C431-D331-42DA-AF37-4105F5B533DE}"/>
    <cellStyle name="Percent 3 10 6 4" xfId="5563" xr:uid="{F42EE79E-19CB-45B2-A809-8A24D2241361}"/>
    <cellStyle name="Percent 3 10 7" xfId="2833" xr:uid="{7426022C-4222-491C-9CAB-A69E90739D7B}"/>
    <cellStyle name="Percent 3 10 7 2" xfId="5567" xr:uid="{1804B65B-ED25-4037-9E67-77D0189B7A42}"/>
    <cellStyle name="Percent 3 10 7 3" xfId="5568" xr:uid="{0FFF82B8-F924-49C2-A6F2-C10D76BE5E9B}"/>
    <cellStyle name="Percent 3 10 7 4" xfId="5566" xr:uid="{FC83A410-789C-4419-8AB8-C5D22CBE13A5}"/>
    <cellStyle name="Percent 3 10 8" xfId="2834" xr:uid="{48C1A2D5-3CD8-4B0A-8149-393AD47B6E49}"/>
    <cellStyle name="Percent 3 10 8 2" xfId="5570" xr:uid="{84320A1B-02CA-4C99-94A7-434F1EB88220}"/>
    <cellStyle name="Percent 3 10 8 3" xfId="5571" xr:uid="{801AEC10-FA87-45C7-930B-4DC439C8FDA9}"/>
    <cellStyle name="Percent 3 10 8 4" xfId="5569" xr:uid="{D6F83756-1D30-4315-9FDC-A4274E486F88}"/>
    <cellStyle name="Percent 3 10 9" xfId="2835" xr:uid="{7BED6536-209A-4300-8523-E5E2190B1C88}"/>
    <cellStyle name="Percent 3 10 9 2" xfId="5573" xr:uid="{992D50F5-99E5-41D0-8C42-5BBAA44AD671}"/>
    <cellStyle name="Percent 3 10 9 3" xfId="5574" xr:uid="{B6E843B9-7FF0-4E02-9B77-BDBEDF90DAC1}"/>
    <cellStyle name="Percent 3 10 9 4" xfId="5572" xr:uid="{D8A02B8E-5108-4003-A6E2-9F4DC955DA83}"/>
    <cellStyle name="Percent 3 11" xfId="2836" xr:uid="{6C5E1BE4-552D-4EA8-80E5-09A563A48793}"/>
    <cellStyle name="Percent 3 11 2" xfId="5576" xr:uid="{F7E056F9-8944-45B2-A75B-DEF4CC4EBA8C}"/>
    <cellStyle name="Percent 3 11 3" xfId="5577" xr:uid="{B41ED637-AA18-4CA8-BEEA-76F319306B3E}"/>
    <cellStyle name="Percent 3 11 4" xfId="5575" xr:uid="{1F53FCB6-7E6D-468D-8EA5-58326A026B57}"/>
    <cellStyle name="Percent 3 12" xfId="2837" xr:uid="{B8C2B43A-60AE-4506-8F99-08350D5FA03A}"/>
    <cellStyle name="Percent 3 12 2" xfId="5579" xr:uid="{3C21A3A0-D58A-43F2-909E-109F7D9C4142}"/>
    <cellStyle name="Percent 3 12 3" xfId="5580" xr:uid="{6B37E010-6CBF-4CE1-88FA-720A158095EE}"/>
    <cellStyle name="Percent 3 12 4" xfId="5578" xr:uid="{2B4385E1-D4FA-4C2F-BE5E-897DD777E02C}"/>
    <cellStyle name="Percent 3 13" xfId="2838" xr:uid="{E28A6E90-55F6-4AEF-A1CE-80C5BD0926E8}"/>
    <cellStyle name="Percent 3 13 2" xfId="5582" xr:uid="{371D7A70-42FC-412B-9BB4-70AD1CD41F3D}"/>
    <cellStyle name="Percent 3 13 3" xfId="5583" xr:uid="{2061FB87-E392-4887-983E-AF7C83BBD280}"/>
    <cellStyle name="Percent 3 13 4" xfId="5581" xr:uid="{826BDA71-56A7-4F67-B6C4-AFB0A715E62C}"/>
    <cellStyle name="Percent 3 14" xfId="2839" xr:uid="{B395E175-B1A6-4009-99CD-46B6B9D2B1FA}"/>
    <cellStyle name="Percent 3 14 2" xfId="5585" xr:uid="{33C57FB2-172D-432B-8FE1-EDC2C17105C9}"/>
    <cellStyle name="Percent 3 14 3" xfId="5586" xr:uid="{DC3A7170-A006-4E67-9FF8-17CE54957832}"/>
    <cellStyle name="Percent 3 14 4" xfId="5584" xr:uid="{5B63BC31-3E06-4767-B784-2667FE108A1E}"/>
    <cellStyle name="Percent 3 15" xfId="2840" xr:uid="{55D435AC-CE8C-479C-BA4F-6A2C79D8FEE3}"/>
    <cellStyle name="Percent 3 15 2" xfId="5588" xr:uid="{DF8E9522-74E3-4FB7-A07E-36D4D4ADC042}"/>
    <cellStyle name="Percent 3 15 3" xfId="5589" xr:uid="{EB217755-8262-4E0F-8006-8284AE2D3357}"/>
    <cellStyle name="Percent 3 15 4" xfId="5587" xr:uid="{BD7A33D2-5788-41A3-A28E-8AE3522FD07A}"/>
    <cellStyle name="Percent 3 16" xfId="2841" xr:uid="{C2F27A34-E8C4-41D1-8CF4-E6AB0F97E0E6}"/>
    <cellStyle name="Percent 3 16 2" xfId="5591" xr:uid="{8B64A64E-3C25-40B5-A0F2-87F0936ABBAA}"/>
    <cellStyle name="Percent 3 16 3" xfId="5592" xr:uid="{45DB4295-9D61-42ED-9A5F-6DE377B4F2DE}"/>
    <cellStyle name="Percent 3 16 4" xfId="5590" xr:uid="{2ACDC93E-A47F-4754-99D2-2EC0B8C3C9FD}"/>
    <cellStyle name="Percent 3 17" xfId="2842" xr:uid="{9FCA232D-4266-472E-AD7B-A010D7551E80}"/>
    <cellStyle name="Percent 3 17 2" xfId="5594" xr:uid="{35C9B4AD-937E-4000-88D7-7C48A8A07889}"/>
    <cellStyle name="Percent 3 17 3" xfId="5595" xr:uid="{4DC0F3A2-718B-4E07-A75B-7C4791EA9B68}"/>
    <cellStyle name="Percent 3 17 4" xfId="5593" xr:uid="{2FFF8EAE-227C-469C-8D75-D2A09CB2468A}"/>
    <cellStyle name="Percent 3 18" xfId="2843" xr:uid="{995D7E90-4793-4A52-AA73-232316FEAAE4}"/>
    <cellStyle name="Percent 3 18 2" xfId="5597" xr:uid="{59FCC8B1-0ABC-4775-9240-ABE97C82E8CC}"/>
    <cellStyle name="Percent 3 18 3" xfId="5598" xr:uid="{667E0ECD-5E33-441B-BEF4-C9D0D2DFB657}"/>
    <cellStyle name="Percent 3 18 4" xfId="5596" xr:uid="{6595AACB-2CDB-4881-9765-D740ECFC5D7C}"/>
    <cellStyle name="Percent 3 19" xfId="2844" xr:uid="{7240BC14-C092-48BA-A8BB-4B1ED033A2FC}"/>
    <cellStyle name="Percent 3 19 2" xfId="5600" xr:uid="{2BFAFC88-C5C8-4FE7-8D15-6C1D8D711486}"/>
    <cellStyle name="Percent 3 19 2 2" xfId="5601" xr:uid="{C41BB1D7-0FD0-43C2-B75E-728695D51F0A}"/>
    <cellStyle name="Percent 3 19 3" xfId="5602" xr:uid="{E403579F-BB87-45C6-BE33-41A18B32321C}"/>
    <cellStyle name="Percent 3 19 4" xfId="5603" xr:uid="{19083360-4735-4938-A3B4-9A33FE9173FF}"/>
    <cellStyle name="Percent 3 19 5" xfId="5599" xr:uid="{C4FC23DB-2BBC-4B17-8180-5500C61350B9}"/>
    <cellStyle name="Percent 3 2" xfId="267" xr:uid="{5E4BE00E-E899-4773-9391-358147EAAAE4}"/>
    <cellStyle name="Percent 3 2 10" xfId="2846" xr:uid="{343AE22F-7F22-4D48-8919-6B8E04E64D6E}"/>
    <cellStyle name="Percent 3 2 10 2" xfId="5606" xr:uid="{C9AA19DB-2C04-4804-BF9D-6B84868DED6F}"/>
    <cellStyle name="Percent 3 2 10 2 2" xfId="5607" xr:uid="{3A00F867-DD93-4145-AE1C-44E41139ED9C}"/>
    <cellStyle name="Percent 3 2 10 3" xfId="5608" xr:uid="{D3504A9B-7D65-4323-A3A3-84ADE1745EA7}"/>
    <cellStyle name="Percent 3 2 10 3 2" xfId="5609" xr:uid="{15B46136-777F-481F-8470-F505F2A694B1}"/>
    <cellStyle name="Percent 3 2 10 4" xfId="5610" xr:uid="{AD7B193A-B919-49EF-8004-F578DE41E091}"/>
    <cellStyle name="Percent 3 2 10 5" xfId="5611" xr:uid="{DB3ADBE8-E300-4122-85FD-D61DEFD1DE63}"/>
    <cellStyle name="Percent 3 2 10 6" xfId="5605" xr:uid="{E447482C-9C3D-4102-8903-5B1C05716C7A}"/>
    <cellStyle name="Percent 3 2 11" xfId="2847" xr:uid="{4FCD3047-3847-4A96-8852-9D1889207779}"/>
    <cellStyle name="Percent 3 2 11 2" xfId="5613" xr:uid="{F8A7C0D3-1C9A-40EC-964F-D375D8D0BF88}"/>
    <cellStyle name="Percent 3 2 11 2 2" xfId="5614" xr:uid="{718FE60A-FCCA-43E5-A490-0CB166637E61}"/>
    <cellStyle name="Percent 3 2 11 3" xfId="5615" xr:uid="{3B95D840-47DC-41BD-84B9-2D0160975D3D}"/>
    <cellStyle name="Percent 3 2 11 3 2" xfId="5616" xr:uid="{79021F6A-7FBF-4755-9903-09732E2D63E8}"/>
    <cellStyle name="Percent 3 2 11 4" xfId="5617" xr:uid="{0F0288B7-9B40-46B8-A766-22D1DEEA6D77}"/>
    <cellStyle name="Percent 3 2 11 5" xfId="5618" xr:uid="{74C0BFE7-984E-4CF2-8A66-D8D5A56D572E}"/>
    <cellStyle name="Percent 3 2 11 6" xfId="5612" xr:uid="{BC1FF5A1-B149-4B03-BF1B-A82A84858937}"/>
    <cellStyle name="Percent 3 2 12" xfId="2848" xr:uid="{EC9D58F2-0348-4FE0-80F3-D91F72C23A82}"/>
    <cellStyle name="Percent 3 2 12 2" xfId="5620" xr:uid="{37DFB8D0-D870-4CAE-AFA3-0E1723ABFC97}"/>
    <cellStyle name="Percent 3 2 12 2 2" xfId="5621" xr:uid="{7CD5F5FD-987C-4DF0-B11B-B20E0088C13E}"/>
    <cellStyle name="Percent 3 2 12 3" xfId="5622" xr:uid="{3EC602FE-574C-45C8-8DEE-C0893B992F6C}"/>
    <cellStyle name="Percent 3 2 12 3 2" xfId="5623" xr:uid="{5A0273CE-5112-46A3-A191-286BEC050334}"/>
    <cellStyle name="Percent 3 2 12 4" xfId="5624" xr:uid="{78ECD67D-2E1C-49FF-9937-2BDD7B8E90AC}"/>
    <cellStyle name="Percent 3 2 12 5" xfId="5625" xr:uid="{334F6C6E-C9E3-4777-B929-10254E288423}"/>
    <cellStyle name="Percent 3 2 12 6" xfId="5619" xr:uid="{8DF83D55-9EA8-49BD-AD8D-137400FF6544}"/>
    <cellStyle name="Percent 3 2 13" xfId="2849" xr:uid="{0D9EA858-6C9F-4D2A-9FF9-069E39EBCEB7}"/>
    <cellStyle name="Percent 3 2 13 2" xfId="5627" xr:uid="{7363D682-3C25-4998-BD12-4D2C91CFD228}"/>
    <cellStyle name="Percent 3 2 13 2 2" xfId="5628" xr:uid="{458DDD9D-D41D-4CEF-AE47-D61D6E78357C}"/>
    <cellStyle name="Percent 3 2 13 3" xfId="5629" xr:uid="{EC0A0EB4-F7FC-46A6-BB0A-2E198FB6DABF}"/>
    <cellStyle name="Percent 3 2 13 3 2" xfId="5630" xr:uid="{CDBA5723-DC09-4B2B-8F96-830C7D3212C3}"/>
    <cellStyle name="Percent 3 2 13 4" xfId="5631" xr:uid="{9DFCADC9-DF85-4ECD-A2F7-68E8DA82C9F5}"/>
    <cellStyle name="Percent 3 2 13 5" xfId="5632" xr:uid="{B54E26B5-FBDC-4F33-8F8F-4392DFA833D2}"/>
    <cellStyle name="Percent 3 2 13 6" xfId="5626" xr:uid="{F5AE1E23-1CDD-4630-B0C4-ED65C0E74531}"/>
    <cellStyle name="Percent 3 2 14" xfId="2850" xr:uid="{302C48DC-7374-4DE5-90BE-41F50396569A}"/>
    <cellStyle name="Percent 3 2 14 2" xfId="5634" xr:uid="{B020C5EF-1C78-4B37-8E2C-1F41CE52855C}"/>
    <cellStyle name="Percent 3 2 14 2 2" xfId="5635" xr:uid="{C3D3ADDF-B65E-4D38-8292-05454219930E}"/>
    <cellStyle name="Percent 3 2 14 3" xfId="5636" xr:uid="{4773C828-F954-4A0C-8F75-DA20B9E07D52}"/>
    <cellStyle name="Percent 3 2 14 3 2" xfId="5637" xr:uid="{2619B3EF-B9D1-46D0-ADA1-593A5BE90546}"/>
    <cellStyle name="Percent 3 2 14 4" xfId="5638" xr:uid="{096E4593-D468-410D-AFFD-DA6FBD812E2D}"/>
    <cellStyle name="Percent 3 2 14 5" xfId="5639" xr:uid="{7039E4A2-CEC6-42E4-952B-9A722441C09D}"/>
    <cellStyle name="Percent 3 2 14 6" xfId="5633" xr:uid="{4615F05D-7F85-424A-BC96-CDAC8DA5B879}"/>
    <cellStyle name="Percent 3 2 15" xfId="2851" xr:uid="{C3D5C7FD-C22A-4322-8DCF-E0C4FDD83D1B}"/>
    <cellStyle name="Percent 3 2 15 2" xfId="5641" xr:uid="{9AD3C612-6BF2-4823-98FF-7DFB0B2EC814}"/>
    <cellStyle name="Percent 3 2 15 2 2" xfId="5642" xr:uid="{40FB48DA-7295-4324-B586-5407D27FF6BA}"/>
    <cellStyle name="Percent 3 2 15 3" xfId="5643" xr:uid="{2871F5F7-90AF-4D5F-9902-FA27DF2AD9C5}"/>
    <cellStyle name="Percent 3 2 15 3 2" xfId="5644" xr:uid="{6DBD0DCA-0720-494B-82FE-DE3613222CBA}"/>
    <cellStyle name="Percent 3 2 15 4" xfId="5645" xr:uid="{B5A3630A-3EDD-4369-87A4-3184004472F5}"/>
    <cellStyle name="Percent 3 2 15 5" xfId="5646" xr:uid="{29E525FA-5936-42BD-9FE5-6AB4548C068E}"/>
    <cellStyle name="Percent 3 2 15 6" xfId="5640" xr:uid="{199D645C-78B6-4ACF-87BC-1B56A57BF359}"/>
    <cellStyle name="Percent 3 2 16" xfId="2852" xr:uid="{AA26EE98-965A-4795-B56C-3A74FBCAEE2B}"/>
    <cellStyle name="Percent 3 2 16 2" xfId="5648" xr:uid="{798913D1-0805-41C7-9A1E-9F34303DF6DF}"/>
    <cellStyle name="Percent 3 2 16 2 2" xfId="5649" xr:uid="{B6E7921F-5B00-4C9E-9C9B-1E83AC6A58D9}"/>
    <cellStyle name="Percent 3 2 16 3" xfId="5650" xr:uid="{C105E8C7-1DB9-428C-9B23-BA0292D9C06F}"/>
    <cellStyle name="Percent 3 2 16 3 2" xfId="5651" xr:uid="{A5077E6D-0D90-4AD6-8EEC-579926C30C35}"/>
    <cellStyle name="Percent 3 2 16 4" xfId="5652" xr:uid="{B24522B2-6EC9-40F3-8174-98ED1BCEEC8B}"/>
    <cellStyle name="Percent 3 2 16 5" xfId="5653" xr:uid="{A8461D4F-88FF-4756-9976-B9AE2A93EF8B}"/>
    <cellStyle name="Percent 3 2 16 6" xfId="5647" xr:uid="{4BE6E88F-BC3A-4755-B71F-CB6877E08ECB}"/>
    <cellStyle name="Percent 3 2 17" xfId="2845" xr:uid="{89CEE22A-52A4-47D8-9DA7-ED3DC3CD7851}"/>
    <cellStyle name="Percent 3 2 17 2" xfId="5655" xr:uid="{70BC8874-A757-426E-A7B9-4B5F9362F05E}"/>
    <cellStyle name="Percent 3 2 17 3" xfId="5654" xr:uid="{EF3D6A7E-A8F8-4455-B08B-EE47D2ED955B}"/>
    <cellStyle name="Percent 3 2 18" xfId="5656" xr:uid="{F624F498-3B4B-4F45-A50A-755BABE94D9C}"/>
    <cellStyle name="Percent 3 2 19" xfId="5657" xr:uid="{89471A8C-8DDD-424B-908D-55644EA83A32}"/>
    <cellStyle name="Percent 3 2 2" xfId="268" xr:uid="{D01777D1-186B-4D17-AE18-A46CFC250F4D}"/>
    <cellStyle name="Percent 3 2 2 2" xfId="2854" xr:uid="{56F5BDBF-DA5A-4D14-9900-FDA55096C5F4}"/>
    <cellStyle name="Percent 3 2 2 2 2" xfId="4728" xr:uid="{5A906D2D-F0AD-429F-9316-5E4B3C743CB7}"/>
    <cellStyle name="Percent 3 2 2 2 2 2" xfId="5661" xr:uid="{B858931F-F1FE-4D20-94BB-60B241C9F697}"/>
    <cellStyle name="Percent 3 2 2 2 2 3" xfId="5660" xr:uid="{FB255F92-D418-4AAA-8AAC-DD58BBDD94D6}"/>
    <cellStyle name="Percent 3 2 2 2 3" xfId="5662" xr:uid="{D1AD446E-3E9C-4FB3-8AE4-8919E0EBA73C}"/>
    <cellStyle name="Percent 3 2 2 2 3 2" xfId="5663" xr:uid="{C125F6E4-54DE-4F8D-A92B-581005FE81B9}"/>
    <cellStyle name="Percent 3 2 2 2 4" xfId="5664" xr:uid="{826BD8D0-88D6-4F4C-9AB6-79D6F99DED64}"/>
    <cellStyle name="Percent 3 2 2 2 5" xfId="5665" xr:uid="{143A8299-ED5C-44B3-9904-D9AD19E85F52}"/>
    <cellStyle name="Percent 3 2 2 2 6" xfId="5659" xr:uid="{0C9A0A21-ACA3-4FF7-85ED-9447B9FA4926}"/>
    <cellStyle name="Percent 3 2 2 3" xfId="2853" xr:uid="{4554028A-3FFF-4838-BEE4-BAF58D7E44CD}"/>
    <cellStyle name="Percent 3 2 2 3 2" xfId="5667" xr:uid="{172420EE-8F7E-43F1-B6BB-0FECD77E46B8}"/>
    <cellStyle name="Percent 3 2 2 3 3" xfId="5666" xr:uid="{0D75DD4F-28F8-4575-AA90-34E376708F9C}"/>
    <cellStyle name="Percent 3 2 2 4" xfId="5668" xr:uid="{7C136D27-A643-44F5-B27C-417D680FD504}"/>
    <cellStyle name="Percent 3 2 2 4 2" xfId="5669" xr:uid="{F37D5332-0F2E-4D8E-8D0B-232529B49F24}"/>
    <cellStyle name="Percent 3 2 2 5" xfId="5670" xr:uid="{6B9B26C4-FD6E-4B41-9AEE-EEC3A49D65D9}"/>
    <cellStyle name="Percent 3 2 2 6" xfId="5671" xr:uid="{469FEBF6-DC2E-4359-A62D-A7A3FD5C9D00}"/>
    <cellStyle name="Percent 3 2 2 7" xfId="5658" xr:uid="{E0A1C3B1-7E73-43FE-AF99-3873BB4F8F8E}"/>
    <cellStyle name="Percent 3 2 20" xfId="5604" xr:uid="{30823DCD-8D4D-4B69-8420-84930E6F0AC8}"/>
    <cellStyle name="Percent 3 2 3" xfId="269" xr:uid="{B14EC292-16ED-4882-8C98-FE6F8514DBA8}"/>
    <cellStyle name="Percent 3 2 3 2" xfId="2855" xr:uid="{3135A573-B74C-4883-B74D-27AE3E585848}"/>
    <cellStyle name="Percent 3 2 3 2 2" xfId="5674" xr:uid="{24DD1756-8B41-49A9-B109-C9B401D8D073}"/>
    <cellStyle name="Percent 3 2 3 2 3" xfId="5675" xr:uid="{DEB5A8C9-1AFD-4443-9B75-4ABD37CEE27A}"/>
    <cellStyle name="Percent 3 2 3 2 4" xfId="5673" xr:uid="{C2403160-8E61-4438-BC50-4626B33694C7}"/>
    <cellStyle name="Percent 3 2 3 3" xfId="5676" xr:uid="{BB87B8CA-D471-4FAA-92A8-C07A53BCD844}"/>
    <cellStyle name="Percent 3 2 3 3 2" xfId="5677" xr:uid="{B4ECB973-4573-45D0-9FC8-0DF26A4566CD}"/>
    <cellStyle name="Percent 3 2 3 4" xfId="5678" xr:uid="{F75D943A-95DB-47EC-B289-4A2877C63B5D}"/>
    <cellStyle name="Percent 3 2 3 5" xfId="5679" xr:uid="{EB61A023-20B3-420A-9C28-C5CD34D61F8A}"/>
    <cellStyle name="Percent 3 2 3 6" xfId="5672" xr:uid="{986A0C33-492D-4CAC-B362-8D2BD1DAB4E3}"/>
    <cellStyle name="Percent 3 2 4" xfId="270" xr:uid="{C14D2E9B-6014-4694-9F3A-71245FDAF062}"/>
    <cellStyle name="Percent 3 2 4 2" xfId="5681" xr:uid="{6FB4256E-E330-4540-AB12-03CAC0DE8954}"/>
    <cellStyle name="Percent 3 2 4 2 2" xfId="5682" xr:uid="{AAF496C3-1193-4A7D-B77D-8249E30903BB}"/>
    <cellStyle name="Percent 3 2 4 3" xfId="5683" xr:uid="{49305A82-218D-40E9-9762-64B6AA702FDB}"/>
    <cellStyle name="Percent 3 2 4 3 2" xfId="5684" xr:uid="{A18CA3D1-721C-4CCE-9D11-328DF8BB869D}"/>
    <cellStyle name="Percent 3 2 4 4" xfId="5685" xr:uid="{3CBA4BFC-BBED-4F45-AA94-8A223658CEC5}"/>
    <cellStyle name="Percent 3 2 4 5" xfId="5686" xr:uid="{0ECE564F-2F2D-4804-9804-EDEF3EE05F35}"/>
    <cellStyle name="Percent 3 2 4 6" xfId="5680" xr:uid="{A47183B9-CB0A-499C-AA32-365F4DFE3FFB}"/>
    <cellStyle name="Percent 3 2 5" xfId="2856" xr:uid="{FAF9D113-A58B-49E1-8C59-08C8C97275CF}"/>
    <cellStyle name="Percent 3 2 5 2" xfId="5688" xr:uid="{9C3AA0CE-973C-4D41-BB17-D6AAD1236D54}"/>
    <cellStyle name="Percent 3 2 5 2 2" xfId="5689" xr:uid="{A8F8C8E8-F8C6-4693-AB6E-5A0A0E6ABD3A}"/>
    <cellStyle name="Percent 3 2 5 3" xfId="5690" xr:uid="{C30A7E6D-8209-4972-ACD2-98757CEA50D8}"/>
    <cellStyle name="Percent 3 2 5 3 2" xfId="5691" xr:uid="{9D86C200-9D00-4A96-856E-FBED79789F1D}"/>
    <cellStyle name="Percent 3 2 5 4" xfId="5692" xr:uid="{42712878-806C-4D49-BB85-7303C8267880}"/>
    <cellStyle name="Percent 3 2 5 5" xfId="5693" xr:uid="{8BCC6EAD-9BA1-474C-9500-4E3FF54B348B}"/>
    <cellStyle name="Percent 3 2 5 6" xfId="5687" xr:uid="{77019766-C079-4E85-B698-4818349A0B5A}"/>
    <cellStyle name="Percent 3 2 6" xfId="2857" xr:uid="{C3BA407A-597F-4DD3-81B8-19D0B76495DE}"/>
    <cellStyle name="Percent 3 2 6 2" xfId="5695" xr:uid="{BC23E0CF-6EFC-4B20-8428-A319E9934782}"/>
    <cellStyle name="Percent 3 2 6 2 2" xfId="5696" xr:uid="{8B0CBD38-EBD1-4698-9DCF-49A2281EC46A}"/>
    <cellStyle name="Percent 3 2 6 3" xfId="5697" xr:uid="{D88A3575-E0A4-42BF-899D-F29F9C84488D}"/>
    <cellStyle name="Percent 3 2 6 3 2" xfId="5698" xr:uid="{3EFABCCB-AFD0-4BBD-8819-2785D3E48F69}"/>
    <cellStyle name="Percent 3 2 6 4" xfId="5699" xr:uid="{7EC83376-72EF-4AD4-85BA-3ACBF4B7ADB6}"/>
    <cellStyle name="Percent 3 2 6 5" xfId="5700" xr:uid="{3741D998-02AD-48DA-B08A-57AB9DC84E55}"/>
    <cellStyle name="Percent 3 2 6 6" xfId="5694" xr:uid="{E438DE5F-1925-48E5-88C6-D6BFF4ECD89C}"/>
    <cellStyle name="Percent 3 2 7" xfId="2858" xr:uid="{C45BE799-0BE4-42B5-B5D8-E9C7A0FBAC4D}"/>
    <cellStyle name="Percent 3 2 7 2" xfId="5702" xr:uid="{321904C1-CD29-4B21-ACE8-DAFD68EA0B8F}"/>
    <cellStyle name="Percent 3 2 7 2 2" xfId="5703" xr:uid="{423F5074-634C-458D-818E-06311C3849F9}"/>
    <cellStyle name="Percent 3 2 7 3" xfId="5704" xr:uid="{27BFC4C7-E426-41CA-84BD-8732DA56ADC7}"/>
    <cellStyle name="Percent 3 2 7 3 2" xfId="5705" xr:uid="{04A95B8D-0009-4E53-B7AD-C3E413380B57}"/>
    <cellStyle name="Percent 3 2 7 4" xfId="5706" xr:uid="{96E1BC51-7B6A-42E5-9F88-99B8B09A6209}"/>
    <cellStyle name="Percent 3 2 7 5" xfId="5707" xr:uid="{5D3C6687-1467-428A-8C3B-8614E0455316}"/>
    <cellStyle name="Percent 3 2 7 6" xfId="5701" xr:uid="{C52746D6-0176-49B2-AB15-84013CF45E3B}"/>
    <cellStyle name="Percent 3 2 8" xfId="2859" xr:uid="{0CD1A046-C15A-44FE-B55F-F14B9B7AB2A5}"/>
    <cellStyle name="Percent 3 2 8 2" xfId="5709" xr:uid="{77B6020C-038B-49A9-BE2B-5747EC6B4F10}"/>
    <cellStyle name="Percent 3 2 8 2 2" xfId="5710" xr:uid="{E1A46A05-C283-45DA-8A39-69B735A412BD}"/>
    <cellStyle name="Percent 3 2 8 3" xfId="5711" xr:uid="{E7DC221D-298A-4A01-828C-9F866D8798EF}"/>
    <cellStyle name="Percent 3 2 8 3 2" xfId="5712" xr:uid="{1E23D339-3268-4B03-BF22-A245123DCF87}"/>
    <cellStyle name="Percent 3 2 8 4" xfId="5713" xr:uid="{6A7EAA00-97D4-449C-B490-48751A249128}"/>
    <cellStyle name="Percent 3 2 8 5" xfId="5714" xr:uid="{851E4B19-1CFA-4DFF-BB3D-2F1F91DA62E9}"/>
    <cellStyle name="Percent 3 2 8 6" xfId="5708" xr:uid="{88E7BC65-83F6-4A44-A604-40AA8124A333}"/>
    <cellStyle name="Percent 3 2 9" xfId="2860" xr:uid="{FEFFA58D-453B-4897-A251-0A83B1917E40}"/>
    <cellStyle name="Percent 3 2 9 2" xfId="5716" xr:uid="{DAA35F5D-88AF-4A85-908D-96B7526428C3}"/>
    <cellStyle name="Percent 3 2 9 2 2" xfId="5717" xr:uid="{AA762168-4BF1-415F-A049-8759C1A530F8}"/>
    <cellStyle name="Percent 3 2 9 3" xfId="5718" xr:uid="{5CB2C67B-9088-48D9-A6EB-290A047CAD0E}"/>
    <cellStyle name="Percent 3 2 9 3 2" xfId="5719" xr:uid="{25BA65AC-C85D-4585-B57E-3D61679275AD}"/>
    <cellStyle name="Percent 3 2 9 4" xfId="5720" xr:uid="{0F2B1F6B-76DF-4194-A9DF-9D450C5B9A4E}"/>
    <cellStyle name="Percent 3 2 9 5" xfId="5721" xr:uid="{7ABC5217-1083-4956-9B2E-925F79F98AE7}"/>
    <cellStyle name="Percent 3 2 9 6" xfId="5715" xr:uid="{692B8CC3-6336-459E-B7F9-B19343AF80AE}"/>
    <cellStyle name="Percent 3 20" xfId="2861" xr:uid="{C8D7CA73-6104-4245-AE74-964040C688C9}"/>
    <cellStyle name="Percent 3 20 2" xfId="5723" xr:uid="{4A317395-C256-433A-977D-2A728D6D6085}"/>
    <cellStyle name="Percent 3 20 2 2" xfId="5724" xr:uid="{CEBBDE62-0DEB-4C27-AE0D-6A6A0199B681}"/>
    <cellStyle name="Percent 3 20 3" xfId="5725" xr:uid="{20FD6A04-09C7-4695-BB36-570120B62355}"/>
    <cellStyle name="Percent 3 20 3 2" xfId="5726" xr:uid="{3D6F5541-0F1C-41B3-927C-416BEC64D7F6}"/>
    <cellStyle name="Percent 3 20 4" xfId="5727" xr:uid="{19FC8C2A-A6C6-4CC6-8DA8-4A130F052303}"/>
    <cellStyle name="Percent 3 20 5" xfId="5728" xr:uid="{28EC688F-6AEA-44A2-BC25-9F99CA23C81F}"/>
    <cellStyle name="Percent 3 20 6" xfId="5722" xr:uid="{4D405DDF-FF3B-4A62-98AD-1B7269C76869}"/>
    <cellStyle name="Percent 3 21" xfId="2862" xr:uid="{CD894E5C-9138-4173-A78A-7BBE844251CC}"/>
    <cellStyle name="Percent 3 21 2" xfId="5730" xr:uid="{B59C8875-0704-425A-ACC5-5F5926C18A35}"/>
    <cellStyle name="Percent 3 21 2 2" xfId="5731" xr:uid="{63264A44-A322-470F-BA12-7EEC24CD466A}"/>
    <cellStyle name="Percent 3 21 3" xfId="5732" xr:uid="{EB3A1918-D46A-4AEC-B857-CB09F3B3E444}"/>
    <cellStyle name="Percent 3 21 3 2" xfId="5733" xr:uid="{F0F21B8D-7865-48DF-9571-0CBA1D3E6F28}"/>
    <cellStyle name="Percent 3 21 4" xfId="5734" xr:uid="{6CAE2536-05CD-49A2-9B9A-DC9D2043D7F3}"/>
    <cellStyle name="Percent 3 21 5" xfId="5735" xr:uid="{49BE88B6-8850-418B-90AE-09280C2394FF}"/>
    <cellStyle name="Percent 3 21 6" xfId="5729" xr:uid="{26E7B651-82F5-441A-866C-EC2555E54D6F}"/>
    <cellStyle name="Percent 3 22" xfId="2863" xr:uid="{5F29DC30-9276-4321-8828-CCE0E851481B}"/>
    <cellStyle name="Percent 3 22 2" xfId="5737" xr:uid="{4C08AF09-C026-4B91-8A8B-9CE56E76DBA6}"/>
    <cellStyle name="Percent 3 22 2 2" xfId="5738" xr:uid="{03F5BFC6-D3F0-4D0A-8567-D39FFE5B802F}"/>
    <cellStyle name="Percent 3 22 3" xfId="5739" xr:uid="{1227428D-8143-4281-8A00-0BDBC1792A09}"/>
    <cellStyle name="Percent 3 22 3 2" xfId="5740" xr:uid="{F07E1CB8-AF7D-4AE0-81E7-B05C87B68191}"/>
    <cellStyle name="Percent 3 22 4" xfId="5741" xr:uid="{7A1FEE09-09CA-4B7B-9EEA-36BA3665A264}"/>
    <cellStyle name="Percent 3 22 5" xfId="5742" xr:uid="{D9ACBB74-1AC6-43A9-BA73-6130F63B19E3}"/>
    <cellStyle name="Percent 3 22 6" xfId="5736" xr:uid="{2B657DC5-E469-40A5-AAA0-6A41C7D02E02}"/>
    <cellStyle name="Percent 3 23" xfId="2864" xr:uid="{E7CCFE8C-0CAE-48A8-B157-7165D1D98F9A}"/>
    <cellStyle name="Percent 3 23 2" xfId="5744" xr:uid="{F10E10BB-F3A7-4350-8034-B9C56FC8584E}"/>
    <cellStyle name="Percent 3 23 2 2" xfId="5745" xr:uid="{B660A516-7316-4EBE-8952-8F4DB0007FF9}"/>
    <cellStyle name="Percent 3 23 3" xfId="5746" xr:uid="{2B5B4EA5-E4E6-4B65-829D-DCDF0CA31D2A}"/>
    <cellStyle name="Percent 3 23 3 2" xfId="5747" xr:uid="{BEDF09DA-9744-4F8F-B4FC-16FE5B360D56}"/>
    <cellStyle name="Percent 3 23 4" xfId="5748" xr:uid="{AB73B323-77D1-4C65-9D96-A0263B728EB3}"/>
    <cellStyle name="Percent 3 23 5" xfId="5749" xr:uid="{6D6D552F-52B5-489B-BDD9-E283BFD74729}"/>
    <cellStyle name="Percent 3 23 6" xfId="5743" xr:uid="{84A31C53-32AF-49BF-AE24-B91FB8E8FC1B}"/>
    <cellStyle name="Percent 3 24" xfId="2865" xr:uid="{1C475793-67F5-4F04-815A-C44E65CC4B23}"/>
    <cellStyle name="Percent 3 24 2" xfId="5751" xr:uid="{24463044-740A-4F5C-9457-B6728EADC0F3}"/>
    <cellStyle name="Percent 3 24 2 2" xfId="5752" xr:uid="{9C10E346-1E43-48C6-8F36-4C3002C0DA1B}"/>
    <cellStyle name="Percent 3 24 3" xfId="5753" xr:uid="{163C31A0-77C9-4167-A764-D8771A92D160}"/>
    <cellStyle name="Percent 3 24 3 2" xfId="5754" xr:uid="{ED04938A-1554-42FF-B55E-969F8E4F0063}"/>
    <cellStyle name="Percent 3 24 4" xfId="5755" xr:uid="{CBD014DF-3690-4417-A9FE-3DDCDFD1D133}"/>
    <cellStyle name="Percent 3 24 5" xfId="5756" xr:uid="{61617968-5012-41CD-821E-5461B8CA28EB}"/>
    <cellStyle name="Percent 3 24 6" xfId="5750" xr:uid="{4C11919D-338A-48E0-B32B-85FE6DC400CC}"/>
    <cellStyle name="Percent 3 25" xfId="2866" xr:uid="{CFB9E1EC-5388-417B-A91F-43D5B8399D10}"/>
    <cellStyle name="Percent 3 25 2" xfId="5758" xr:uid="{D6BE5617-38E5-453E-B307-2DBC1C09BEEE}"/>
    <cellStyle name="Percent 3 25 2 2" xfId="5759" xr:uid="{04DD5BF9-0065-42D2-9CF4-FB3A7E2EF2AB}"/>
    <cellStyle name="Percent 3 25 3" xfId="5760" xr:uid="{CB3201B1-2BCE-4907-A006-5BC184835EDD}"/>
    <cellStyle name="Percent 3 25 3 2" xfId="5761" xr:uid="{E46050B5-ADF8-4F95-939B-058349C172E8}"/>
    <cellStyle name="Percent 3 25 4" xfId="5762" xr:uid="{C3CDD0C1-078A-45F2-AE15-6A6BD84CD33F}"/>
    <cellStyle name="Percent 3 25 5" xfId="5763" xr:uid="{DF34E79C-D5F9-49E3-B7FF-C7B7CC751F74}"/>
    <cellStyle name="Percent 3 25 6" xfId="5757" xr:uid="{574A6D56-4D0E-48B6-9079-B5A7BDDF69D2}"/>
    <cellStyle name="Percent 3 26" xfId="2867" xr:uid="{DD7ADD86-E5F4-49BA-B76B-3C40FD58EE9A}"/>
    <cellStyle name="Percent 3 26 2" xfId="5765" xr:uid="{C0B03839-3078-48AA-B9D0-B11CBBECE78E}"/>
    <cellStyle name="Percent 3 26 2 2" xfId="5766" xr:uid="{702B9BCD-57C7-4C6A-AE35-948138DBCA43}"/>
    <cellStyle name="Percent 3 26 3" xfId="5767" xr:uid="{D2D5B694-CD3E-40D8-AF33-E93C1D00CB56}"/>
    <cellStyle name="Percent 3 26 3 2" xfId="5768" xr:uid="{6D9A5E22-3B34-42FA-B99A-5D25B91D1DEB}"/>
    <cellStyle name="Percent 3 26 4" xfId="5769" xr:uid="{2F4DD745-EC8E-4C90-BCCE-F8B11C2295A5}"/>
    <cellStyle name="Percent 3 26 5" xfId="5770" xr:uid="{D56C34E8-B036-404A-B683-D7BEF21B76E8}"/>
    <cellStyle name="Percent 3 26 6" xfId="5764" xr:uid="{14A913EF-3524-44CF-B8BB-84E23B7C8439}"/>
    <cellStyle name="Percent 3 27" xfId="2868" xr:uid="{9C50EF31-A7ED-4E04-AB64-5C0ACC16BF70}"/>
    <cellStyle name="Percent 3 27 2" xfId="5772" xr:uid="{5753705F-7046-41FD-9ACF-7E5CE80B4B2F}"/>
    <cellStyle name="Percent 3 27 2 2" xfId="5773" xr:uid="{644CA505-8015-450D-8510-AAD2306E5E4E}"/>
    <cellStyle name="Percent 3 27 3" xfId="5774" xr:uid="{D6B1F54B-A137-45CC-9B08-D251208B5912}"/>
    <cellStyle name="Percent 3 27 3 2" xfId="5775" xr:uid="{87843CB5-22B0-473B-9CFE-3DB839D22022}"/>
    <cellStyle name="Percent 3 27 4" xfId="5776" xr:uid="{A4B0C231-91E9-4B5E-9E18-B960E785A3BA}"/>
    <cellStyle name="Percent 3 27 5" xfId="5777" xr:uid="{32E0E409-5260-4555-BA16-69A44B6D11E1}"/>
    <cellStyle name="Percent 3 27 6" xfId="5771" xr:uid="{2C312B00-836B-4BE6-A6D2-D1FE438D8C70}"/>
    <cellStyle name="Percent 3 28" xfId="2869" xr:uid="{A02B13F2-8A02-4412-9259-FFFD8CB8CA69}"/>
    <cellStyle name="Percent 3 28 2" xfId="5779" xr:uid="{770ED19A-2424-46D7-9413-B244A7E21C83}"/>
    <cellStyle name="Percent 3 28 2 2" xfId="5780" xr:uid="{45409E61-57C9-48BD-B3FB-C011DBCA16ED}"/>
    <cellStyle name="Percent 3 28 3" xfId="5781" xr:uid="{5493F129-4869-4842-96C5-C32814C505B1}"/>
    <cellStyle name="Percent 3 28 3 2" xfId="5782" xr:uid="{64870F5F-5AC7-4898-92BC-0D611718D4D0}"/>
    <cellStyle name="Percent 3 28 4" xfId="5783" xr:uid="{60298F6E-AD45-492E-B2A7-55B9B2294015}"/>
    <cellStyle name="Percent 3 28 5" xfId="5784" xr:uid="{801EB9B8-E22D-4617-8772-94D8B49CB748}"/>
    <cellStyle name="Percent 3 28 6" xfId="5778" xr:uid="{14DAF4BE-376A-4071-8ABF-D3CB1B47B5F3}"/>
    <cellStyle name="Percent 3 29" xfId="2870" xr:uid="{E67EACF1-11C8-4098-9548-EF22CFD3E961}"/>
    <cellStyle name="Percent 3 29 2" xfId="5785" xr:uid="{C872F6C4-8DF9-43B2-BBED-FB45AE6521D1}"/>
    <cellStyle name="Percent 3 3" xfId="271" xr:uid="{C6919987-128B-4B17-90C5-8247175305AB}"/>
    <cellStyle name="Percent 3 3 10" xfId="2871" xr:uid="{339E2BEC-EEAD-40BC-8D17-22597E12C81A}"/>
    <cellStyle name="Percent 3 3 10 2" xfId="5788" xr:uid="{1C6509DF-C0DC-4673-B8B6-A5DC1128EA61}"/>
    <cellStyle name="Percent 3 3 10 2 2" xfId="5789" xr:uid="{62A51839-E48E-49A6-B544-A353803695B4}"/>
    <cellStyle name="Percent 3 3 10 3" xfId="5790" xr:uid="{04B17A18-294E-47D8-A59E-46B297D93DA9}"/>
    <cellStyle name="Percent 3 3 10 3 2" xfId="5791" xr:uid="{293860A7-3A18-47B4-8D15-76B651811FAA}"/>
    <cellStyle name="Percent 3 3 10 4" xfId="5792" xr:uid="{92ADC2FA-5ED1-4B90-A925-7C43537F7593}"/>
    <cellStyle name="Percent 3 3 10 5" xfId="5793" xr:uid="{9DD42EBD-6D37-46AF-9250-8391273E2976}"/>
    <cellStyle name="Percent 3 3 10 6" xfId="5787" xr:uid="{B9639C80-895B-4BE4-A6F8-444D7B2C94FA}"/>
    <cellStyle name="Percent 3 3 11" xfId="2872" xr:uid="{906B4E02-EEA7-4508-A3B7-BB14808EE03D}"/>
    <cellStyle name="Percent 3 3 11 2" xfId="5795" xr:uid="{8F0A03D4-3DF1-463C-9947-ACC413F71406}"/>
    <cellStyle name="Percent 3 3 11 2 2" xfId="5796" xr:uid="{70E6CDEC-2A6F-4F7A-920A-2AC7847543D6}"/>
    <cellStyle name="Percent 3 3 11 3" xfId="5797" xr:uid="{ADAAC4EA-D878-4775-ADBA-212EDBE7F4EF}"/>
    <cellStyle name="Percent 3 3 11 3 2" xfId="5798" xr:uid="{329F52CC-14FB-4F49-AE93-C988F1A965BE}"/>
    <cellStyle name="Percent 3 3 11 4" xfId="5799" xr:uid="{8E83BF03-704B-412E-B33D-F056801C8D43}"/>
    <cellStyle name="Percent 3 3 11 5" xfId="5800" xr:uid="{8DD773E1-8B79-4B69-A882-7BDDE4137C45}"/>
    <cellStyle name="Percent 3 3 11 6" xfId="5794" xr:uid="{2B69F143-7F92-4D0C-81FC-820E3CA47A09}"/>
    <cellStyle name="Percent 3 3 12" xfId="2873" xr:uid="{83AC342D-6E58-460A-9A6E-928EB69441AB}"/>
    <cellStyle name="Percent 3 3 12 2" xfId="5802" xr:uid="{F18F9784-C209-457B-A209-96B55B30D57A}"/>
    <cellStyle name="Percent 3 3 12 2 2" xfId="5803" xr:uid="{1DFB8EA5-6C08-495D-8DDC-B1F737521730}"/>
    <cellStyle name="Percent 3 3 12 3" xfId="5804" xr:uid="{BD4CB04E-2DFB-4B77-8930-5EAA3B015B32}"/>
    <cellStyle name="Percent 3 3 12 3 2" xfId="5805" xr:uid="{BDA276A3-04BD-4658-9CF9-7165F214164D}"/>
    <cellStyle name="Percent 3 3 12 4" xfId="5806" xr:uid="{922DAB32-C6BB-41D0-9B08-26F5BEC21B25}"/>
    <cellStyle name="Percent 3 3 12 5" xfId="5807" xr:uid="{1EC4AF8C-6161-4AE2-A9FE-B9FFCD429545}"/>
    <cellStyle name="Percent 3 3 12 6" xfId="5801" xr:uid="{C82DAF71-5B00-4954-A37A-A74CA8AD7AE2}"/>
    <cellStyle name="Percent 3 3 13" xfId="2874" xr:uid="{14491C2A-45A1-4358-B6CC-BB7E49939A5A}"/>
    <cellStyle name="Percent 3 3 13 2" xfId="5809" xr:uid="{C6A6F7B2-41B3-47FC-88E0-E6C5AE3F9B7E}"/>
    <cellStyle name="Percent 3 3 13 2 2" xfId="5810" xr:uid="{82891406-63C6-4BBC-8FCA-D46F92FCE845}"/>
    <cellStyle name="Percent 3 3 13 3" xfId="5811" xr:uid="{7A66B01F-7001-42F8-934C-B555FBAB1C1A}"/>
    <cellStyle name="Percent 3 3 13 3 2" xfId="5812" xr:uid="{D82236FB-1FAC-42FE-9681-AABD1E2E08A3}"/>
    <cellStyle name="Percent 3 3 13 4" xfId="5813" xr:uid="{DF70DD9D-9CA6-4DC6-B3DA-BBE22A7EC902}"/>
    <cellStyle name="Percent 3 3 13 5" xfId="5814" xr:uid="{80DFD7C3-26A8-4450-A710-32B9C85974A9}"/>
    <cellStyle name="Percent 3 3 13 6" xfId="5808" xr:uid="{19D47942-1F32-4E03-A55E-6AC1705EB48A}"/>
    <cellStyle name="Percent 3 3 14" xfId="2875" xr:uid="{DEDFC08E-24D8-4765-907F-749E07996A44}"/>
    <cellStyle name="Percent 3 3 14 2" xfId="5816" xr:uid="{568BFD5F-46EC-45F0-83F9-EE3A995732B8}"/>
    <cellStyle name="Percent 3 3 14 2 2" xfId="5817" xr:uid="{F1A2F25E-6A88-4063-82E0-1246F4FD1D9E}"/>
    <cellStyle name="Percent 3 3 14 3" xfId="5818" xr:uid="{F9DDA5D7-CE56-421B-B50E-EF6741E51F57}"/>
    <cellStyle name="Percent 3 3 14 3 2" xfId="5819" xr:uid="{B9609DB9-6CEB-459B-AEE1-D7BC02618275}"/>
    <cellStyle name="Percent 3 3 14 4" xfId="5820" xr:uid="{37532E75-EB4B-49EF-A8AE-118B9DFB5C32}"/>
    <cellStyle name="Percent 3 3 14 5" xfId="5821" xr:uid="{E7325780-528E-49CD-8A1E-80B47AD186B6}"/>
    <cellStyle name="Percent 3 3 14 6" xfId="5815" xr:uid="{34C17264-B657-468D-8644-4606145FE2AB}"/>
    <cellStyle name="Percent 3 3 15" xfId="2876" xr:uid="{B2475CF9-24A4-4A5E-A846-758E9281846D}"/>
    <cellStyle name="Percent 3 3 15 2" xfId="5823" xr:uid="{31911C4F-8853-4EF1-8514-EA19694C40DE}"/>
    <cellStyle name="Percent 3 3 15 2 2" xfId="5824" xr:uid="{9AD86D38-487C-453E-A42C-EBEDFC15DFE7}"/>
    <cellStyle name="Percent 3 3 15 3" xfId="5825" xr:uid="{E7C32520-644F-47DB-B9E2-1B0B0AF20E07}"/>
    <cellStyle name="Percent 3 3 15 3 2" xfId="5826" xr:uid="{3EA77323-A013-4C0E-9317-E35875454928}"/>
    <cellStyle name="Percent 3 3 15 4" xfId="5827" xr:uid="{C398FBCA-E724-4ED1-AE0E-812351478338}"/>
    <cellStyle name="Percent 3 3 15 5" xfId="5828" xr:uid="{C62352B3-3073-4CB2-B740-D11B37D234E0}"/>
    <cellStyle name="Percent 3 3 15 6" xfId="5822" xr:uid="{A4456AF3-3989-47CA-BD5C-AAEE4884414E}"/>
    <cellStyle name="Percent 3 3 16" xfId="5829" xr:uid="{8CC86216-6C2F-4FDF-86B6-6AB926E719EE}"/>
    <cellStyle name="Percent 3 3 16 2" xfId="5830" xr:uid="{21E4779B-A3E1-4A4C-B740-14AD6F504E4A}"/>
    <cellStyle name="Percent 3 3 17" xfId="5831" xr:uid="{3B5507BA-1D7C-4727-BD3C-F9568FA3F3F0}"/>
    <cellStyle name="Percent 3 3 17 2" xfId="5832" xr:uid="{133634A1-8543-4068-96A2-39511A559394}"/>
    <cellStyle name="Percent 3 3 18" xfId="5833" xr:uid="{2FD250EC-22B4-454C-95A7-B6CC9D6C9F55}"/>
    <cellStyle name="Percent 3 3 19" xfId="5834" xr:uid="{254BBDE6-15F8-41B3-8645-0D5941398A1E}"/>
    <cellStyle name="Percent 3 3 2" xfId="272" xr:uid="{6389CE5C-D862-4141-B2A7-E2B4CBAA0FD6}"/>
    <cellStyle name="Percent 3 3 2 2" xfId="5836" xr:uid="{92C5C5D9-D2BF-4CEB-8F41-68D9FBBE842A}"/>
    <cellStyle name="Percent 3 3 2 2 2" xfId="5837" xr:uid="{24DD3938-45C9-4749-80FB-7C86CFE4AD69}"/>
    <cellStyle name="Percent 3 3 2 3" xfId="5838" xr:uid="{871201EC-59A8-4ADC-A9CB-1FBA08190E19}"/>
    <cellStyle name="Percent 3 3 2 3 2" xfId="5839" xr:uid="{61558CBE-D004-4DC3-A8DE-37161DBA6A56}"/>
    <cellStyle name="Percent 3 3 2 4" xfId="5840" xr:uid="{C163FF97-1813-46AC-B49F-29B489007B39}"/>
    <cellStyle name="Percent 3 3 2 5" xfId="5841" xr:uid="{D03CE6C2-B0F8-4CF0-8E12-BEF5AED8188F}"/>
    <cellStyle name="Percent 3 3 2 6" xfId="5835" xr:uid="{34D712F4-7C33-462A-9A2B-074EC2331245}"/>
    <cellStyle name="Percent 3 3 20" xfId="5786" xr:uid="{E129955B-4D2F-40C4-8EC0-8F7F0F4468B7}"/>
    <cellStyle name="Percent 3 3 3" xfId="273" xr:uid="{B7FE2591-2A11-412F-9EE2-9296814528FD}"/>
    <cellStyle name="Percent 3 3 3 2" xfId="274" xr:uid="{6D48FD50-17FC-435E-AA7C-E2D50A812ACB}"/>
    <cellStyle name="Percent 3 3 3 2 2" xfId="5844" xr:uid="{573375CA-C2EB-44ED-A2F3-EB3471795F33}"/>
    <cellStyle name="Percent 3 3 3 2 3" xfId="5845" xr:uid="{030D3FE7-A385-492E-9F66-9A4E7625DB79}"/>
    <cellStyle name="Percent 3 3 3 2 4" xfId="5843" xr:uid="{4790BA72-FCBA-4D91-BA11-15CA56532425}"/>
    <cellStyle name="Percent 3 3 3 3" xfId="275" xr:uid="{400C14F4-FCD7-4FC8-AEBC-F357D345E85A}"/>
    <cellStyle name="Percent 3 3 3 3 2" xfId="276" xr:uid="{2F082A33-65C4-418F-A0E2-F41478B8C90A}"/>
    <cellStyle name="Percent 3 3 3 3 2 2" xfId="5847" xr:uid="{A7783D73-2056-4EAB-AE74-A4D6B1448323}"/>
    <cellStyle name="Percent 3 3 3 3 3" xfId="277" xr:uid="{8A418E4E-1CB4-420B-9C68-282AB6BEDF7C}"/>
    <cellStyle name="Percent 3 3 3 3 3 2" xfId="5848" xr:uid="{75024D7A-F122-4350-945C-54D9E42419DA}"/>
    <cellStyle name="Percent 3 3 3 3 4" xfId="382" xr:uid="{C6F1655E-1139-4A83-8B45-4D1C70D51998}"/>
    <cellStyle name="Percent 3 3 3 3 4 2" xfId="2877" xr:uid="{2CE137DB-BC4C-4DFD-B446-52E266840860}"/>
    <cellStyle name="Percent 3 3 3 3 4 3" xfId="5849" xr:uid="{8474C37A-E809-47A3-A1A6-0211692CC7D1}"/>
    <cellStyle name="Percent 3 3 3 3 5" xfId="5850" xr:uid="{E2DC321A-C868-41CB-8A40-8BD76DAFDEED}"/>
    <cellStyle name="Percent 3 3 3 3 6" xfId="5851" xr:uid="{B6FCBCCA-E875-45C6-8ED9-2285B24FD5CD}"/>
    <cellStyle name="Percent 3 3 3 3 7" xfId="5846" xr:uid="{F58EF57A-E698-4068-A68F-334BA15D5AAD}"/>
    <cellStyle name="Percent 3 3 3 4" xfId="5852" xr:uid="{C80FADC2-1819-4FC8-A56B-D2071827B052}"/>
    <cellStyle name="Percent 3 3 3 5" xfId="5853" xr:uid="{06CCCD40-79AE-4BA2-B449-A8E6C1E58FAC}"/>
    <cellStyle name="Percent 3 3 3 6" xfId="5842" xr:uid="{FBBD8303-ABB1-4291-BF3C-E87E0B5AEBF1}"/>
    <cellStyle name="Percent 3 3 4" xfId="278" xr:uid="{DF8E2B28-C14F-4566-8861-5C064FDC1CFD}"/>
    <cellStyle name="Percent 3 3 4 2" xfId="2878" xr:uid="{8129FA46-CC6B-423B-824D-48DD587C71FD}"/>
    <cellStyle name="Percent 3 3 4 2 2" xfId="5856" xr:uid="{814BD3EB-251D-4818-8159-9ACE266488A1}"/>
    <cellStyle name="Percent 3 3 4 2 3" xfId="5857" xr:uid="{B1B9DA5D-397C-4AF8-8A78-1AC873BBF3FB}"/>
    <cellStyle name="Percent 3 3 4 2 4" xfId="5855" xr:uid="{2B7354E5-1410-4E9B-8868-4AAF0A76266A}"/>
    <cellStyle name="Percent 3 3 4 3" xfId="5858" xr:uid="{D2B2526D-DD8D-4B21-B749-0CF8A54729F5}"/>
    <cellStyle name="Percent 3 3 4 3 2" xfId="5859" xr:uid="{9B497C3E-658B-47A5-AD03-C95DAAAD8087}"/>
    <cellStyle name="Percent 3 3 4 4" xfId="5860" xr:uid="{85A69C10-C406-4189-A3C5-19224F626CEB}"/>
    <cellStyle name="Percent 3 3 4 5" xfId="5861" xr:uid="{6D37E713-2D01-4DA2-9698-AB1337D7B458}"/>
    <cellStyle name="Percent 3 3 4 6" xfId="5854" xr:uid="{C1D560D4-2627-4FFE-BFD2-BC991E9FD6D1}"/>
    <cellStyle name="Percent 3 3 5" xfId="279" xr:uid="{295F89FC-2F6D-494D-9ED4-75BFAFCC9E86}"/>
    <cellStyle name="Percent 3 3 5 2" xfId="5863" xr:uid="{C07CC4D7-670F-4E31-B810-29ECC801CCCD}"/>
    <cellStyle name="Percent 3 3 5 2 2" xfId="5864" xr:uid="{E95D5CD4-CF49-42E6-AC80-E462E1F53C21}"/>
    <cellStyle name="Percent 3 3 5 2 2 2" xfId="5865" xr:uid="{9532F019-3CB9-441A-BEAC-BFA116F14BC7}"/>
    <cellStyle name="Percent 3 3 5 2 3" xfId="5866" xr:uid="{188991E6-72A3-4BEF-ADE8-6270B908615C}"/>
    <cellStyle name="Percent 3 3 5 2 3 2" xfId="5867" xr:uid="{BEBBDF47-D777-4885-8E40-44836EBDF1A9}"/>
    <cellStyle name="Percent 3 3 5 2 4" xfId="5868" xr:uid="{84BB39A8-CD57-48AE-AA6A-03D25D709228}"/>
    <cellStyle name="Percent 3 3 5 3" xfId="5869" xr:uid="{5C73C789-9885-49B6-B95A-75B06E8D4A14}"/>
    <cellStyle name="Percent 3 3 5 3 2" xfId="5870" xr:uid="{20FB0F69-D3CF-42C1-B555-A1DEAA2B1A66}"/>
    <cellStyle name="Percent 3 3 5 3 2 2" xfId="5871" xr:uid="{1FDFCBFF-A95C-4D43-8401-DEC93D0DACA5}"/>
    <cellStyle name="Percent 3 3 5 3 3" xfId="5872" xr:uid="{0A74162F-5E6F-4B14-9518-000F03B38F4B}"/>
    <cellStyle name="Percent 3 3 5 3 3 2" xfId="5873" xr:uid="{D8B9B500-0A00-4EA8-B57E-04026CC8202B}"/>
    <cellStyle name="Percent 3 3 5 3 4" xfId="5874" xr:uid="{733EBC6F-1446-4B8D-9B39-D26BB9DE3745}"/>
    <cellStyle name="Percent 3 3 5 4" xfId="5875" xr:uid="{C35F99E9-AB16-47BC-8FEF-71F0BC45ADC8}"/>
    <cellStyle name="Percent 3 3 5 4 2" xfId="5876" xr:uid="{BAC20753-D3BD-45A0-ACC1-3FB72A42D5BD}"/>
    <cellStyle name="Percent 3 3 5 5" xfId="5877" xr:uid="{AF9FC0A5-53CB-4D45-9718-820005383440}"/>
    <cellStyle name="Percent 3 3 5 5 2" xfId="5878" xr:uid="{AC5501C3-BBAF-4637-BC5A-97318BBAB93D}"/>
    <cellStyle name="Percent 3 3 5 6" xfId="5879" xr:uid="{0A4931D5-4426-4242-8E33-9C7DD1255657}"/>
    <cellStyle name="Percent 3 3 5 7" xfId="5880" xr:uid="{CC1129BE-F981-4A92-A537-7C374A490885}"/>
    <cellStyle name="Percent 3 3 5 8" xfId="5862" xr:uid="{0323982E-F2D6-49A7-9EF7-13F14030B022}"/>
    <cellStyle name="Percent 3 3 6" xfId="381" xr:uid="{A96CE459-EF87-49E1-BACB-970A3F66D5B4}"/>
    <cellStyle name="Percent 3 3 6 2" xfId="2879" xr:uid="{218ADD14-6DD5-43BF-AA98-23FBA9F3FB4A}"/>
    <cellStyle name="Percent 3 3 6 2 2" xfId="5883" xr:uid="{5E2BEB48-281B-4EB1-BD01-F35499C958B4}"/>
    <cellStyle name="Percent 3 3 6 2 2 2" xfId="5884" xr:uid="{611D34CB-ED68-4284-AAA7-2C48D4A9FAEA}"/>
    <cellStyle name="Percent 3 3 6 2 3" xfId="5885" xr:uid="{6AF33266-BFE6-4C10-9B83-BC988BAA3392}"/>
    <cellStyle name="Percent 3 3 6 2 3 2" xfId="5886" xr:uid="{A330EB2F-B8D9-406E-8003-36BB075478FE}"/>
    <cellStyle name="Percent 3 3 6 2 4" xfId="5887" xr:uid="{D756A937-3C2A-4087-B9E1-FE715EBC0AF2}"/>
    <cellStyle name="Percent 3 3 6 2 5" xfId="5882" xr:uid="{A858286F-8B9A-4DEE-894F-C236C6718BD7}"/>
    <cellStyle name="Percent 3 3 6 3" xfId="5888" xr:uid="{1677D95C-330F-482E-8477-0BB10F7C925C}"/>
    <cellStyle name="Percent 3 3 6 3 2" xfId="5889" xr:uid="{59541AB9-D780-4BB8-BE01-ADD2B9648305}"/>
    <cellStyle name="Percent 3 3 6 3 2 2" xfId="5890" xr:uid="{96D959CE-00C0-4459-A7CD-80BAAFB21BB4}"/>
    <cellStyle name="Percent 3 3 6 3 3" xfId="5891" xr:uid="{9762DE19-8782-48C0-AD94-EFB3C472B232}"/>
    <cellStyle name="Percent 3 3 6 3 3 2" xfId="5892" xr:uid="{37409306-A245-4E50-A269-4BFC5C42E0D8}"/>
    <cellStyle name="Percent 3 3 6 3 4" xfId="5893" xr:uid="{54272DB4-1633-414C-88CD-8A094A15CE25}"/>
    <cellStyle name="Percent 3 3 6 4" xfId="5894" xr:uid="{CDA8FAAF-365D-465E-87E3-7C5F0E490E83}"/>
    <cellStyle name="Percent 3 3 6 4 2" xfId="5895" xr:uid="{DE60D44C-5D16-4F4D-82E9-0D64F7A8399F}"/>
    <cellStyle name="Percent 3 3 6 5" xfId="5896" xr:uid="{C9D47DBB-FB46-4DED-B788-8E47BD4ABADB}"/>
    <cellStyle name="Percent 3 3 6 5 2" xfId="5897" xr:uid="{419003A1-6670-4951-8415-107DA03B320F}"/>
    <cellStyle name="Percent 3 3 6 6" xfId="5898" xr:uid="{EBBBE8B2-7485-43C0-9DCF-E8E44ECE4DF1}"/>
    <cellStyle name="Percent 3 3 6 7" xfId="5899" xr:uid="{B841A2C5-A059-4ECE-8273-7B9EA73F0E58}"/>
    <cellStyle name="Percent 3 3 6 8" xfId="5881" xr:uid="{819A264A-0EE2-42D3-9731-40C5C0EC5A96}"/>
    <cellStyle name="Percent 3 3 7" xfId="2880" xr:uid="{2E6E528B-8746-4724-85CA-4A7E34AAD0B5}"/>
    <cellStyle name="Percent 3 3 7 2" xfId="5901" xr:uid="{06C5E1CE-66E7-4050-B405-00DDB38270BC}"/>
    <cellStyle name="Percent 3 3 7 2 2" xfId="5902" xr:uid="{40B9CA01-F5D3-445C-8878-3864A4C4E6B0}"/>
    <cellStyle name="Percent 3 3 7 2 2 2" xfId="5903" xr:uid="{3310EBD6-566E-4FB9-9BDC-0A99450423B2}"/>
    <cellStyle name="Percent 3 3 7 2 3" xfId="5904" xr:uid="{F5E05F79-EB19-4687-B2A9-783D3F82EED7}"/>
    <cellStyle name="Percent 3 3 7 2 3 2" xfId="5905" xr:uid="{065194DB-1FAF-469B-8677-4387AA6CB040}"/>
    <cellStyle name="Percent 3 3 7 2 4" xfId="5906" xr:uid="{E96E0D11-8FAF-4ED6-83F6-272F68CD9517}"/>
    <cellStyle name="Percent 3 3 7 3" xfId="5907" xr:uid="{7015827A-EBA2-454B-B783-AB8AB3BA48D9}"/>
    <cellStyle name="Percent 3 3 7 3 2" xfId="5908" xr:uid="{51A23A25-CC3A-4901-A58A-295EF7AD523D}"/>
    <cellStyle name="Percent 3 3 7 3 2 2" xfId="5909" xr:uid="{DD6E812C-5F4E-4653-AA8F-DB4588988F63}"/>
    <cellStyle name="Percent 3 3 7 3 3" xfId="5910" xr:uid="{E0E6E065-7F49-416E-BEB4-B08622526D5F}"/>
    <cellStyle name="Percent 3 3 7 3 3 2" xfId="5911" xr:uid="{E3E6F098-DBBD-4771-8E24-146EEFEA1D73}"/>
    <cellStyle name="Percent 3 3 7 3 4" xfId="5912" xr:uid="{4F8D394C-6691-401D-8C4B-BA400DDB0C86}"/>
    <cellStyle name="Percent 3 3 7 4" xfId="5913" xr:uid="{C585D1C9-4306-4E44-AD4E-317098168596}"/>
    <cellStyle name="Percent 3 3 7 4 2" xfId="5914" xr:uid="{7A644D22-6F4F-4E91-AEB8-D9784A262457}"/>
    <cellStyle name="Percent 3 3 7 5" xfId="5915" xr:uid="{66C11E1D-F24A-49B8-BC58-5ACB78941F60}"/>
    <cellStyle name="Percent 3 3 7 5 2" xfId="5916" xr:uid="{20C127C2-8E26-43E7-826E-CB841715BDFC}"/>
    <cellStyle name="Percent 3 3 7 6" xfId="5917" xr:uid="{F71CB387-EB0A-4001-9345-37D907402B8E}"/>
    <cellStyle name="Percent 3 3 7 7" xfId="5918" xr:uid="{993836C2-3401-42D0-A444-965F68281090}"/>
    <cellStyle name="Percent 3 3 7 8" xfId="5900" xr:uid="{97C003BF-4758-4794-88A1-A760D198B317}"/>
    <cellStyle name="Percent 3 3 8" xfId="2881" xr:uid="{E860137C-B37C-4A8B-8D42-5EDE329300A3}"/>
    <cellStyle name="Percent 3 3 8 2" xfId="5920" xr:uid="{E62A66DC-B1F1-4467-A0F3-A57A0348AC76}"/>
    <cellStyle name="Percent 3 3 8 2 2" xfId="5921" xr:uid="{A62B7A85-3518-4B33-A533-ECF8BCA9996A}"/>
    <cellStyle name="Percent 3 3 8 2 2 2" xfId="5922" xr:uid="{176BCFD9-FCB9-420D-8B8F-CFDC605F5AD0}"/>
    <cellStyle name="Percent 3 3 8 2 3" xfId="5923" xr:uid="{767CA688-6A8F-4E8A-B0B6-BA6422E660DA}"/>
    <cellStyle name="Percent 3 3 8 2 3 2" xfId="5924" xr:uid="{93FC7347-8F4C-401C-AA80-9CACC42773B3}"/>
    <cellStyle name="Percent 3 3 8 2 4" xfId="5925" xr:uid="{CAFF51CC-1756-4740-BF59-371479C1CC6E}"/>
    <cellStyle name="Percent 3 3 8 3" xfId="5926" xr:uid="{148828B8-898B-4DBC-9299-5FF31668F62B}"/>
    <cellStyle name="Percent 3 3 8 3 2" xfId="5927" xr:uid="{0D641BC3-4B97-4465-8180-681E929F450C}"/>
    <cellStyle name="Percent 3 3 8 3 2 2" xfId="5928" xr:uid="{CD5AD8D2-F3F4-4B4D-8A83-04C6FBC82F37}"/>
    <cellStyle name="Percent 3 3 8 3 3" xfId="5929" xr:uid="{D86DEDC3-1991-4BC2-9D2F-644ECD76E34C}"/>
    <cellStyle name="Percent 3 3 8 3 3 2" xfId="5930" xr:uid="{27427357-601E-4AD5-BAF6-40F5397BFA58}"/>
    <cellStyle name="Percent 3 3 8 3 4" xfId="5931" xr:uid="{E7312B2D-7C85-49A9-9B7C-0F9BA1DBBEAC}"/>
    <cellStyle name="Percent 3 3 8 4" xfId="5932" xr:uid="{B47D788E-7342-448C-8C1F-9C36A5104684}"/>
    <cellStyle name="Percent 3 3 8 4 2" xfId="5933" xr:uid="{5A10D318-AA6F-4BA6-B6C8-1F9E66E37193}"/>
    <cellStyle name="Percent 3 3 8 5" xfId="5934" xr:uid="{CA48CFD9-E419-46D4-94F6-76635ABD0B3B}"/>
    <cellStyle name="Percent 3 3 8 5 2" xfId="5935" xr:uid="{A01308A4-0CA1-4088-B6A6-3C7F98EBAF1B}"/>
    <cellStyle name="Percent 3 3 8 6" xfId="5936" xr:uid="{E761D017-EF2E-4B6E-943D-398C4D59A532}"/>
    <cellStyle name="Percent 3 3 8 7" xfId="5937" xr:uid="{7273A576-EA3A-4BF9-AD83-EDA315DD69E0}"/>
    <cellStyle name="Percent 3 3 8 8" xfId="5919" xr:uid="{2F039F82-6AFF-483F-8BF5-B78224E384FB}"/>
    <cellStyle name="Percent 3 3 9" xfId="2882" xr:uid="{E418DD49-C47D-4F0D-96A2-CF67666A7738}"/>
    <cellStyle name="Percent 3 3 9 2" xfId="5939" xr:uid="{3F0A6381-A8B7-4BF2-92FB-0DF21A9A37E1}"/>
    <cellStyle name="Percent 3 3 9 2 2" xfId="5940" xr:uid="{AC2FE202-048E-429F-ACB3-6C98A160428C}"/>
    <cellStyle name="Percent 3 3 9 2 2 2" xfId="5941" xr:uid="{3F2EA0FD-472C-468C-969D-FD244B3BF98F}"/>
    <cellStyle name="Percent 3 3 9 2 3" xfId="5942" xr:uid="{89D34B21-8B20-4770-8D09-AFC02F4ED826}"/>
    <cellStyle name="Percent 3 3 9 2 3 2" xfId="5943" xr:uid="{190D3D76-6C65-483A-B55C-5074CB400CAC}"/>
    <cellStyle name="Percent 3 3 9 2 4" xfId="5944" xr:uid="{2302A431-4348-4B2E-9CF7-FCDED79D5964}"/>
    <cellStyle name="Percent 3 3 9 3" xfId="5945" xr:uid="{62FA2C57-5224-4E12-9735-367F3A3329F1}"/>
    <cellStyle name="Percent 3 3 9 3 2" xfId="5946" xr:uid="{65A50C39-7EE2-447A-BB24-55E650E0B8B7}"/>
    <cellStyle name="Percent 3 3 9 3 2 2" xfId="5947" xr:uid="{3B9F1EE7-4969-4190-9ADE-E55F5DC7909A}"/>
    <cellStyle name="Percent 3 3 9 3 3" xfId="5948" xr:uid="{86397E8F-C0B5-4D14-B4F6-33356FADED50}"/>
    <cellStyle name="Percent 3 3 9 3 3 2" xfId="5949" xr:uid="{A0BCE69A-18AF-4089-A380-85B93D362E4C}"/>
    <cellStyle name="Percent 3 3 9 3 4" xfId="5950" xr:uid="{E368434B-8B5F-4AF2-9DB4-D564120A28BC}"/>
    <cellStyle name="Percent 3 3 9 4" xfId="5951" xr:uid="{A50207D7-4865-4C1E-8572-82D753265D92}"/>
    <cellStyle name="Percent 3 3 9 4 2" xfId="5952" xr:uid="{570D2D11-DD00-44B5-ADEC-A979CA1ECBFB}"/>
    <cellStyle name="Percent 3 3 9 5" xfId="5953" xr:uid="{B631CF23-D8EC-498E-835C-054B17AD8DC1}"/>
    <cellStyle name="Percent 3 3 9 5 2" xfId="5954" xr:uid="{DB0703AD-B43D-4C2F-AC95-87BC52EA8CCE}"/>
    <cellStyle name="Percent 3 3 9 6" xfId="5955" xr:uid="{B1D5B3FD-0713-4E41-A53D-ED8943084E93}"/>
    <cellStyle name="Percent 3 3 9 7" xfId="5956" xr:uid="{E426AFF5-F49F-4F2C-880E-D0CCC85BCE47}"/>
    <cellStyle name="Percent 3 3 9 8" xfId="5938" xr:uid="{32760015-E92C-4920-8C14-37E07CCAEE67}"/>
    <cellStyle name="Percent 3 30" xfId="2820" xr:uid="{E75AF32A-E4C1-490D-8F93-4DFC6FE0F3E9}"/>
    <cellStyle name="Percent 3 31" xfId="5537" xr:uid="{9B81ECFE-D7AD-403B-BC80-850ECC2FEEF7}"/>
    <cellStyle name="Percent 3 4" xfId="280" xr:uid="{1153BC76-896B-4667-A3C2-CF547F432DCF}"/>
    <cellStyle name="Percent 3 4 10" xfId="2883" xr:uid="{9EA6448B-0477-4758-99D7-7C2FFCA1F572}"/>
    <cellStyle name="Percent 3 4 10 2" xfId="5959" xr:uid="{47F1E80E-3994-4429-8749-E0B5CE8FDD5B}"/>
    <cellStyle name="Percent 3 4 10 2 2" xfId="5960" xr:uid="{3137B413-56CD-4D8B-98E0-84F9D990D6B2}"/>
    <cellStyle name="Percent 3 4 10 2 2 2" xfId="5961" xr:uid="{294BDF5F-C814-471A-AB43-3379BB43D7E2}"/>
    <cellStyle name="Percent 3 4 10 2 3" xfId="5962" xr:uid="{0BB754A6-ACC6-481E-863C-D825A318235F}"/>
    <cellStyle name="Percent 3 4 10 2 3 2" xfId="5963" xr:uid="{C8199724-7EDB-4CA7-9EF1-847E0B2D0CAB}"/>
    <cellStyle name="Percent 3 4 10 2 4" xfId="5964" xr:uid="{75E7A878-BECF-4319-9E2A-AF59F2095A07}"/>
    <cellStyle name="Percent 3 4 10 2 5" xfId="5965" xr:uid="{95111488-F471-4A3F-BFC8-6AF113C34329}"/>
    <cellStyle name="Percent 3 4 10 3" xfId="5966" xr:uid="{E31986CD-B206-4463-8052-CBE61AD1CA44}"/>
    <cellStyle name="Percent 3 4 10 3 2" xfId="5967" xr:uid="{67F1BF2A-0219-4B3E-B3BC-8FCFA02F86AE}"/>
    <cellStyle name="Percent 3 4 10 3 2 2" xfId="5968" xr:uid="{D8095AF3-83D5-4B84-A235-1F4603D6800F}"/>
    <cellStyle name="Percent 3 4 10 3 3" xfId="5969" xr:uid="{46388E65-92EE-4E08-9A4A-1F8B6F0BC68E}"/>
    <cellStyle name="Percent 3 4 10 3 3 2" xfId="5970" xr:uid="{A76E61F1-2538-4279-99E0-A35542577DDA}"/>
    <cellStyle name="Percent 3 4 10 3 4" xfId="5971" xr:uid="{B052AEAA-29F6-4329-A20C-53AC83FED273}"/>
    <cellStyle name="Percent 3 4 10 4" xfId="5972" xr:uid="{BBA2B943-541A-4B54-9BF4-62150E164CE5}"/>
    <cellStyle name="Percent 3 4 10 4 2" xfId="5973" xr:uid="{335174DF-C743-4843-82CA-7752ED993760}"/>
    <cellStyle name="Percent 3 4 10 5" xfId="5974" xr:uid="{89BC8F13-D580-4C87-B457-E6CC26CDB3FF}"/>
    <cellStyle name="Percent 3 4 10 5 2" xfId="5975" xr:uid="{7E6AE602-63B8-40EA-96E0-4EC6A4B90D8A}"/>
    <cellStyle name="Percent 3 4 10 6" xfId="5976" xr:uid="{7AB027F8-8393-4C2D-8ED8-81ECD0F33720}"/>
    <cellStyle name="Percent 3 4 10 7" xfId="5977" xr:uid="{332DA8A1-0622-47A2-8523-EC1527F5D9BA}"/>
    <cellStyle name="Percent 3 4 10 8" xfId="5958" xr:uid="{2B9B1FD7-0CB2-44F3-AF8A-7EAFFB123A58}"/>
    <cellStyle name="Percent 3 4 11" xfId="2884" xr:uid="{741A25BB-1E1C-4FB2-98AF-4CA0C055F19E}"/>
    <cellStyle name="Percent 3 4 11 2" xfId="5979" xr:uid="{A916C651-5460-4D2F-A325-9DB9767B6A1D}"/>
    <cellStyle name="Percent 3 4 11 2 2" xfId="5980" xr:uid="{973285D5-65AE-4A47-A499-67336AFC7A9D}"/>
    <cellStyle name="Percent 3 4 11 2 2 2" xfId="5981" xr:uid="{2B9416F9-BF84-4A74-9859-E5D1F5942BD8}"/>
    <cellStyle name="Percent 3 4 11 2 3" xfId="5982" xr:uid="{ABDA1620-4E0D-408A-985A-A2F0390ED89D}"/>
    <cellStyle name="Percent 3 4 11 2 3 2" xfId="5983" xr:uid="{C0B19278-FC82-464A-B07A-722E11B49E2E}"/>
    <cellStyle name="Percent 3 4 11 2 4" xfId="5984" xr:uid="{0230A86B-ACD9-4B79-A71D-03EA53F75E9D}"/>
    <cellStyle name="Percent 3 4 11 2 5" xfId="5985" xr:uid="{0E316F11-2B21-40FB-9102-FC6CA2D9D05D}"/>
    <cellStyle name="Percent 3 4 11 3" xfId="5986" xr:uid="{42E5BDCC-245E-49D5-A63F-3F743F1AE6B8}"/>
    <cellStyle name="Percent 3 4 11 3 2" xfId="5987" xr:uid="{7FFC07E0-B3C9-44AB-A940-51449AA28EC4}"/>
    <cellStyle name="Percent 3 4 11 3 2 2" xfId="5988" xr:uid="{C1B0E5B3-6FB5-4F28-8D22-7A43E3C55721}"/>
    <cellStyle name="Percent 3 4 11 3 3" xfId="5989" xr:uid="{F1B36A77-DCA8-449C-B493-72E6FD126D9E}"/>
    <cellStyle name="Percent 3 4 11 3 3 2" xfId="5990" xr:uid="{9E2FBC64-E86E-4F65-BED6-CA8895E67E87}"/>
    <cellStyle name="Percent 3 4 11 3 4" xfId="5991" xr:uid="{F38B75FB-561F-4A5A-A65F-0CE7645C3FB2}"/>
    <cellStyle name="Percent 3 4 11 4" xfId="5992" xr:uid="{F25C22E6-D5E3-49F6-A460-FF18EC2658E4}"/>
    <cellStyle name="Percent 3 4 11 4 2" xfId="5993" xr:uid="{A3944E17-4591-4606-B5DB-187B5D45DA5D}"/>
    <cellStyle name="Percent 3 4 11 5" xfId="5994" xr:uid="{E00D1641-4B3B-4985-B0C0-482F18056B3C}"/>
    <cellStyle name="Percent 3 4 11 5 2" xfId="5995" xr:uid="{07DE65BF-1631-4299-9055-4E6DE6388333}"/>
    <cellStyle name="Percent 3 4 11 6" xfId="5996" xr:uid="{5CD6C45A-310C-48F4-BF58-16445AC34976}"/>
    <cellStyle name="Percent 3 4 11 7" xfId="5997" xr:uid="{66E7477C-50EB-49BA-BC44-9D7F0A65BA10}"/>
    <cellStyle name="Percent 3 4 11 8" xfId="5978" xr:uid="{9FE6FBBF-10B1-4DC7-A1CB-CB97C844A518}"/>
    <cellStyle name="Percent 3 4 12" xfId="2885" xr:uid="{CE93D508-0380-4928-AF49-3749CCF89BBB}"/>
    <cellStyle name="Percent 3 4 12 2" xfId="5999" xr:uid="{349D4D3A-E542-4B6B-AE16-25E81646E50A}"/>
    <cellStyle name="Percent 3 4 12 2 2" xfId="6000" xr:uid="{E60A2292-CE92-4645-802C-1AF8ECB49B00}"/>
    <cellStyle name="Percent 3 4 12 2 2 2" xfId="6001" xr:uid="{10351A32-6DB5-450E-BDCE-36AAB32A25A7}"/>
    <cellStyle name="Percent 3 4 12 2 3" xfId="6002" xr:uid="{027AA3BC-18BC-4D8C-8621-877A81B05ACB}"/>
    <cellStyle name="Percent 3 4 12 2 3 2" xfId="6003" xr:uid="{BB26015C-175A-4D13-A155-9546F0D2DF1D}"/>
    <cellStyle name="Percent 3 4 12 2 4" xfId="6004" xr:uid="{2913EC75-EBFA-4CFA-BB69-9EFBECFE113E}"/>
    <cellStyle name="Percent 3 4 12 2 5" xfId="6005" xr:uid="{97AC21E0-0B8D-48C1-9125-8D201A42BA80}"/>
    <cellStyle name="Percent 3 4 12 3" xfId="6006" xr:uid="{891B7E4B-4F5E-4A43-A29B-B1A1642FC2DA}"/>
    <cellStyle name="Percent 3 4 12 3 2" xfId="6007" xr:uid="{F7FEB63F-B4F3-462C-9E85-A0DEE6F0F680}"/>
    <cellStyle name="Percent 3 4 12 3 2 2" xfId="6008" xr:uid="{855F38CC-2745-440E-9420-91FCC0381CE7}"/>
    <cellStyle name="Percent 3 4 12 3 3" xfId="6009" xr:uid="{F35E1826-43B2-4A7E-91E8-5DAD2CEE36F0}"/>
    <cellStyle name="Percent 3 4 12 3 3 2" xfId="6010" xr:uid="{3448E93E-C66F-4153-9824-A76FA3FAF4E2}"/>
    <cellStyle name="Percent 3 4 12 3 4" xfId="6011" xr:uid="{A51E1455-DDBC-4A27-AC56-479861A6736B}"/>
    <cellStyle name="Percent 3 4 12 4" xfId="6012" xr:uid="{D71A2186-BE30-4C04-A0FB-BB14AB7EB54B}"/>
    <cellStyle name="Percent 3 4 12 4 2" xfId="6013" xr:uid="{BF787923-AB08-4B36-AC33-63C0E75C81A3}"/>
    <cellStyle name="Percent 3 4 12 5" xfId="6014" xr:uid="{2AAC4C33-01E9-41FF-BC7D-C1E9FC4769D9}"/>
    <cellStyle name="Percent 3 4 12 5 2" xfId="6015" xr:uid="{BCE16384-C80C-44BC-A3E7-FAAEE2C7ED99}"/>
    <cellStyle name="Percent 3 4 12 6" xfId="6016" xr:uid="{4B3143D3-8FA4-4265-B6AA-7E50625FE8FB}"/>
    <cellStyle name="Percent 3 4 12 7" xfId="6017" xr:uid="{502FB45B-4258-46DC-B651-48EF80E8CA17}"/>
    <cellStyle name="Percent 3 4 12 8" xfId="5998" xr:uid="{12DBF05F-CCB3-49E0-82BF-6CEDECDE843C}"/>
    <cellStyle name="Percent 3 4 13" xfId="2886" xr:uid="{237F25C3-F026-4183-B9DD-8319CD41E4C9}"/>
    <cellStyle name="Percent 3 4 13 2" xfId="6019" xr:uid="{EAA92AF4-B236-468B-98FD-E232B495DA4B}"/>
    <cellStyle name="Percent 3 4 13 2 2" xfId="6020" xr:uid="{8CAAF79B-3EAA-4DBF-AA6B-9FF21D6C0A49}"/>
    <cellStyle name="Percent 3 4 13 2 2 2" xfId="6021" xr:uid="{3ED78BBE-2F43-496A-82AD-50FA15943A41}"/>
    <cellStyle name="Percent 3 4 13 2 3" xfId="6022" xr:uid="{35218047-3A71-4141-8D29-29EE855C7D6F}"/>
    <cellStyle name="Percent 3 4 13 2 3 2" xfId="6023" xr:uid="{7255D92F-D161-46DD-9839-A0EBF485A853}"/>
    <cellStyle name="Percent 3 4 13 2 4" xfId="6024" xr:uid="{353D66BB-A509-41ED-BDA5-566B258F168A}"/>
    <cellStyle name="Percent 3 4 13 2 5" xfId="6025" xr:uid="{ED796830-9036-4686-A480-845351E4E725}"/>
    <cellStyle name="Percent 3 4 13 3" xfId="6026" xr:uid="{B2D8E2D8-67D4-401D-9D25-62C907DA8EE1}"/>
    <cellStyle name="Percent 3 4 13 3 2" xfId="6027" xr:uid="{7B8CDFA0-9A98-4BC7-A924-413B18558844}"/>
    <cellStyle name="Percent 3 4 13 3 2 2" xfId="6028" xr:uid="{5140CA80-FF3E-446C-A539-584DA4151914}"/>
    <cellStyle name="Percent 3 4 13 3 3" xfId="6029" xr:uid="{A2CE5386-BE55-452E-9A1A-F5C26F106507}"/>
    <cellStyle name="Percent 3 4 13 3 3 2" xfId="6030" xr:uid="{5B854491-5CF4-43EC-B6A6-041539D61BE5}"/>
    <cellStyle name="Percent 3 4 13 3 4" xfId="6031" xr:uid="{01714B50-EECD-46BC-B8A4-D988D5F1266C}"/>
    <cellStyle name="Percent 3 4 13 4" xfId="6032" xr:uid="{5B6C9837-C72F-4747-A699-1EA3CA9DEE43}"/>
    <cellStyle name="Percent 3 4 13 4 2" xfId="6033" xr:uid="{E8EFCF06-957E-4AF4-836D-D4619F8A1F2A}"/>
    <cellStyle name="Percent 3 4 13 5" xfId="6034" xr:uid="{62BD2916-3FD6-414D-A166-6F66760379D3}"/>
    <cellStyle name="Percent 3 4 13 5 2" xfId="6035" xr:uid="{041E4A56-3A21-49C7-867F-4470000668A1}"/>
    <cellStyle name="Percent 3 4 13 6" xfId="6036" xr:uid="{868A393D-5B8E-475A-8044-69ABE999E215}"/>
    <cellStyle name="Percent 3 4 13 7" xfId="6037" xr:uid="{B6DBDEFE-BA9C-4021-997B-0DBF0E68594D}"/>
    <cellStyle name="Percent 3 4 13 8" xfId="6018" xr:uid="{31F25C31-1392-4FD2-9458-AD615FA2C81E}"/>
    <cellStyle name="Percent 3 4 14" xfId="2887" xr:uid="{E60192DC-3D31-4D71-BF1A-1A6955B4E1B2}"/>
    <cellStyle name="Percent 3 4 14 2" xfId="6039" xr:uid="{BB7036CD-CA37-4984-87C8-01E481FE1272}"/>
    <cellStyle name="Percent 3 4 14 2 2" xfId="6040" xr:uid="{ED18AB53-4819-4E64-8653-7DE75F30DA96}"/>
    <cellStyle name="Percent 3 4 14 2 2 2" xfId="6041" xr:uid="{78B2F7B4-BCAB-42F0-9D7E-2BE0477D945B}"/>
    <cellStyle name="Percent 3 4 14 2 3" xfId="6042" xr:uid="{ECF5FFF9-7215-420A-9410-62CE916C892F}"/>
    <cellStyle name="Percent 3 4 14 2 3 2" xfId="6043" xr:uid="{B571362E-74B1-49D3-971C-DCE912446C5C}"/>
    <cellStyle name="Percent 3 4 14 2 4" xfId="6044" xr:uid="{936367C9-D514-40CC-8804-453359227F56}"/>
    <cellStyle name="Percent 3 4 14 2 5" xfId="6045" xr:uid="{54668F65-1F2C-4C4A-B0D2-28938E641B01}"/>
    <cellStyle name="Percent 3 4 14 3" xfId="6046" xr:uid="{90699F62-3174-4F38-B930-74F36955283F}"/>
    <cellStyle name="Percent 3 4 14 3 2" xfId="6047" xr:uid="{2E74C211-E85E-435B-ACFD-988E8D62A37B}"/>
    <cellStyle name="Percent 3 4 14 3 2 2" xfId="6048" xr:uid="{DFBC4D80-9F1F-4148-844A-6769121FE702}"/>
    <cellStyle name="Percent 3 4 14 3 3" xfId="6049" xr:uid="{142029B3-854C-44CA-AD12-15891D4A051E}"/>
    <cellStyle name="Percent 3 4 14 3 3 2" xfId="6050" xr:uid="{F6FF3C7A-81BE-4ADF-81E9-35EC740486B6}"/>
    <cellStyle name="Percent 3 4 14 3 4" xfId="6051" xr:uid="{84006C66-CB33-471C-816F-3FE1C00B69CA}"/>
    <cellStyle name="Percent 3 4 14 4" xfId="6052" xr:uid="{35210550-2898-4CF5-8E3D-51F4206AD95E}"/>
    <cellStyle name="Percent 3 4 14 4 2" xfId="6053" xr:uid="{4F12EB22-99E1-4940-B1E2-AA61414BC9EA}"/>
    <cellStyle name="Percent 3 4 14 5" xfId="6054" xr:uid="{5C6A9D28-60F6-4A61-8353-EA0A63B69592}"/>
    <cellStyle name="Percent 3 4 14 5 2" xfId="6055" xr:uid="{0E3317E4-8B80-4BE3-8B59-20601D279C93}"/>
    <cellStyle name="Percent 3 4 14 6" xfId="6056" xr:uid="{3338E1FA-DA4F-46C4-A448-DC0A3B33DA08}"/>
    <cellStyle name="Percent 3 4 14 7" xfId="6057" xr:uid="{E7BAC0CC-BB96-4902-A203-7C75CB44926A}"/>
    <cellStyle name="Percent 3 4 14 8" xfId="6038" xr:uid="{6A2AEDE6-FDDA-45A7-9974-58593B3117A4}"/>
    <cellStyle name="Percent 3 4 15" xfId="2888" xr:uid="{2FBFC812-3E2E-4017-AF51-E5EF5E829274}"/>
    <cellStyle name="Percent 3 4 15 2" xfId="6059" xr:uid="{EA69CF8D-DA80-4235-97C9-FCE412EB27D0}"/>
    <cellStyle name="Percent 3 4 15 2 2" xfId="6060" xr:uid="{7AE70E57-1075-4A08-9519-96C59073172B}"/>
    <cellStyle name="Percent 3 4 15 2 2 2" xfId="6061" xr:uid="{79408F4E-CFEB-48CD-8733-2A86D36C0576}"/>
    <cellStyle name="Percent 3 4 15 2 3" xfId="6062" xr:uid="{117B0545-802F-42A3-A7A1-E4E9BDFC91C9}"/>
    <cellStyle name="Percent 3 4 15 2 3 2" xfId="6063" xr:uid="{1AD89EFC-AE36-4C47-A599-B63563DBC4BB}"/>
    <cellStyle name="Percent 3 4 15 2 4" xfId="6064" xr:uid="{EF7941F9-2665-4407-9EEA-FBAAD6466CCF}"/>
    <cellStyle name="Percent 3 4 15 2 5" xfId="6065" xr:uid="{CE8EBE5E-A1DB-4866-B856-28F6CEFBD5E6}"/>
    <cellStyle name="Percent 3 4 15 3" xfId="6066" xr:uid="{0654B453-E6F7-4D75-B4F0-FBB9354C4DAF}"/>
    <cellStyle name="Percent 3 4 15 3 2" xfId="6067" xr:uid="{0133C61E-5944-4751-BB7B-F7854BB57C47}"/>
    <cellStyle name="Percent 3 4 15 3 2 2" xfId="6068" xr:uid="{BD9C30F0-23C4-46C5-902D-FCC8446EC32C}"/>
    <cellStyle name="Percent 3 4 15 3 3" xfId="6069" xr:uid="{55E8B99E-D889-455C-94AD-4E9FEC1E103E}"/>
    <cellStyle name="Percent 3 4 15 3 3 2" xfId="6070" xr:uid="{3D3F3F12-AC46-48BE-9B66-27E425294FA6}"/>
    <cellStyle name="Percent 3 4 15 3 4" xfId="6071" xr:uid="{769B1BBD-F689-4355-84AC-F11C52682B87}"/>
    <cellStyle name="Percent 3 4 15 4" xfId="6072" xr:uid="{D9354B0D-E971-41D3-94F7-72673E271B89}"/>
    <cellStyle name="Percent 3 4 15 4 2" xfId="6073" xr:uid="{D044B445-0A24-42B0-BF30-9F0B87BFD5E7}"/>
    <cellStyle name="Percent 3 4 15 5" xfId="6074" xr:uid="{64990E3F-3B2B-4B1C-AF77-5D90296B2D01}"/>
    <cellStyle name="Percent 3 4 15 5 2" xfId="6075" xr:uid="{5FB8EAE9-6E2E-46D2-BDC7-29CBB458805E}"/>
    <cellStyle name="Percent 3 4 15 6" xfId="6076" xr:uid="{B4A72E05-EC56-40F1-9123-56E3D4460749}"/>
    <cellStyle name="Percent 3 4 15 7" xfId="6077" xr:uid="{E03008D0-6EE6-40FE-95AE-E07C31B475D6}"/>
    <cellStyle name="Percent 3 4 15 8" xfId="6058" xr:uid="{23B5D361-3375-43A9-B851-118E3B88DA9B}"/>
    <cellStyle name="Percent 3 4 16" xfId="6078" xr:uid="{E4F87973-9712-4FA2-B0A3-1A31E63B59F0}"/>
    <cellStyle name="Percent 3 4 16 2" xfId="6079" xr:uid="{94557A24-38C5-48B9-8295-D6E53A793A6C}"/>
    <cellStyle name="Percent 3 4 16 2 2" xfId="6080" xr:uid="{506E00F2-A62C-499A-B571-46BF77C1DFDD}"/>
    <cellStyle name="Percent 3 4 16 3" xfId="6081" xr:uid="{B43C0491-A91A-49C8-8C2E-7790F7AACF3D}"/>
    <cellStyle name="Percent 3 4 16 3 2" xfId="6082" xr:uid="{A24B6DF7-6D01-45AC-9E52-8D7912F0DB7E}"/>
    <cellStyle name="Percent 3 4 16 4" xfId="6083" xr:uid="{8FE86C84-B393-44F1-AC8C-3AA6D0FA285D}"/>
    <cellStyle name="Percent 3 4 17" xfId="6084" xr:uid="{DAE91FBD-E259-4A30-B13B-73AA4D5FC845}"/>
    <cellStyle name="Percent 3 4 17 2" xfId="6085" xr:uid="{69250657-3ABC-4ABC-AD25-722E8BDE9B9A}"/>
    <cellStyle name="Percent 3 4 17 2 2" xfId="6086" xr:uid="{3154F2EB-9891-4E87-9287-2EB0AEEF036F}"/>
    <cellStyle name="Percent 3 4 17 3" xfId="6087" xr:uid="{D7C66BED-E27B-45E8-B3CC-C89419C3D22F}"/>
    <cellStyle name="Percent 3 4 17 3 2" xfId="6088" xr:uid="{C0E074AE-0863-41EE-8A3D-583B18D547A0}"/>
    <cellStyle name="Percent 3 4 17 4" xfId="6089" xr:uid="{2D0B585B-274E-473D-A146-9C3DF91DABC5}"/>
    <cellStyle name="Percent 3 4 18" xfId="6090" xr:uid="{2A42D5D8-B973-407C-B3E7-4EF639F9E954}"/>
    <cellStyle name="Percent 3 4 18 2" xfId="6091" xr:uid="{B2881B6E-E018-44DA-92F2-7405AB9241B2}"/>
    <cellStyle name="Percent 3 4 19" xfId="6092" xr:uid="{31313229-A94D-4C55-9D21-878138675043}"/>
    <cellStyle name="Percent 3 4 19 2" xfId="6093" xr:uid="{F54E196E-578B-45CD-8371-B5903A23B268}"/>
    <cellStyle name="Percent 3 4 2" xfId="281" xr:uid="{9FACFD0B-B30B-4D75-B582-B53DFBA7FA41}"/>
    <cellStyle name="Percent 3 4 2 2" xfId="6095" xr:uid="{432231D9-D3E1-4171-8819-48843467FBE0}"/>
    <cellStyle name="Percent 3 4 2 2 2" xfId="6096" xr:uid="{06C13AFA-024F-4EAE-8D47-1B4B2C3EB7C4}"/>
    <cellStyle name="Percent 3 4 2 2 2 2" xfId="6097" xr:uid="{68167F69-17AB-4F67-A062-16EA84BE0442}"/>
    <cellStyle name="Percent 3 4 2 2 3" xfId="6098" xr:uid="{069566FE-05D2-478D-828B-A982B2336615}"/>
    <cellStyle name="Percent 3 4 2 2 3 2" xfId="6099" xr:uid="{A7BB31F3-4B3C-401D-805B-67F1A167D194}"/>
    <cellStyle name="Percent 3 4 2 2 4" xfId="6100" xr:uid="{B1D1AC64-D83C-421F-9794-3D24DB3F62C5}"/>
    <cellStyle name="Percent 3 4 2 2 5" xfId="6101" xr:uid="{665CE2EE-9C0F-473A-B5D9-8BB9AE6650E5}"/>
    <cellStyle name="Percent 3 4 2 3" xfId="6102" xr:uid="{7C6A15E8-B4FA-483C-B26D-FEE88EC28113}"/>
    <cellStyle name="Percent 3 4 2 3 2" xfId="6103" xr:uid="{227818B9-A6EA-40BD-9E1E-808B2284956D}"/>
    <cellStyle name="Percent 3 4 2 3 2 2" xfId="6104" xr:uid="{396398D3-B0F3-4408-B8BE-E5B927CCBC83}"/>
    <cellStyle name="Percent 3 4 2 3 3" xfId="6105" xr:uid="{9D744EE8-6618-4E19-B076-55B0C35553ED}"/>
    <cellStyle name="Percent 3 4 2 3 3 2" xfId="6106" xr:uid="{508B1A9C-595A-4184-B78B-2AA75512969B}"/>
    <cellStyle name="Percent 3 4 2 3 4" xfId="6107" xr:uid="{223459FE-0562-4947-B7FA-7C4E3796567F}"/>
    <cellStyle name="Percent 3 4 2 4" xfId="6108" xr:uid="{BB8E2103-92B3-4234-8CCC-2A947B6168C6}"/>
    <cellStyle name="Percent 3 4 2 4 2" xfId="6109" xr:uid="{5296F7D9-7688-4C18-B0EE-67F93232A95D}"/>
    <cellStyle name="Percent 3 4 2 4 2 2" xfId="6110" xr:uid="{E314EB89-115A-44DA-97DB-A773F8737240}"/>
    <cellStyle name="Percent 3 4 2 4 3" xfId="6111" xr:uid="{91D3A014-AB9C-4698-9016-CD71179331A2}"/>
    <cellStyle name="Percent 3 4 2 4 3 2" xfId="6112" xr:uid="{8C60DCFC-FD85-4AE2-89C0-E75C59D51556}"/>
    <cellStyle name="Percent 3 4 2 4 4" xfId="6113" xr:uid="{685E7E17-104C-4F97-A8D0-57309E47957F}"/>
    <cellStyle name="Percent 3 4 2 5" xfId="6114" xr:uid="{91E86412-78EB-4898-B433-6E3DA7F31B00}"/>
    <cellStyle name="Percent 3 4 2 5 2" xfId="6115" xr:uid="{C8012709-CD1B-451B-8977-C338A8D915E3}"/>
    <cellStyle name="Percent 3 4 2 6" xfId="6116" xr:uid="{DAA42C0D-E87B-43BB-BE10-BC8357E4B4E2}"/>
    <cellStyle name="Percent 3 4 2 6 2" xfId="6117" xr:uid="{9031B949-3056-4F61-8FE1-E51D777B05E2}"/>
    <cellStyle name="Percent 3 4 2 7" xfId="6118" xr:uid="{E8DCF8C9-537D-4AD5-BBA0-DD216E6EF519}"/>
    <cellStyle name="Percent 3 4 2 8" xfId="6119" xr:uid="{0B9EE6CC-127C-4CCE-A4E6-0991C7874084}"/>
    <cellStyle name="Percent 3 4 2 9" xfId="6094" xr:uid="{77D16E3D-DFC9-428D-B636-6E8864DE104C}"/>
    <cellStyle name="Percent 3 4 20" xfId="6120" xr:uid="{E5B9AC6B-B986-4314-A77F-F9CD3FB7E4A4}"/>
    <cellStyle name="Percent 3 4 21" xfId="6121" xr:uid="{742B3887-C79F-4DEC-A6D5-422EE6CCE171}"/>
    <cellStyle name="Percent 3 4 22" xfId="5957" xr:uid="{8E90CB31-48DB-406B-BBD3-89EB3B6D0F68}"/>
    <cellStyle name="Percent 3 4 3" xfId="282" xr:uid="{E1A84EFC-9EFE-4F37-9AC1-3DD7CBB07DED}"/>
    <cellStyle name="Percent 3 4 3 2" xfId="6123" xr:uid="{30BF3889-3909-48E1-993C-06BCB6D00D01}"/>
    <cellStyle name="Percent 3 4 3 2 2" xfId="6124" xr:uid="{C05B0341-7B02-4599-AB67-250E2E0169CF}"/>
    <cellStyle name="Percent 3 4 3 2 2 2" xfId="6125" xr:uid="{2016ED22-B7F6-430F-AC37-FFF9B1B9878E}"/>
    <cellStyle name="Percent 3 4 3 2 3" xfId="6126" xr:uid="{AC70C82F-921A-499E-80E0-420151F98CF3}"/>
    <cellStyle name="Percent 3 4 3 2 3 2" xfId="6127" xr:uid="{79E0B127-DB2E-4415-990F-2A2D907C2B50}"/>
    <cellStyle name="Percent 3 4 3 2 4" xfId="6128" xr:uid="{1295FBDE-D747-4FD3-B189-FB54D25A12DB}"/>
    <cellStyle name="Percent 3 4 3 2 5" xfId="6129" xr:uid="{6FE05E46-83BA-446B-8499-75F498D85348}"/>
    <cellStyle name="Percent 3 4 3 3" xfId="6130" xr:uid="{B84C2E90-6FE4-450E-8B03-F71937F5C289}"/>
    <cellStyle name="Percent 3 4 3 3 2" xfId="6131" xr:uid="{592B0F29-34F9-41D0-BBBA-C0D4DE6314A1}"/>
    <cellStyle name="Percent 3 4 3 3 2 2" xfId="6132" xr:uid="{1E5898BA-359D-4934-80F1-CED7FCB63D67}"/>
    <cellStyle name="Percent 3 4 3 3 3" xfId="6133" xr:uid="{8F8D086A-7191-4435-8EF6-ADB5A8037FDC}"/>
    <cellStyle name="Percent 3 4 3 3 3 2" xfId="6134" xr:uid="{9FA24CFC-6BA7-4BD0-9E86-1FCE5088A731}"/>
    <cellStyle name="Percent 3 4 3 3 4" xfId="6135" xr:uid="{901D82C2-859D-4445-8022-D987791D5CE5}"/>
    <cellStyle name="Percent 3 4 3 4" xfId="6136" xr:uid="{FC4A45DB-CC04-43BA-8D23-14093F108AC4}"/>
    <cellStyle name="Percent 3 4 3 4 2" xfId="6137" xr:uid="{D8CF79AB-6EFB-426E-993A-189438BDBC0C}"/>
    <cellStyle name="Percent 3 4 3 4 2 2" xfId="6138" xr:uid="{4FEA4E4A-5E03-441A-B838-9801955D8F38}"/>
    <cellStyle name="Percent 3 4 3 4 3" xfId="6139" xr:uid="{B579FFB9-170B-486D-8F48-BFF6C2011BA5}"/>
    <cellStyle name="Percent 3 4 3 4 3 2" xfId="6140" xr:uid="{52CFC1E3-C52E-4ED6-A250-E824ED240F20}"/>
    <cellStyle name="Percent 3 4 3 4 4" xfId="6141" xr:uid="{89804F90-7BAD-4DCB-859B-C87762F37A95}"/>
    <cellStyle name="Percent 3 4 3 5" xfId="6142" xr:uid="{ADEE5EE0-4224-4BD0-A1B5-FAD38CB29987}"/>
    <cellStyle name="Percent 3 4 3 5 2" xfId="6143" xr:uid="{2724ABC8-7E36-4157-A782-900C1CCEBF27}"/>
    <cellStyle name="Percent 3 4 3 6" xfId="6144" xr:uid="{FC75668C-B44F-4C7D-A78C-2D1F16D7BD95}"/>
    <cellStyle name="Percent 3 4 3 6 2" xfId="6145" xr:uid="{F7B304E5-14E8-411E-9BB3-1814C44A65CB}"/>
    <cellStyle name="Percent 3 4 3 7" xfId="6146" xr:uid="{038D7D46-265A-4501-BCA2-E0B7CAE3553B}"/>
    <cellStyle name="Percent 3 4 3 8" xfId="6147" xr:uid="{301C89EB-FC0D-4E08-82C9-1A56540B2665}"/>
    <cellStyle name="Percent 3 4 3 9" xfId="6122" xr:uid="{11651915-96DE-4892-A60B-4EA4BFE6F978}"/>
    <cellStyle name="Percent 3 4 4" xfId="383" xr:uid="{8FBE815B-BBA3-4BC2-BAA7-6F7C856AFB90}"/>
    <cellStyle name="Percent 3 4 4 2" xfId="2889" xr:uid="{E1CA998E-C85F-4905-BE03-317DD760DBE0}"/>
    <cellStyle name="Percent 3 4 4 2 2" xfId="6150" xr:uid="{7863EFBD-B9F0-4068-8DD0-B6BF7F2F1CFE}"/>
    <cellStyle name="Percent 3 4 4 2 2 2" xfId="6151" xr:uid="{B461B4AD-9434-407A-8221-A45D56EDDB4B}"/>
    <cellStyle name="Percent 3 4 4 2 3" xfId="6152" xr:uid="{C170C0FB-D99A-4EF5-83F8-A141322090BF}"/>
    <cellStyle name="Percent 3 4 4 2 3 2" xfId="6153" xr:uid="{ADF3A26F-DF5D-42B9-882E-11DAC8AC9D2B}"/>
    <cellStyle name="Percent 3 4 4 2 4" xfId="6154" xr:uid="{873D7E58-D44D-46AD-8419-DB23582685D2}"/>
    <cellStyle name="Percent 3 4 4 2 5" xfId="6155" xr:uid="{F2DDB792-40C5-424D-AC99-8A904571CA6F}"/>
    <cellStyle name="Percent 3 4 4 2 6" xfId="6149" xr:uid="{8575DEE0-6C3A-4AF1-860F-AD4B41215514}"/>
    <cellStyle name="Percent 3 4 4 3" xfId="6156" xr:uid="{EE2668D0-E4AB-4ACE-9AB4-C7C805156882}"/>
    <cellStyle name="Percent 3 4 4 3 2" xfId="6157" xr:uid="{39E7EC48-2E63-4DF1-8957-EB6CB9020BED}"/>
    <cellStyle name="Percent 3 4 4 3 2 2" xfId="6158" xr:uid="{5A44BB53-4394-4298-9124-380AEE5F3BED}"/>
    <cellStyle name="Percent 3 4 4 3 3" xfId="6159" xr:uid="{CB4B6CC9-F9E0-4CFB-A0C5-A0F1DAC1E803}"/>
    <cellStyle name="Percent 3 4 4 3 3 2" xfId="6160" xr:uid="{6D1C6D3A-D934-4B88-B92F-F10D4B33596A}"/>
    <cellStyle name="Percent 3 4 4 3 4" xfId="6161" xr:uid="{BE2B168B-1DC8-4EB8-B6AD-4257B48C19A9}"/>
    <cellStyle name="Percent 3 4 4 4" xfId="6162" xr:uid="{730819DE-38B2-4221-8DFF-4E3649BC23BC}"/>
    <cellStyle name="Percent 3 4 4 4 2" xfId="6163" xr:uid="{BB8D58F4-4522-4199-8FF3-B0CE6FFFE623}"/>
    <cellStyle name="Percent 3 4 4 4 2 2" xfId="6164" xr:uid="{F05CA016-7A61-4C68-9DA1-C8D87E5B00EF}"/>
    <cellStyle name="Percent 3 4 4 4 3" xfId="6165" xr:uid="{E741C227-C478-4BBD-8BFB-2944E694AA9F}"/>
    <cellStyle name="Percent 3 4 4 4 3 2" xfId="6166" xr:uid="{809B3999-51B7-4009-812D-0684F1E87A25}"/>
    <cellStyle name="Percent 3 4 4 4 4" xfId="6167" xr:uid="{454CA878-D7E5-4B91-BEB9-072B81C62702}"/>
    <cellStyle name="Percent 3 4 4 5" xfId="6168" xr:uid="{48A2E5C2-9032-481D-ABC5-45E53E9A920C}"/>
    <cellStyle name="Percent 3 4 4 5 2" xfId="6169" xr:uid="{90477E10-521C-49EB-A070-21267BBA92DC}"/>
    <cellStyle name="Percent 3 4 4 6" xfId="6170" xr:uid="{A09B3C00-697D-4B83-A246-DAA9E122ADE3}"/>
    <cellStyle name="Percent 3 4 4 6 2" xfId="6171" xr:uid="{B23F3067-D366-454D-819A-611A6B06B21C}"/>
    <cellStyle name="Percent 3 4 4 7" xfId="6172" xr:uid="{21D36AB7-C76E-49BD-8CDD-0FDC4197DAA9}"/>
    <cellStyle name="Percent 3 4 4 8" xfId="6173" xr:uid="{F9AB9A7E-A19A-41A6-9F4A-16715FE16C58}"/>
    <cellStyle name="Percent 3 4 4 9" xfId="6148" xr:uid="{3D2690A5-C24B-45DE-9F90-0BD31FCD2021}"/>
    <cellStyle name="Percent 3 4 5" xfId="2890" xr:uid="{02CD6E38-BD21-4B1A-8E40-DADA05365F86}"/>
    <cellStyle name="Percent 3 4 5 2" xfId="6175" xr:uid="{F464E7EA-9A92-4A7D-8120-DD666EC010C7}"/>
    <cellStyle name="Percent 3 4 5 2 2" xfId="6176" xr:uid="{536599D5-31DC-40BD-9A0F-870868F06972}"/>
    <cellStyle name="Percent 3 4 5 2 2 2" xfId="6177" xr:uid="{6CA214ED-5361-4857-BD48-9B88227F9297}"/>
    <cellStyle name="Percent 3 4 5 2 3" xfId="6178" xr:uid="{001C395E-BF6E-4C35-AFAF-A9DBCC410E11}"/>
    <cellStyle name="Percent 3 4 5 2 3 2" xfId="6179" xr:uid="{B069B046-7D3C-49F6-A8CD-35178AA58FC6}"/>
    <cellStyle name="Percent 3 4 5 2 4" xfId="6180" xr:uid="{4F7327A9-8373-4BE1-9353-70626A33FB5E}"/>
    <cellStyle name="Percent 3 4 5 2 5" xfId="6181" xr:uid="{B68DF2FD-153E-415F-A96B-71FCA12224E8}"/>
    <cellStyle name="Percent 3 4 5 3" xfId="6182" xr:uid="{121E3C39-754E-4B6C-8B5A-167E6693276C}"/>
    <cellStyle name="Percent 3 4 5 3 2" xfId="6183" xr:uid="{280E2020-8633-4D73-B327-2BC235E9BB71}"/>
    <cellStyle name="Percent 3 4 5 3 2 2" xfId="6184" xr:uid="{6790FDB4-20C0-4ADC-811B-D842A42A27FC}"/>
    <cellStyle name="Percent 3 4 5 3 3" xfId="6185" xr:uid="{241ECCD5-4812-48C3-BA31-7F5750CC3ACE}"/>
    <cellStyle name="Percent 3 4 5 3 3 2" xfId="6186" xr:uid="{0E9B1EF2-FF81-42D1-8C21-706B23303D0B}"/>
    <cellStyle name="Percent 3 4 5 3 4" xfId="6187" xr:uid="{49DF9BDE-AD77-4B2E-B92D-4AAEDCDDA673}"/>
    <cellStyle name="Percent 3 4 5 4" xfId="6188" xr:uid="{5251C6E4-1181-4059-981D-5EDA7E917ADB}"/>
    <cellStyle name="Percent 3 4 5 4 2" xfId="6189" xr:uid="{D6D7B70B-BD04-4849-9530-29D24D0773C4}"/>
    <cellStyle name="Percent 3 4 5 4 2 2" xfId="6190" xr:uid="{3696D861-D0DB-4CFE-B4C6-8110AF8594BA}"/>
    <cellStyle name="Percent 3 4 5 4 3" xfId="6191" xr:uid="{49458B6F-8377-4185-B731-59222218D266}"/>
    <cellStyle name="Percent 3 4 5 4 3 2" xfId="6192" xr:uid="{57ABB5C1-67C2-42FF-8E9D-D69C72CEF893}"/>
    <cellStyle name="Percent 3 4 5 4 4" xfId="6193" xr:uid="{7C5FB6C3-F2E1-4C75-B6F8-E7B5F437C941}"/>
    <cellStyle name="Percent 3 4 5 5" xfId="6194" xr:uid="{BEF25F22-1D03-47D7-86AF-29E0B7A46A83}"/>
    <cellStyle name="Percent 3 4 5 5 2" xfId="6195" xr:uid="{0D1B034D-94C9-4AAB-8CC4-7DDB862FD4A8}"/>
    <cellStyle name="Percent 3 4 5 6" xfId="6196" xr:uid="{A7B69F2F-F83B-4BC1-8D15-A9A6F87FB30D}"/>
    <cellStyle name="Percent 3 4 5 6 2" xfId="6197" xr:uid="{9BACCA8D-9D34-49BF-BF62-BEAA04440196}"/>
    <cellStyle name="Percent 3 4 5 7" xfId="6198" xr:uid="{4EBCEBEE-6057-49BA-9A39-B15E5DC0BC4D}"/>
    <cellStyle name="Percent 3 4 5 8" xfId="6199" xr:uid="{B15ADE83-F733-4A5C-A846-58EECFD59A1A}"/>
    <cellStyle name="Percent 3 4 5 9" xfId="6174" xr:uid="{287EAB7C-3D57-4705-85C9-E1552A6389E8}"/>
    <cellStyle name="Percent 3 4 6" xfId="2891" xr:uid="{4B934136-A0B0-411F-85BD-F4936012F052}"/>
    <cellStyle name="Percent 3 4 6 2" xfId="6201" xr:uid="{A4211E82-95B7-4A13-A7D4-8CD025B5FA18}"/>
    <cellStyle name="Percent 3 4 6 2 2" xfId="6202" xr:uid="{C460ACFD-1A83-41E0-B8DD-198C55B7234A}"/>
    <cellStyle name="Percent 3 4 6 2 2 2" xfId="6203" xr:uid="{045F6A1E-267E-4A39-B642-D37BD331DBCE}"/>
    <cellStyle name="Percent 3 4 6 2 3" xfId="6204" xr:uid="{33FD5C24-B962-40ED-8AF5-FDF018086185}"/>
    <cellStyle name="Percent 3 4 6 2 3 2" xfId="6205" xr:uid="{83B3AE84-0197-4DEA-BD57-E5578E2F1BDD}"/>
    <cellStyle name="Percent 3 4 6 2 4" xfId="6206" xr:uid="{099A5E52-5660-4627-A259-F6174E289E9F}"/>
    <cellStyle name="Percent 3 4 6 2 5" xfId="6207" xr:uid="{6AA197F1-BDC0-4EA3-BB40-A21A6D8125DC}"/>
    <cellStyle name="Percent 3 4 6 3" xfId="6208" xr:uid="{75E98C45-0D3F-401B-96EF-207545CCE3BF}"/>
    <cellStyle name="Percent 3 4 6 3 2" xfId="6209" xr:uid="{A1009F5B-39DE-4C97-B6CE-AB1557620AC3}"/>
    <cellStyle name="Percent 3 4 6 3 2 2" xfId="6210" xr:uid="{F7B36101-4CFD-460C-8B0D-AE2A0CEAFA0E}"/>
    <cellStyle name="Percent 3 4 6 3 3" xfId="6211" xr:uid="{91898EF2-9690-4A89-9AB9-0EEF38997023}"/>
    <cellStyle name="Percent 3 4 6 3 3 2" xfId="6212" xr:uid="{9C2210DA-DA8E-4067-98CE-E55104DD6F32}"/>
    <cellStyle name="Percent 3 4 6 3 4" xfId="6213" xr:uid="{3248ACF9-C1B3-482E-9941-3041866170CD}"/>
    <cellStyle name="Percent 3 4 6 4" xfId="6214" xr:uid="{88F0D62E-9D52-456E-B898-3EE2454E287A}"/>
    <cellStyle name="Percent 3 4 6 4 2" xfId="6215" xr:uid="{9A07D95B-61F6-4789-81BB-C2F9B0F66B76}"/>
    <cellStyle name="Percent 3 4 6 4 2 2" xfId="6216" xr:uid="{D40A49E6-7A2F-4084-8AAC-965C2A7323B1}"/>
    <cellStyle name="Percent 3 4 6 4 3" xfId="6217" xr:uid="{6969A061-DF40-42B3-BAE8-B12C0B564B33}"/>
    <cellStyle name="Percent 3 4 6 4 3 2" xfId="6218" xr:uid="{B17A47BC-6709-4B4F-B741-A0BFCFF66D49}"/>
    <cellStyle name="Percent 3 4 6 4 4" xfId="6219" xr:uid="{EB7E5822-5CF2-4105-99F5-7BF877C7BD5F}"/>
    <cellStyle name="Percent 3 4 6 5" xfId="6220" xr:uid="{CE301089-B340-48BE-B881-8961C4373F28}"/>
    <cellStyle name="Percent 3 4 6 5 2" xfId="6221" xr:uid="{F4931DE3-4392-4D91-A83B-CAE37243FBA3}"/>
    <cellStyle name="Percent 3 4 6 6" xfId="6222" xr:uid="{36C9423C-F67D-45C9-A5A4-3EAE17EDBE83}"/>
    <cellStyle name="Percent 3 4 6 6 2" xfId="6223" xr:uid="{AF44F3F3-0DB6-414D-97F3-CC3E6F5CD490}"/>
    <cellStyle name="Percent 3 4 6 7" xfId="6224" xr:uid="{B2C4F1D3-18A9-4F16-B083-99EF9A6C4CFA}"/>
    <cellStyle name="Percent 3 4 6 8" xfId="6225" xr:uid="{C5EB7BE5-63A6-4A54-A3B2-98DCC9E43570}"/>
    <cellStyle name="Percent 3 4 6 9" xfId="6200" xr:uid="{4B6508EA-2B2F-4298-B386-9129A33F06A5}"/>
    <cellStyle name="Percent 3 4 7" xfId="2892" xr:uid="{DE458476-145F-4331-A90B-9074D178F90C}"/>
    <cellStyle name="Percent 3 4 7 2" xfId="6227" xr:uid="{A1384E0F-733A-4D39-9622-250FEE7C8DE4}"/>
    <cellStyle name="Percent 3 4 7 2 2" xfId="6228" xr:uid="{71AC936A-3CEA-432C-8865-1CEDDE09F612}"/>
    <cellStyle name="Percent 3 4 7 2 2 2" xfId="6229" xr:uid="{C36B255B-FA7F-434E-837F-EDC263423F85}"/>
    <cellStyle name="Percent 3 4 7 2 3" xfId="6230" xr:uid="{4D6911C5-378B-42B0-8D52-554A3C04B78B}"/>
    <cellStyle name="Percent 3 4 7 2 3 2" xfId="6231" xr:uid="{3B5FF68A-5284-4303-A52F-73F4B8C2823E}"/>
    <cellStyle name="Percent 3 4 7 2 4" xfId="6232" xr:uid="{BD7D7628-4893-48FE-B679-9E997E134633}"/>
    <cellStyle name="Percent 3 4 7 2 5" xfId="6233" xr:uid="{A40E5F73-6F6E-4B67-B80F-3D1298CFEA30}"/>
    <cellStyle name="Percent 3 4 7 3" xfId="6234" xr:uid="{75D2AC3C-6E29-4641-BD0C-C3BFC36EEEB4}"/>
    <cellStyle name="Percent 3 4 7 3 2" xfId="6235" xr:uid="{3A052629-6B60-4AA3-8903-828DBA9A383A}"/>
    <cellStyle name="Percent 3 4 7 3 2 2" xfId="6236" xr:uid="{51E0AB2C-E3BD-4F8B-977E-B888827441C6}"/>
    <cellStyle name="Percent 3 4 7 3 3" xfId="6237" xr:uid="{9BB2B22D-5AD8-4354-960A-E94E5F4F8AE6}"/>
    <cellStyle name="Percent 3 4 7 3 3 2" xfId="6238" xr:uid="{826C890B-9D07-41AD-A5FA-F823C1F40A2F}"/>
    <cellStyle name="Percent 3 4 7 3 4" xfId="6239" xr:uid="{75F6B682-E170-4BA4-A58F-D65B65A02407}"/>
    <cellStyle name="Percent 3 4 7 4" xfId="6240" xr:uid="{C3469E3F-B53B-413C-82E7-53E8822536B8}"/>
    <cellStyle name="Percent 3 4 7 4 2" xfId="6241" xr:uid="{DDFDB2CB-ABEF-4FC0-9815-4289CC050D2B}"/>
    <cellStyle name="Percent 3 4 7 4 2 2" xfId="6242" xr:uid="{753E462C-946B-441A-8136-C3937E8FDFF1}"/>
    <cellStyle name="Percent 3 4 7 4 3" xfId="6243" xr:uid="{98C80A99-906A-4CBB-9052-8F87934F2584}"/>
    <cellStyle name="Percent 3 4 7 4 3 2" xfId="6244" xr:uid="{2A2AB8BF-E090-4B9A-B80C-34FF5049553B}"/>
    <cellStyle name="Percent 3 4 7 4 4" xfId="6245" xr:uid="{C5805BD0-09D4-41A9-AAB7-FE3475B6F0C0}"/>
    <cellStyle name="Percent 3 4 7 5" xfId="6246" xr:uid="{2F2862F2-977A-4A77-B4F8-1F57660E06E5}"/>
    <cellStyle name="Percent 3 4 7 5 2" xfId="6247" xr:uid="{D8831590-0B93-4DB4-9E8A-7487821E8549}"/>
    <cellStyle name="Percent 3 4 7 6" xfId="6248" xr:uid="{FAF3FD0C-0A2E-4121-A1DE-19B3A66D6DDD}"/>
    <cellStyle name="Percent 3 4 7 6 2" xfId="6249" xr:uid="{229FA058-B52D-470A-A60D-46D97E7DC7BF}"/>
    <cellStyle name="Percent 3 4 7 7" xfId="6250" xr:uid="{E36639BA-6EF4-45B6-A05E-FCC3697BDC54}"/>
    <cellStyle name="Percent 3 4 7 8" xfId="6251" xr:uid="{E7ED9062-B549-466B-B872-34D8E9C4CFA7}"/>
    <cellStyle name="Percent 3 4 7 9" xfId="6226" xr:uid="{801E9A19-43DF-42B4-A5E6-5A901F94D8D7}"/>
    <cellStyle name="Percent 3 4 8" xfId="2893" xr:uid="{3471D683-40B2-4DC6-A4B1-D852AD9F323A}"/>
    <cellStyle name="Percent 3 4 8 10" xfId="6253" xr:uid="{ADEE5459-7A5D-4604-BE53-B6051EED8AE8}"/>
    <cellStyle name="Percent 3 4 8 11" xfId="6254" xr:uid="{B6601D61-52F5-40F1-992B-00C1C1534794}"/>
    <cellStyle name="Percent 3 4 8 12" xfId="6252" xr:uid="{3FC99EF4-D118-47B8-8BC6-73A6F0C3BCEE}"/>
    <cellStyle name="Percent 3 4 8 2" xfId="6255" xr:uid="{22F88E5C-8927-4DE0-B102-5843E7A75920}"/>
    <cellStyle name="Percent 3 4 8 2 2" xfId="6256" xr:uid="{EB9F8C6A-4C3E-4C2E-9B74-F8343BE1FAD2}"/>
    <cellStyle name="Percent 3 4 8 2 2 2" xfId="6257" xr:uid="{BDFE8788-0807-48EC-B3EF-70DEE4535BC7}"/>
    <cellStyle name="Percent 3 4 8 2 3" xfId="6258" xr:uid="{393DDC2F-15F1-4685-A518-79D759EC0C21}"/>
    <cellStyle name="Percent 3 4 8 2 3 2" xfId="6259" xr:uid="{F8B1A277-FD36-40CF-9C2D-BC2AACA35800}"/>
    <cellStyle name="Percent 3 4 8 2 4" xfId="6260" xr:uid="{3D860364-D3D3-4C47-8ED5-7AC6054F744E}"/>
    <cellStyle name="Percent 3 4 8 2 5" xfId="6261" xr:uid="{EA8A65EA-9A60-4C91-BF2D-4E06B2BD368D}"/>
    <cellStyle name="Percent 3 4 8 3" xfId="6262" xr:uid="{80EA8F0A-839B-4587-A073-925E0D9A8F04}"/>
    <cellStyle name="Percent 3 4 8 3 2" xfId="6263" xr:uid="{A33FE70A-5F72-4ED1-8ED8-67F915F4B275}"/>
    <cellStyle name="Percent 3 4 8 3 2 2" xfId="6264" xr:uid="{D1772410-76A7-48D7-9417-263AD7FD127E}"/>
    <cellStyle name="Percent 3 4 8 3 3" xfId="6265" xr:uid="{0EA0331C-A513-4FB5-9874-957D3F42FC35}"/>
    <cellStyle name="Percent 3 4 8 3 3 2" xfId="6266" xr:uid="{8E8761A0-5B5D-429E-A24D-0F237D1A7192}"/>
    <cellStyle name="Percent 3 4 8 3 4" xfId="6267" xr:uid="{E03FB779-AC68-43EB-B1EC-F7E11178A0F8}"/>
    <cellStyle name="Percent 3 4 8 4" xfId="6268" xr:uid="{1EC2C483-1DD5-4CBD-B77E-6E553A0A216A}"/>
    <cellStyle name="Percent 3 4 8 4 2" xfId="6269" xr:uid="{C8F71CB1-8EBB-4CD0-B137-C5E5A3AD0A9C}"/>
    <cellStyle name="Percent 3 4 8 4 2 2" xfId="6270" xr:uid="{C3080AFF-0E12-48F9-8227-6D759B265A62}"/>
    <cellStyle name="Percent 3 4 8 4 3" xfId="6271" xr:uid="{E4937432-F47D-4892-8BA5-7C519BD6BF9E}"/>
    <cellStyle name="Percent 3 4 8 4 3 2" xfId="6272" xr:uid="{35EEBB59-0869-416E-A5F5-4694C312D976}"/>
    <cellStyle name="Percent 3 4 8 4 4" xfId="6273" xr:uid="{01333ABD-B5A4-4F3B-AEC7-5DBA326F10B6}"/>
    <cellStyle name="Percent 3 4 8 5" xfId="6274" xr:uid="{FF1782D3-2E4F-4852-8BA7-2CA215CF9118}"/>
    <cellStyle name="Percent 3 4 8 5 2" xfId="6275" xr:uid="{E8CD908C-AFFB-4D53-AC24-FAED07D19DE0}"/>
    <cellStyle name="Percent 3 4 8 5 2 2" xfId="6276" xr:uid="{90BABAE2-F0AF-462C-9448-BA77213122CA}"/>
    <cellStyle name="Percent 3 4 8 5 3" xfId="6277" xr:uid="{A1BA9FFC-C399-4F9B-A6F4-E52357BA23AB}"/>
    <cellStyle name="Percent 3 4 8 5 3 2" xfId="6278" xr:uid="{F41CB876-CC3B-403E-8322-41EFBE119D9B}"/>
    <cellStyle name="Percent 3 4 8 5 4" xfId="6279" xr:uid="{11DAEE1E-BF1F-4BAB-9703-8D3F77B145C7}"/>
    <cellStyle name="Percent 3 4 8 5 4 2" xfId="6280" xr:uid="{86881B38-EC17-48F3-A85E-A1DE8CF700F4}"/>
    <cellStyle name="Percent 3 4 8 5 5" xfId="6281" xr:uid="{1D354909-0115-44F8-9210-89166743931C}"/>
    <cellStyle name="Percent 3 4 8 6" xfId="6282" xr:uid="{FF7078E4-6578-4261-827C-B1EB3E65874A}"/>
    <cellStyle name="Percent 3 4 8 6 2" xfId="6283" xr:uid="{0B213224-61C2-43CA-B24F-49BBB83504CF}"/>
    <cellStyle name="Percent 3 4 8 6 2 2" xfId="6284" xr:uid="{63AA34F2-A831-49F6-B3FD-F8AFD70DCBFE}"/>
    <cellStyle name="Percent 3 4 8 6 3" xfId="6285" xr:uid="{29F175CE-65CE-4226-9E50-E4D48B29DB40}"/>
    <cellStyle name="Percent 3 4 8 6 3 2" xfId="6286" xr:uid="{636E6539-7D36-4258-8EF7-13F26D8482D1}"/>
    <cellStyle name="Percent 3 4 8 6 4" xfId="6287" xr:uid="{9359132D-467C-458B-969B-38D3A71546FC}"/>
    <cellStyle name="Percent 3 4 8 7" xfId="6288" xr:uid="{86721489-9274-42FB-B019-77F241387FA7}"/>
    <cellStyle name="Percent 3 4 8 7 2" xfId="6289" xr:uid="{5803E0BA-D075-4F9C-9676-69CFF524F5FA}"/>
    <cellStyle name="Percent 3 4 8 8" xfId="6290" xr:uid="{C39B672F-E3E6-413E-B9AB-61F886B6931A}"/>
    <cellStyle name="Percent 3 4 8 8 2" xfId="6291" xr:uid="{07281FFF-8DBD-43C5-B38A-E0B7AA396D3F}"/>
    <cellStyle name="Percent 3 4 8 9" xfId="6292" xr:uid="{A1F2CB10-385C-4A4D-ABE7-8509A37BF12D}"/>
    <cellStyle name="Percent 3 4 8 9 2" xfId="6293" xr:uid="{DE1F6435-7DBB-4B56-A3D4-CFB1A7EA372D}"/>
    <cellStyle name="Percent 3 4 9" xfId="2894" xr:uid="{08127719-88A0-4DBC-B968-9691320C377E}"/>
    <cellStyle name="Percent 3 4 9 10" xfId="6295" xr:uid="{78D48DB7-9333-446E-836A-F2BAF42F95B8}"/>
    <cellStyle name="Percent 3 4 9 11" xfId="6296" xr:uid="{E441FFED-1397-4EC2-8195-7C1FF37E50DA}"/>
    <cellStyle name="Percent 3 4 9 12" xfId="6294" xr:uid="{0465F083-01C7-4BE3-B234-5E1DD55B5555}"/>
    <cellStyle name="Percent 3 4 9 2" xfId="6297" xr:uid="{E5733791-CF9E-43CF-97E6-69EC77919507}"/>
    <cellStyle name="Percent 3 4 9 2 2" xfId="6298" xr:uid="{C2B85E79-3DF4-4A85-8E43-63A9EA50CF90}"/>
    <cellStyle name="Percent 3 4 9 2 2 2" xfId="6299" xr:uid="{C84EEFFA-9528-4CC1-9357-67FF5FF9F9FA}"/>
    <cellStyle name="Percent 3 4 9 2 3" xfId="6300" xr:uid="{6CADFB43-60B2-4AF2-8902-DA9220562EA5}"/>
    <cellStyle name="Percent 3 4 9 2 3 2" xfId="6301" xr:uid="{087D0FB8-34FC-4BE8-A898-6A371BD59AFD}"/>
    <cellStyle name="Percent 3 4 9 2 4" xfId="6302" xr:uid="{C14EADFA-E576-4B5D-A1F2-1472CCA8A293}"/>
    <cellStyle name="Percent 3 4 9 2 5" xfId="6303" xr:uid="{D8461022-55B6-4F7A-8E26-FDE9A3AC973B}"/>
    <cellStyle name="Percent 3 4 9 3" xfId="6304" xr:uid="{971219D8-EF2B-4394-B0D4-B2136FC2DA54}"/>
    <cellStyle name="Percent 3 4 9 3 2" xfId="6305" xr:uid="{DC3559EA-357B-4EEE-9917-A3DE5D98F307}"/>
    <cellStyle name="Percent 3 4 9 3 2 2" xfId="6306" xr:uid="{5558E2CF-875E-4E1E-88B9-81C6A22F787F}"/>
    <cellStyle name="Percent 3 4 9 3 3" xfId="6307" xr:uid="{9730B99E-E15D-4C43-9CF2-88BC0ECE6AC7}"/>
    <cellStyle name="Percent 3 4 9 3 3 2" xfId="6308" xr:uid="{B0C5100C-5955-4A38-A69B-D1E988201CC6}"/>
    <cellStyle name="Percent 3 4 9 3 4" xfId="6309" xr:uid="{D81A80B5-28BC-424C-9419-2C472F36CAD6}"/>
    <cellStyle name="Percent 3 4 9 4" xfId="6310" xr:uid="{E9D9EC4E-B236-4470-9E96-519AB548A40C}"/>
    <cellStyle name="Percent 3 4 9 4 2" xfId="6311" xr:uid="{CCB7A4E4-B3B3-4CA8-A1D1-854A0CC993CE}"/>
    <cellStyle name="Percent 3 4 9 4 2 2" xfId="6312" xr:uid="{5AD09063-C187-4075-8653-4879AAAB572B}"/>
    <cellStyle name="Percent 3 4 9 4 3" xfId="6313" xr:uid="{6567BFF0-DE9E-45D0-BBA1-882310FF9D1A}"/>
    <cellStyle name="Percent 3 4 9 4 3 2" xfId="6314" xr:uid="{8F4FF915-1A0E-4FB5-8217-757983D7F13B}"/>
    <cellStyle name="Percent 3 4 9 4 4" xfId="6315" xr:uid="{98DF1591-BE4C-4917-9D2E-5D6CF108D3D0}"/>
    <cellStyle name="Percent 3 4 9 5" xfId="6316" xr:uid="{945344EB-F32B-4D31-A261-C155FD60C1DC}"/>
    <cellStyle name="Percent 3 4 9 5 2" xfId="6317" xr:uid="{F86D2F0E-F86B-43C0-8157-6BCB51058CC1}"/>
    <cellStyle name="Percent 3 4 9 5 2 2" xfId="6318" xr:uid="{66285DAA-C823-4E0D-BB0A-25050F781C0A}"/>
    <cellStyle name="Percent 3 4 9 5 3" xfId="6319" xr:uid="{9CA79824-E383-44A7-A54B-23BFA23F1E94}"/>
    <cellStyle name="Percent 3 4 9 5 3 2" xfId="6320" xr:uid="{8FDED2D2-DC7C-4738-9632-ACCD3AA0E6B2}"/>
    <cellStyle name="Percent 3 4 9 5 4" xfId="6321" xr:uid="{D295A900-8D0C-4DB4-BEB3-0C2449C4EF83}"/>
    <cellStyle name="Percent 3 4 9 5 4 2" xfId="6322" xr:uid="{90EA7CAB-A1F9-494F-8560-957155145433}"/>
    <cellStyle name="Percent 3 4 9 5 5" xfId="6323" xr:uid="{874A9125-325B-4B3D-8DC3-88A93DDCE75D}"/>
    <cellStyle name="Percent 3 4 9 6" xfId="6324" xr:uid="{B686A01E-37A4-4E39-A4D2-B367A98FF91A}"/>
    <cellStyle name="Percent 3 4 9 6 2" xfId="6325" xr:uid="{3261B1C8-D313-40C1-A83A-96B483E83F27}"/>
    <cellStyle name="Percent 3 4 9 6 2 2" xfId="6326" xr:uid="{E0326DD0-4A1A-4906-A122-F96C5AD7AD42}"/>
    <cellStyle name="Percent 3 4 9 6 3" xfId="6327" xr:uid="{B2FE5761-B614-4AFE-9166-D6158DD0ACCC}"/>
    <cellStyle name="Percent 3 4 9 6 3 2" xfId="6328" xr:uid="{82F46736-A382-4C71-927F-C7DF7A9A5F60}"/>
    <cellStyle name="Percent 3 4 9 6 4" xfId="6329" xr:uid="{808FAFB2-6702-4A98-9140-729D992A9EA3}"/>
    <cellStyle name="Percent 3 4 9 7" xfId="6330" xr:uid="{17218317-F603-4E1F-88F1-2CB1CA3B2FBC}"/>
    <cellStyle name="Percent 3 4 9 7 2" xfId="6331" xr:uid="{3EA597D0-3A2D-40F4-88D2-DAEFE61A79E8}"/>
    <cellStyle name="Percent 3 4 9 8" xfId="6332" xr:uid="{568C59E2-7988-42D7-92CE-02010E93F8DF}"/>
    <cellStyle name="Percent 3 4 9 8 2" xfId="6333" xr:uid="{2942753C-E702-4FC9-B49E-E653EDF802C9}"/>
    <cellStyle name="Percent 3 4 9 9" xfId="6334" xr:uid="{48B27643-27D1-490A-8D84-4513D77F6AAF}"/>
    <cellStyle name="Percent 3 4 9 9 2" xfId="6335" xr:uid="{80AE3665-779D-4188-9ABA-9301F7F0592A}"/>
    <cellStyle name="Percent 3 5" xfId="283" xr:uid="{BF805DEA-2B2A-4B59-8308-13E1E18C0E9A}"/>
    <cellStyle name="Percent 3 5 10" xfId="2895" xr:uid="{E5E70692-531C-4B64-A55B-26C17ACACD31}"/>
    <cellStyle name="Percent 3 5 10 10" xfId="6338" xr:uid="{A534580B-58CC-4810-AC87-314376A77271}"/>
    <cellStyle name="Percent 3 5 10 11" xfId="6339" xr:uid="{496A3DEE-A86B-457E-9557-374F15B66F79}"/>
    <cellStyle name="Percent 3 5 10 12" xfId="6337" xr:uid="{7E99839D-F885-4675-BCC3-2CD49D3A2B6D}"/>
    <cellStyle name="Percent 3 5 10 2" xfId="6340" xr:uid="{E80B1336-21CD-466E-8EFB-8353C28EBA3C}"/>
    <cellStyle name="Percent 3 5 10 2 2" xfId="6341" xr:uid="{099EFE58-2D04-418B-8159-EC15DC2AA828}"/>
    <cellStyle name="Percent 3 5 10 2 2 2" xfId="6342" xr:uid="{FD319A4C-A5C7-4D35-97F2-68D06D0617CF}"/>
    <cellStyle name="Percent 3 5 10 2 3" xfId="6343" xr:uid="{C871D894-FCBC-4D78-96BF-3F5F1D483BD4}"/>
    <cellStyle name="Percent 3 5 10 2 3 2" xfId="6344" xr:uid="{A80D4DA9-8E8E-4A1D-B614-9E6324F27B36}"/>
    <cellStyle name="Percent 3 5 10 2 4" xfId="6345" xr:uid="{BB9D5F88-6182-405B-873F-D911F54C4A75}"/>
    <cellStyle name="Percent 3 5 10 2 5" xfId="6346" xr:uid="{DCC18CF3-9BB8-4D83-BA6A-1A1CA38566BE}"/>
    <cellStyle name="Percent 3 5 10 3" xfId="6347" xr:uid="{5D9CD4FC-33F9-43CF-8857-392DE793A0BC}"/>
    <cellStyle name="Percent 3 5 10 3 2" xfId="6348" xr:uid="{E43ACEAC-5212-41BD-892E-6CF2238B0D38}"/>
    <cellStyle name="Percent 3 5 10 3 2 2" xfId="6349" xr:uid="{6932E7B2-7357-4F8A-A04C-7F1E43C4D67A}"/>
    <cellStyle name="Percent 3 5 10 3 3" xfId="6350" xr:uid="{2825067A-A08F-4862-B6AC-88B57FC82913}"/>
    <cellStyle name="Percent 3 5 10 3 3 2" xfId="6351" xr:uid="{3430DEC0-B874-4FED-AC26-F4C3EC4E0ED5}"/>
    <cellStyle name="Percent 3 5 10 3 4" xfId="6352" xr:uid="{7E553B00-9208-436C-B636-D771B631A49C}"/>
    <cellStyle name="Percent 3 5 10 4" xfId="6353" xr:uid="{DA5B8AA8-EF02-4204-B132-1775314177B0}"/>
    <cellStyle name="Percent 3 5 10 4 2" xfId="6354" xr:uid="{B7179F92-B3F6-49C2-BC78-AF3EA326BC5C}"/>
    <cellStyle name="Percent 3 5 10 4 2 2" xfId="6355" xr:uid="{1E85EF56-880B-4141-BAAE-11EC8D5DAFBA}"/>
    <cellStyle name="Percent 3 5 10 4 3" xfId="6356" xr:uid="{EE071C27-FAB7-49B6-9385-B818F9E27F19}"/>
    <cellStyle name="Percent 3 5 10 4 3 2" xfId="6357" xr:uid="{EFE6C34A-3CC4-4E01-882E-346BA695E34B}"/>
    <cellStyle name="Percent 3 5 10 4 4" xfId="6358" xr:uid="{978198D3-1C50-470A-9A84-A7ED037CB0EA}"/>
    <cellStyle name="Percent 3 5 10 5" xfId="6359" xr:uid="{F3B3E804-5B08-4255-BF9B-9EF58ACB2EEB}"/>
    <cellStyle name="Percent 3 5 10 5 2" xfId="6360" xr:uid="{CD3F6579-7985-47C4-96CB-5F901FBE106E}"/>
    <cellStyle name="Percent 3 5 10 5 2 2" xfId="6361" xr:uid="{5C514177-7686-4B36-9BB9-DC890A6CAF0C}"/>
    <cellStyle name="Percent 3 5 10 5 3" xfId="6362" xr:uid="{BB18783E-2D52-4DBA-81E9-C43E59BB0DF1}"/>
    <cellStyle name="Percent 3 5 10 5 3 2" xfId="6363" xr:uid="{0D4C5807-57CD-4818-AFEF-D75428736FF0}"/>
    <cellStyle name="Percent 3 5 10 5 4" xfId="6364" xr:uid="{F9EE0E99-A4DC-41C4-A31E-9BE95D26778C}"/>
    <cellStyle name="Percent 3 5 10 5 4 2" xfId="6365" xr:uid="{79362CC2-E72E-45B0-B69D-A0F4783FFCAD}"/>
    <cellStyle name="Percent 3 5 10 5 5" xfId="6366" xr:uid="{04799AA9-0CB1-4CE0-A818-C0FF3160A0B8}"/>
    <cellStyle name="Percent 3 5 10 6" xfId="6367" xr:uid="{D57A062F-02A7-47D7-9717-22656CF1E1E9}"/>
    <cellStyle name="Percent 3 5 10 6 2" xfId="6368" xr:uid="{13F7C1A8-7F93-4C7A-AF64-99643330C55C}"/>
    <cellStyle name="Percent 3 5 10 6 2 2" xfId="6369" xr:uid="{DC640EA1-191C-487D-A9D6-0A75FBCCDF64}"/>
    <cellStyle name="Percent 3 5 10 6 3" xfId="6370" xr:uid="{130FFFE0-F40C-493B-99AF-1C4E97C16410}"/>
    <cellStyle name="Percent 3 5 10 6 3 2" xfId="6371" xr:uid="{404A7E4A-B45F-43A8-A791-EE54C4ECDC16}"/>
    <cellStyle name="Percent 3 5 10 6 4" xfId="6372" xr:uid="{58AE084F-CA12-4BC0-8152-F69AB986E9FA}"/>
    <cellStyle name="Percent 3 5 10 7" xfId="6373" xr:uid="{BD997994-02EC-45C0-8821-9E1265BB0510}"/>
    <cellStyle name="Percent 3 5 10 7 2" xfId="6374" xr:uid="{A8A5A8FF-D2FD-4CA6-9B13-855F6B65021A}"/>
    <cellStyle name="Percent 3 5 10 8" xfId="6375" xr:uid="{4BAF78BE-8921-438A-B515-B64C0CFE9562}"/>
    <cellStyle name="Percent 3 5 10 8 2" xfId="6376" xr:uid="{BD1677CA-DF62-4FE2-8242-CC814CD4A667}"/>
    <cellStyle name="Percent 3 5 10 9" xfId="6377" xr:uid="{E33E9B30-8FE0-4ED0-AAA2-BE76BD260A48}"/>
    <cellStyle name="Percent 3 5 10 9 2" xfId="6378" xr:uid="{A48C36AA-6E30-432B-B4A8-FD1AB4CCE925}"/>
    <cellStyle name="Percent 3 5 11" xfId="2896" xr:uid="{9C40A642-B3B7-4B2B-A6A6-0D3A2FF927AF}"/>
    <cellStyle name="Percent 3 5 11 10" xfId="6380" xr:uid="{899A0419-0924-419C-851B-B6D6951B12C2}"/>
    <cellStyle name="Percent 3 5 11 11" xfId="6381" xr:uid="{96596A09-A009-4C2A-AF01-CEB58378DA31}"/>
    <cellStyle name="Percent 3 5 11 12" xfId="6379" xr:uid="{7E376568-112B-44F6-9333-BCDAACDF10EC}"/>
    <cellStyle name="Percent 3 5 11 2" xfId="6382" xr:uid="{9CFB2E2E-1856-4500-BAA4-40EE8DCFFB8B}"/>
    <cellStyle name="Percent 3 5 11 2 2" xfId="6383" xr:uid="{67919BA1-A3E2-4C3B-9F0B-7F69CAC85F39}"/>
    <cellStyle name="Percent 3 5 11 2 2 2" xfId="6384" xr:uid="{5DC59171-AE24-421E-AA06-6E2EE0F360A2}"/>
    <cellStyle name="Percent 3 5 11 2 3" xfId="6385" xr:uid="{47AACE8E-7196-4921-B920-589F8692C49B}"/>
    <cellStyle name="Percent 3 5 11 2 3 2" xfId="6386" xr:uid="{9E988E9A-A8E2-4B1A-B168-184E59F2144A}"/>
    <cellStyle name="Percent 3 5 11 2 4" xfId="6387" xr:uid="{2EA79A1E-80B4-40E1-A9FC-C27F94F5AA08}"/>
    <cellStyle name="Percent 3 5 11 2 5" xfId="6388" xr:uid="{56DAB22F-A38E-4F96-A3B2-E9BBEAE73AB6}"/>
    <cellStyle name="Percent 3 5 11 3" xfId="6389" xr:uid="{6FABFFC1-79F2-4E36-A008-3157BF6323FF}"/>
    <cellStyle name="Percent 3 5 11 3 2" xfId="6390" xr:uid="{BAC18657-8BEE-4D6A-8EED-EAC4E8B8E9C0}"/>
    <cellStyle name="Percent 3 5 11 3 2 2" xfId="6391" xr:uid="{EA05D327-7A1D-4DF0-9FEC-BD74E5A250C5}"/>
    <cellStyle name="Percent 3 5 11 3 3" xfId="6392" xr:uid="{9A06B105-F124-456F-9957-B72E4E59E9ED}"/>
    <cellStyle name="Percent 3 5 11 3 3 2" xfId="6393" xr:uid="{2627F5BC-4812-467D-BDB7-C141C0F2439C}"/>
    <cellStyle name="Percent 3 5 11 3 4" xfId="6394" xr:uid="{24C0C0B0-F7FD-4CA2-88C8-4F0AC9EB69C7}"/>
    <cellStyle name="Percent 3 5 11 4" xfId="6395" xr:uid="{6ADD6F24-D2D0-461B-8F1A-05A406D8004A}"/>
    <cellStyle name="Percent 3 5 11 4 2" xfId="6396" xr:uid="{4DD94A90-2852-4AC4-9976-4222DA7BAE3A}"/>
    <cellStyle name="Percent 3 5 11 4 2 2" xfId="6397" xr:uid="{08843996-F0CD-4927-8BD2-CE0806EA0ECB}"/>
    <cellStyle name="Percent 3 5 11 4 3" xfId="6398" xr:uid="{253D1EA6-F589-4AA0-B6C1-AE04F96F184B}"/>
    <cellStyle name="Percent 3 5 11 4 3 2" xfId="6399" xr:uid="{FE0DB87B-57FB-4C1B-BAFE-3BF08E5BDC28}"/>
    <cellStyle name="Percent 3 5 11 4 4" xfId="6400" xr:uid="{1C4310FC-B9BD-430B-A19B-51AC0E2A7C94}"/>
    <cellStyle name="Percent 3 5 11 5" xfId="6401" xr:uid="{10CB4C76-917A-4CAC-AE3C-D894C2F9CB2C}"/>
    <cellStyle name="Percent 3 5 11 5 2" xfId="6402" xr:uid="{E5EFDED0-913F-485D-80E4-C293C00B1507}"/>
    <cellStyle name="Percent 3 5 11 5 2 2" xfId="6403" xr:uid="{A54DA9D6-5FD9-4BC2-BDC0-3EAD19CF316D}"/>
    <cellStyle name="Percent 3 5 11 5 3" xfId="6404" xr:uid="{7D996F01-11FC-4809-A757-B61DDBFD2557}"/>
    <cellStyle name="Percent 3 5 11 5 3 2" xfId="6405" xr:uid="{10897691-6C94-4373-BF32-C549E94BA44A}"/>
    <cellStyle name="Percent 3 5 11 5 4" xfId="6406" xr:uid="{0781573F-31F8-4123-BE32-9006F2934FD7}"/>
    <cellStyle name="Percent 3 5 11 5 4 2" xfId="6407" xr:uid="{51468869-12D1-4309-AC70-98DD4BE4596F}"/>
    <cellStyle name="Percent 3 5 11 5 5" xfId="6408" xr:uid="{8197F23A-C4D8-4CA4-9945-E420F55EBCCC}"/>
    <cellStyle name="Percent 3 5 11 6" xfId="6409" xr:uid="{8484F5C5-CAE8-4C35-A6D6-75187CB7E1BE}"/>
    <cellStyle name="Percent 3 5 11 6 2" xfId="6410" xr:uid="{10C4452F-ED4F-407C-969A-0CA860F93016}"/>
    <cellStyle name="Percent 3 5 11 6 2 2" xfId="6411" xr:uid="{D9D6CB07-3C07-4252-AA46-D835F593E777}"/>
    <cellStyle name="Percent 3 5 11 6 3" xfId="6412" xr:uid="{FC73F614-0574-4BBC-9C31-4B30F04AFFAE}"/>
    <cellStyle name="Percent 3 5 11 6 3 2" xfId="6413" xr:uid="{0D17F759-854B-402B-B587-E8A84ADF2DCB}"/>
    <cellStyle name="Percent 3 5 11 6 4" xfId="6414" xr:uid="{16B5E741-FA13-4D48-977C-F8FADB82FB09}"/>
    <cellStyle name="Percent 3 5 11 7" xfId="6415" xr:uid="{D82207F9-DAA2-41B0-B8CE-349F0775614A}"/>
    <cellStyle name="Percent 3 5 11 7 2" xfId="6416" xr:uid="{451A3D62-7979-4F93-A976-DCC661533584}"/>
    <cellStyle name="Percent 3 5 11 8" xfId="6417" xr:uid="{4267005A-5623-41BE-B914-AED876BB5013}"/>
    <cellStyle name="Percent 3 5 11 8 2" xfId="6418" xr:uid="{75E8574F-639E-4BD8-9099-C36A34EC9BB3}"/>
    <cellStyle name="Percent 3 5 11 9" xfId="6419" xr:uid="{E478112F-DDF2-41C5-9D55-0F4A8494435C}"/>
    <cellStyle name="Percent 3 5 11 9 2" xfId="6420" xr:uid="{6BFCCF94-80FB-49FF-8DC1-3DD8B991932F}"/>
    <cellStyle name="Percent 3 5 12" xfId="2897" xr:uid="{35E12148-4029-4BB8-AFB5-0E435029179D}"/>
    <cellStyle name="Percent 3 5 12 10" xfId="6422" xr:uid="{9D3FEC6D-36B2-457A-9440-85CA7CBCA990}"/>
    <cellStyle name="Percent 3 5 12 11" xfId="6423" xr:uid="{C6AD3178-9FA6-43F3-AB30-497BF94298CA}"/>
    <cellStyle name="Percent 3 5 12 12" xfId="6421" xr:uid="{23E2273C-E984-4EAD-9190-52ECAFD3E617}"/>
    <cellStyle name="Percent 3 5 12 2" xfId="6424" xr:uid="{82E4803A-637C-4D1F-8217-5533F483C787}"/>
    <cellStyle name="Percent 3 5 12 2 2" xfId="6425" xr:uid="{7C2CB175-A5C6-430A-8610-272385CDB9AD}"/>
    <cellStyle name="Percent 3 5 12 2 2 2" xfId="6426" xr:uid="{CE94CF3A-DB06-43E6-A950-C72661212808}"/>
    <cellStyle name="Percent 3 5 12 2 3" xfId="6427" xr:uid="{AFC39E32-3B82-40AC-9AFB-145DFA2F4346}"/>
    <cellStyle name="Percent 3 5 12 2 3 2" xfId="6428" xr:uid="{454EA54E-C57F-422B-AB4B-048F0D8C925F}"/>
    <cellStyle name="Percent 3 5 12 2 4" xfId="6429" xr:uid="{E01DF313-2831-4EE1-BE62-3DCCA45AD8A5}"/>
    <cellStyle name="Percent 3 5 12 2 5" xfId="6430" xr:uid="{A5540406-303D-48DB-912F-872EA4625ECE}"/>
    <cellStyle name="Percent 3 5 12 3" xfId="6431" xr:uid="{A5B19FC6-F573-4C54-91F2-32E85E1DE9E5}"/>
    <cellStyle name="Percent 3 5 12 3 2" xfId="6432" xr:uid="{A01A2446-B601-4A0D-9DFB-C84410896261}"/>
    <cellStyle name="Percent 3 5 12 3 2 2" xfId="6433" xr:uid="{8706C5F6-60D6-41FB-AFC0-1A06DE01FC12}"/>
    <cellStyle name="Percent 3 5 12 3 3" xfId="6434" xr:uid="{811E4108-2348-46BD-AE77-57965134BB6C}"/>
    <cellStyle name="Percent 3 5 12 3 3 2" xfId="6435" xr:uid="{1D367D41-A9E8-45CF-9B25-531280A98507}"/>
    <cellStyle name="Percent 3 5 12 3 4" xfId="6436" xr:uid="{B5FFE7AB-EE53-4602-91DC-82D74A1164C4}"/>
    <cellStyle name="Percent 3 5 12 4" xfId="6437" xr:uid="{826C17D2-6F3E-4209-AF8F-019DDB8760D7}"/>
    <cellStyle name="Percent 3 5 12 4 2" xfId="6438" xr:uid="{9AD7C4FF-67C8-4138-92AE-B7DE343A3C58}"/>
    <cellStyle name="Percent 3 5 12 4 2 2" xfId="6439" xr:uid="{90D9D097-1FD5-4306-B942-826CB7D81690}"/>
    <cellStyle name="Percent 3 5 12 4 3" xfId="6440" xr:uid="{0FF756B0-6574-40CC-9174-6A4A668082F7}"/>
    <cellStyle name="Percent 3 5 12 4 3 2" xfId="6441" xr:uid="{A125846D-7CEE-4E8E-9E08-616A59819EAD}"/>
    <cellStyle name="Percent 3 5 12 4 4" xfId="6442" xr:uid="{9D9EF1D7-E14F-4EB7-940A-25B5E593F07D}"/>
    <cellStyle name="Percent 3 5 12 5" xfId="6443" xr:uid="{F0AFAD96-8FB6-4490-963B-CFCCD0DE2229}"/>
    <cellStyle name="Percent 3 5 12 5 2" xfId="6444" xr:uid="{FC49F609-6274-4B3A-9E2D-4F89002A0098}"/>
    <cellStyle name="Percent 3 5 12 5 2 2" xfId="6445" xr:uid="{1C7E6495-2B5C-459A-982F-D792ACA06819}"/>
    <cellStyle name="Percent 3 5 12 5 3" xfId="6446" xr:uid="{C6B85176-1E6F-4663-898C-2D199AEF107C}"/>
    <cellStyle name="Percent 3 5 12 5 3 2" xfId="6447" xr:uid="{3BDCA9AA-85BD-441F-9783-365D16F9D362}"/>
    <cellStyle name="Percent 3 5 12 5 4" xfId="6448" xr:uid="{7A3FA832-FB9E-43B0-8689-AB8C135475D8}"/>
    <cellStyle name="Percent 3 5 12 5 4 2" xfId="6449" xr:uid="{0CAD3CEF-DF30-4C82-B48B-3C39AD46FF8F}"/>
    <cellStyle name="Percent 3 5 12 5 5" xfId="6450" xr:uid="{2CEE7247-673D-4AB0-B550-8177181A6F53}"/>
    <cellStyle name="Percent 3 5 12 6" xfId="6451" xr:uid="{09B3BE78-F3C3-40D0-B4C9-E8F4F110D8F6}"/>
    <cellStyle name="Percent 3 5 12 6 2" xfId="6452" xr:uid="{88445E4D-F844-4CA1-A20D-42031ADAC547}"/>
    <cellStyle name="Percent 3 5 12 6 2 2" xfId="6453" xr:uid="{91BC8122-E8E7-45CD-AD82-79CA0956518E}"/>
    <cellStyle name="Percent 3 5 12 6 3" xfId="6454" xr:uid="{65108E04-4704-4EB9-B38E-AAF5FF1E8D20}"/>
    <cellStyle name="Percent 3 5 12 6 3 2" xfId="6455" xr:uid="{E9040142-2F6A-49CD-98F3-BA41647A0E80}"/>
    <cellStyle name="Percent 3 5 12 6 4" xfId="6456" xr:uid="{EA831CF2-4112-4C8D-8566-9031B3A238D6}"/>
    <cellStyle name="Percent 3 5 12 7" xfId="6457" xr:uid="{C0928255-6CE1-452D-AB40-A10111696EB5}"/>
    <cellStyle name="Percent 3 5 12 7 2" xfId="6458" xr:uid="{0DE9FA66-4BD2-4D7E-96FD-92166674AB1D}"/>
    <cellStyle name="Percent 3 5 12 8" xfId="6459" xr:uid="{AA748DFB-8E30-4E0F-AA96-607EA495C3C6}"/>
    <cellStyle name="Percent 3 5 12 8 2" xfId="6460" xr:uid="{F1751335-756F-4C90-8E71-CC92AA5B500D}"/>
    <cellStyle name="Percent 3 5 12 9" xfId="6461" xr:uid="{CBC865BE-23F2-4E10-B63C-7B2929041AE0}"/>
    <cellStyle name="Percent 3 5 12 9 2" xfId="6462" xr:uid="{DB7F7B4B-367A-4D75-8487-7BCF89CA0588}"/>
    <cellStyle name="Percent 3 5 13" xfId="2898" xr:uid="{CDEE7F3E-847E-4E1C-A94B-E547928629C7}"/>
    <cellStyle name="Percent 3 5 13 10" xfId="6464" xr:uid="{2EBC3749-59AB-4EA5-9894-CC5091BFFE0C}"/>
    <cellStyle name="Percent 3 5 13 11" xfId="6465" xr:uid="{A8748941-8EB5-4D7F-B9E7-6B90261E6C20}"/>
    <cellStyle name="Percent 3 5 13 12" xfId="6463" xr:uid="{146BCF93-87FB-43F7-B5E1-6CF796B0D3E5}"/>
    <cellStyle name="Percent 3 5 13 2" xfId="6466" xr:uid="{256D7A70-A5D4-4E2B-900A-AF47685BD210}"/>
    <cellStyle name="Percent 3 5 13 2 2" xfId="6467" xr:uid="{BA2C6A06-BB50-43D8-A13B-631FECC277D9}"/>
    <cellStyle name="Percent 3 5 13 2 2 2" xfId="6468" xr:uid="{F58EEB13-E14B-4A59-A6E5-8B50FD48A58B}"/>
    <cellStyle name="Percent 3 5 13 2 3" xfId="6469" xr:uid="{B8FADC10-D2A5-42EB-B8A4-13676234C3DD}"/>
    <cellStyle name="Percent 3 5 13 2 3 2" xfId="6470" xr:uid="{D77CB6FF-5A0A-4A93-AB42-105401B675EB}"/>
    <cellStyle name="Percent 3 5 13 2 4" xfId="6471" xr:uid="{F18E1B17-27D1-4281-883C-D68446427786}"/>
    <cellStyle name="Percent 3 5 13 2 5" xfId="6472" xr:uid="{8C72CBF7-4078-437B-B966-91BA86295A2A}"/>
    <cellStyle name="Percent 3 5 13 3" xfId="6473" xr:uid="{A3E01B99-3B67-4EFA-86F8-D8344176134E}"/>
    <cellStyle name="Percent 3 5 13 3 2" xfId="6474" xr:uid="{A0F2C9C7-BB97-48C0-9A2D-821ED3D3D94C}"/>
    <cellStyle name="Percent 3 5 13 3 2 2" xfId="6475" xr:uid="{5275B210-EE10-4A4D-8E83-D1CCA8EFBD22}"/>
    <cellStyle name="Percent 3 5 13 3 3" xfId="6476" xr:uid="{F179CC6F-7824-4DBD-8AA7-E73EDFA41663}"/>
    <cellStyle name="Percent 3 5 13 3 3 2" xfId="6477" xr:uid="{763AA793-BBAE-44E6-B0BF-0202FE66532D}"/>
    <cellStyle name="Percent 3 5 13 3 4" xfId="6478" xr:uid="{88694A4B-952E-485A-99CA-AEEE595545B1}"/>
    <cellStyle name="Percent 3 5 13 4" xfId="6479" xr:uid="{85EFC567-9EE0-437F-8AB0-B2F2905C31A2}"/>
    <cellStyle name="Percent 3 5 13 4 2" xfId="6480" xr:uid="{BAAB55C5-D199-4A06-9982-110BC2E61871}"/>
    <cellStyle name="Percent 3 5 13 4 2 2" xfId="6481" xr:uid="{2BF04061-9D33-4B62-BA7A-548044B7E0C3}"/>
    <cellStyle name="Percent 3 5 13 4 3" xfId="6482" xr:uid="{5F274358-4703-4106-84AA-F3968D0F5932}"/>
    <cellStyle name="Percent 3 5 13 4 3 2" xfId="6483" xr:uid="{88A359ED-7A0C-4E54-ADD6-81B52870578C}"/>
    <cellStyle name="Percent 3 5 13 4 4" xfId="6484" xr:uid="{D0E3D037-E450-4385-B43C-A51D32BFC1FB}"/>
    <cellStyle name="Percent 3 5 13 5" xfId="6485" xr:uid="{9F14CC2C-D5F1-45D4-961F-3380CF9F065D}"/>
    <cellStyle name="Percent 3 5 13 5 2" xfId="6486" xr:uid="{C045C902-02C9-4F33-B8BD-3B0DE1149706}"/>
    <cellStyle name="Percent 3 5 13 5 2 2" xfId="6487" xr:uid="{EC579AA9-1866-4E18-8631-F2532FAE87C9}"/>
    <cellStyle name="Percent 3 5 13 5 3" xfId="6488" xr:uid="{64B11E46-CC80-476F-BEA5-82AEB5308CEB}"/>
    <cellStyle name="Percent 3 5 13 5 3 2" xfId="6489" xr:uid="{1A266E9C-89DB-44C5-8EC2-BAC6F4FD9825}"/>
    <cellStyle name="Percent 3 5 13 5 4" xfId="6490" xr:uid="{BF50496E-FBFF-4E33-84C1-B1E34E7343F5}"/>
    <cellStyle name="Percent 3 5 13 5 4 2" xfId="6491" xr:uid="{E9EE14AB-10CD-45C0-AF51-E9C9C2C5D34C}"/>
    <cellStyle name="Percent 3 5 13 5 5" xfId="6492" xr:uid="{FE0CC6B2-BF06-42CA-BF62-E88178D77A68}"/>
    <cellStyle name="Percent 3 5 13 6" xfId="6493" xr:uid="{7BC18B5F-B14C-4AD4-BB6F-4767D36C0C78}"/>
    <cellStyle name="Percent 3 5 13 6 2" xfId="6494" xr:uid="{80C42BD6-8365-40DE-B941-926230390DC8}"/>
    <cellStyle name="Percent 3 5 13 6 2 2" xfId="6495" xr:uid="{FECCCC4B-B042-4D54-934B-81C379D945E2}"/>
    <cellStyle name="Percent 3 5 13 6 3" xfId="6496" xr:uid="{68B0D4EA-3683-4FFC-9688-75EF94123CE4}"/>
    <cellStyle name="Percent 3 5 13 6 3 2" xfId="6497" xr:uid="{831EDB8E-75D7-46ED-B1EF-AEF5B9099854}"/>
    <cellStyle name="Percent 3 5 13 6 4" xfId="6498" xr:uid="{9BAE0E32-558E-4187-8988-A6D2F92AE263}"/>
    <cellStyle name="Percent 3 5 13 7" xfId="6499" xr:uid="{0F658D9B-C141-4709-B428-BA3AAB70086D}"/>
    <cellStyle name="Percent 3 5 13 7 2" xfId="6500" xr:uid="{379B71C8-1FD2-4C53-AC0E-58D69DAFDBC9}"/>
    <cellStyle name="Percent 3 5 13 8" xfId="6501" xr:uid="{07A50D33-F162-4A07-9C1D-827E9FE60D8D}"/>
    <cellStyle name="Percent 3 5 13 8 2" xfId="6502" xr:uid="{1131455F-DC87-4871-8F55-B6796F58A2D9}"/>
    <cellStyle name="Percent 3 5 13 9" xfId="6503" xr:uid="{BC92C04E-A078-491C-B473-DF71ECA64E47}"/>
    <cellStyle name="Percent 3 5 13 9 2" xfId="6504" xr:uid="{031C0E46-52DD-4256-B58A-D8B4184F1CB7}"/>
    <cellStyle name="Percent 3 5 14" xfId="2899" xr:uid="{F5816C07-57A7-4545-AE61-30A13C2ADCCE}"/>
    <cellStyle name="Percent 3 5 14 10" xfId="6506" xr:uid="{9798B6D0-5281-42FE-8066-1A9B9C2847C3}"/>
    <cellStyle name="Percent 3 5 14 11" xfId="6507" xr:uid="{0DA57FC1-2675-4E16-A583-E03047DEA6E0}"/>
    <cellStyle name="Percent 3 5 14 12" xfId="6505" xr:uid="{ECD18C5B-489A-4F6F-BC67-698318BA049E}"/>
    <cellStyle name="Percent 3 5 14 2" xfId="6508" xr:uid="{49E0B84D-7D68-4BE0-8E4F-57DE7350AB3E}"/>
    <cellStyle name="Percent 3 5 14 2 2" xfId="6509" xr:uid="{9B31EF98-4D0B-41B4-B168-7822B50A9F7D}"/>
    <cellStyle name="Percent 3 5 14 2 2 2" xfId="6510" xr:uid="{493035D8-445E-46A1-A53C-BEA1B051A4EB}"/>
    <cellStyle name="Percent 3 5 14 2 3" xfId="6511" xr:uid="{0E1491EF-B59B-45D2-BCDF-DBB129A66A61}"/>
    <cellStyle name="Percent 3 5 14 2 3 2" xfId="6512" xr:uid="{F9CD4CCC-DB09-4688-A397-1E527CA04BA2}"/>
    <cellStyle name="Percent 3 5 14 2 4" xfId="6513" xr:uid="{AC1EEEDD-AD3F-46B7-A5A6-08931466739C}"/>
    <cellStyle name="Percent 3 5 14 2 5" xfId="6514" xr:uid="{2C264100-1456-43B1-B73D-9EA00C3493FB}"/>
    <cellStyle name="Percent 3 5 14 3" xfId="6515" xr:uid="{5D58319D-4A74-4AA0-99F8-6218ACBAB0C2}"/>
    <cellStyle name="Percent 3 5 14 3 2" xfId="6516" xr:uid="{3AB21BC5-8F46-4235-87B0-675EC591DE73}"/>
    <cellStyle name="Percent 3 5 14 3 2 2" xfId="6517" xr:uid="{5E9EC430-B90D-4A7A-8639-BFC41A2011B1}"/>
    <cellStyle name="Percent 3 5 14 3 3" xfId="6518" xr:uid="{88BE383F-C799-437C-BBB3-A48915630924}"/>
    <cellStyle name="Percent 3 5 14 3 3 2" xfId="6519" xr:uid="{0C66F0F6-E26D-46CF-8307-9C57ADA78ADF}"/>
    <cellStyle name="Percent 3 5 14 3 4" xfId="6520" xr:uid="{C5D5EA41-D12B-4EA6-A1DA-A50DF651F0B8}"/>
    <cellStyle name="Percent 3 5 14 4" xfId="6521" xr:uid="{231FC0D5-05EC-4965-9A96-58ADF2BED895}"/>
    <cellStyle name="Percent 3 5 14 4 2" xfId="6522" xr:uid="{14D84081-0EA6-426B-871F-6472E1B08373}"/>
    <cellStyle name="Percent 3 5 14 4 2 2" xfId="6523" xr:uid="{5BDB016E-DDBF-4497-8A3C-2720E55A5965}"/>
    <cellStyle name="Percent 3 5 14 4 3" xfId="6524" xr:uid="{4AF0EA42-26CF-4B2C-BAB1-D60AFCDC9BA8}"/>
    <cellStyle name="Percent 3 5 14 4 3 2" xfId="6525" xr:uid="{92AFAF41-EFBB-499D-ACC5-C71C49251767}"/>
    <cellStyle name="Percent 3 5 14 4 4" xfId="6526" xr:uid="{3A925895-44D6-4FE7-8974-EAE6D594B8A2}"/>
    <cellStyle name="Percent 3 5 14 5" xfId="6527" xr:uid="{AE0C7BC7-D6C0-401C-BF7F-96F50E2CDA37}"/>
    <cellStyle name="Percent 3 5 14 5 2" xfId="6528" xr:uid="{1B8F9670-FA26-4A26-AD11-A6B595BFC876}"/>
    <cellStyle name="Percent 3 5 14 5 2 2" xfId="6529" xr:uid="{D349D1B7-E181-4C97-93EC-F734819854B7}"/>
    <cellStyle name="Percent 3 5 14 5 3" xfId="6530" xr:uid="{D11B2B01-92E2-450F-B1E7-79D807A35D7A}"/>
    <cellStyle name="Percent 3 5 14 5 3 2" xfId="6531" xr:uid="{D8BEE298-3848-4D9E-8E83-73FD69529DF8}"/>
    <cellStyle name="Percent 3 5 14 5 4" xfId="6532" xr:uid="{E96EDED3-6D19-4D13-AD8D-5FC708257CDB}"/>
    <cellStyle name="Percent 3 5 14 5 4 2" xfId="6533" xr:uid="{C6BEF32D-6217-4FE1-8DEF-B23DEB86E2A4}"/>
    <cellStyle name="Percent 3 5 14 5 5" xfId="6534" xr:uid="{9224443C-1E19-4B9B-9698-43C606D1CE8D}"/>
    <cellStyle name="Percent 3 5 14 6" xfId="6535" xr:uid="{E9CE1646-39F0-4A66-95C8-E6D2BE6F272A}"/>
    <cellStyle name="Percent 3 5 14 6 2" xfId="6536" xr:uid="{A6648059-E04B-404B-84B3-F2A4C5E40B6B}"/>
    <cellStyle name="Percent 3 5 14 6 2 2" xfId="6537" xr:uid="{E0D78713-89B5-436C-8C76-9543864DAEA5}"/>
    <cellStyle name="Percent 3 5 14 6 3" xfId="6538" xr:uid="{00A23E41-A1AA-4DBE-908F-507EA25E14C9}"/>
    <cellStyle name="Percent 3 5 14 6 3 2" xfId="6539" xr:uid="{69112BB5-E938-4429-B9AF-F9CD12D587D2}"/>
    <cellStyle name="Percent 3 5 14 6 4" xfId="6540" xr:uid="{638C077E-3E29-462E-BBB6-AD37D2123FD1}"/>
    <cellStyle name="Percent 3 5 14 7" xfId="6541" xr:uid="{01207CEF-45B3-4E9F-A41E-CC880708EDB7}"/>
    <cellStyle name="Percent 3 5 14 7 2" xfId="6542" xr:uid="{04629A11-E898-4C07-B13B-ABC25FED64C1}"/>
    <cellStyle name="Percent 3 5 14 8" xfId="6543" xr:uid="{2C1481F4-83FD-46DE-AC41-F09894FC5D55}"/>
    <cellStyle name="Percent 3 5 14 8 2" xfId="6544" xr:uid="{1E6A5157-DE1C-4358-ABC7-D91CC9C5BB8D}"/>
    <cellStyle name="Percent 3 5 14 9" xfId="6545" xr:uid="{E313496C-E91D-4FBF-979F-455126D4D0A8}"/>
    <cellStyle name="Percent 3 5 14 9 2" xfId="6546" xr:uid="{3185CB45-7917-4023-8C49-D2AA8253D936}"/>
    <cellStyle name="Percent 3 5 15" xfId="2900" xr:uid="{C83C76F9-2CFE-47E9-8E6A-47FD9464BBFE}"/>
    <cellStyle name="Percent 3 5 15 10" xfId="6548" xr:uid="{069F3556-2E79-494F-8934-B117D74126F0}"/>
    <cellStyle name="Percent 3 5 15 11" xfId="6549" xr:uid="{DBB0F0D8-753F-414F-B4AC-82127B293166}"/>
    <cellStyle name="Percent 3 5 15 12" xfId="6547" xr:uid="{3EE6D03F-673E-4A8F-8C30-6F53C4F03C6E}"/>
    <cellStyle name="Percent 3 5 15 2" xfId="6550" xr:uid="{F411DEFB-055D-4544-940D-0AD6BF9719D4}"/>
    <cellStyle name="Percent 3 5 15 2 2" xfId="6551" xr:uid="{8C384E8B-AFDA-4EAB-920D-101F72DECEB5}"/>
    <cellStyle name="Percent 3 5 15 2 2 2" xfId="6552" xr:uid="{BE1442E3-B5CE-4276-BC39-28EB8E8A6A80}"/>
    <cellStyle name="Percent 3 5 15 2 3" xfId="6553" xr:uid="{90732D67-76C8-4BFD-893F-618C7A05ADB4}"/>
    <cellStyle name="Percent 3 5 15 2 3 2" xfId="6554" xr:uid="{031DE921-24A9-4CD5-BF32-677478624CC4}"/>
    <cellStyle name="Percent 3 5 15 2 4" xfId="6555" xr:uid="{10E5AF81-944D-4099-B094-750A8C84B79A}"/>
    <cellStyle name="Percent 3 5 15 2 5" xfId="6556" xr:uid="{A54D3DF8-3AF7-45FA-8C87-00A2693C618D}"/>
    <cellStyle name="Percent 3 5 15 3" xfId="6557" xr:uid="{BF3E551D-57BB-42A3-B6E0-15930E70E1E6}"/>
    <cellStyle name="Percent 3 5 15 3 2" xfId="6558" xr:uid="{58606E1E-2A93-457F-9124-2161EEDE10AA}"/>
    <cellStyle name="Percent 3 5 15 3 2 2" xfId="6559" xr:uid="{B883DA5D-5EBF-472B-9827-C7369908A97C}"/>
    <cellStyle name="Percent 3 5 15 3 3" xfId="6560" xr:uid="{9ABF6C17-84C3-46D2-B734-97AA067455BB}"/>
    <cellStyle name="Percent 3 5 15 3 3 2" xfId="6561" xr:uid="{BCB1CE33-EF17-4602-BA75-9EDFF463A3F3}"/>
    <cellStyle name="Percent 3 5 15 3 4" xfId="6562" xr:uid="{539FE1C6-13B2-4BE1-B42B-7E9088AC76C2}"/>
    <cellStyle name="Percent 3 5 15 4" xfId="6563" xr:uid="{A9C6A77D-C915-4CC4-A068-940E69C57FEE}"/>
    <cellStyle name="Percent 3 5 15 4 2" xfId="6564" xr:uid="{9106F0DD-D9D8-4D51-AB54-C8B578A00B3D}"/>
    <cellStyle name="Percent 3 5 15 4 2 2" xfId="6565" xr:uid="{E34F1B26-91F6-466A-8E56-9531D72763FB}"/>
    <cellStyle name="Percent 3 5 15 4 3" xfId="6566" xr:uid="{9713F370-99A7-45CD-B30E-DFCB368F2670}"/>
    <cellStyle name="Percent 3 5 15 4 3 2" xfId="6567" xr:uid="{E1399806-69A3-45AC-8163-ACBDAA6DA0AB}"/>
    <cellStyle name="Percent 3 5 15 4 4" xfId="6568" xr:uid="{5E24C8A0-E926-46A8-ACDD-85412AA7EBEF}"/>
    <cellStyle name="Percent 3 5 15 5" xfId="6569" xr:uid="{1B1B7B31-E9F4-4544-9171-5B28F8FB3084}"/>
    <cellStyle name="Percent 3 5 15 5 2" xfId="6570" xr:uid="{AD642281-8F75-44A7-B95A-AAF86A0EE8BD}"/>
    <cellStyle name="Percent 3 5 15 5 2 2" xfId="6571" xr:uid="{35B87318-1CEA-4A09-9C1D-114B458DEFCC}"/>
    <cellStyle name="Percent 3 5 15 5 3" xfId="6572" xr:uid="{1424FFD4-383E-40CD-995E-6724D527C66D}"/>
    <cellStyle name="Percent 3 5 15 5 3 2" xfId="6573" xr:uid="{C1741E05-D4BD-4C94-B073-1C5F2AB80ADB}"/>
    <cellStyle name="Percent 3 5 15 5 4" xfId="6574" xr:uid="{AEE9EA04-FF58-423A-A9C8-8F0A998499CD}"/>
    <cellStyle name="Percent 3 5 15 5 4 2" xfId="6575" xr:uid="{D70FE73B-EF29-41E4-A1C6-0D5000552EB7}"/>
    <cellStyle name="Percent 3 5 15 5 5" xfId="6576" xr:uid="{0CFF71E3-8429-46B8-8606-A4469F584B43}"/>
    <cellStyle name="Percent 3 5 15 6" xfId="6577" xr:uid="{8B1DC390-7D87-438C-9AC5-0D368343D777}"/>
    <cellStyle name="Percent 3 5 15 6 2" xfId="6578" xr:uid="{38317FE1-D67A-4F12-847E-387F837AE40B}"/>
    <cellStyle name="Percent 3 5 15 6 2 2" xfId="6579" xr:uid="{7F948CF0-647C-4E6B-BD49-6099D6867EDF}"/>
    <cellStyle name="Percent 3 5 15 6 3" xfId="6580" xr:uid="{73FAFF6C-C73C-4B28-9FA6-9A23BE3C043C}"/>
    <cellStyle name="Percent 3 5 15 6 3 2" xfId="6581" xr:uid="{7C197D00-4FCC-41A0-BDDB-6B8B95B25267}"/>
    <cellStyle name="Percent 3 5 15 6 4" xfId="6582" xr:uid="{D389F898-7259-456E-9CFD-E73A0A09D44B}"/>
    <cellStyle name="Percent 3 5 15 7" xfId="6583" xr:uid="{0FD90BC3-890A-4B4B-854A-DD0A05BF9FE2}"/>
    <cellStyle name="Percent 3 5 15 7 2" xfId="6584" xr:uid="{B6C925AA-E583-407E-B491-203C6C90EFFB}"/>
    <cellStyle name="Percent 3 5 15 8" xfId="6585" xr:uid="{D30D8140-4A1B-47F9-B28F-690F91813ACA}"/>
    <cellStyle name="Percent 3 5 15 8 2" xfId="6586" xr:uid="{BE2C7474-9135-4AF9-864D-5B3329F3088E}"/>
    <cellStyle name="Percent 3 5 15 9" xfId="6587" xr:uid="{24A8C142-A37E-4EB2-9092-5D1D2D5ADE2D}"/>
    <cellStyle name="Percent 3 5 15 9 2" xfId="6588" xr:uid="{FAEF33BD-DE7F-4F01-A4DF-DC942A9198EF}"/>
    <cellStyle name="Percent 3 5 16" xfId="2901" xr:uid="{508EDD41-D2A6-4D0B-BC1E-1121875F7ADE}"/>
    <cellStyle name="Percent 3 5 16 2" xfId="6590" xr:uid="{1E156206-712B-47DF-B39D-19B61D3612A4}"/>
    <cellStyle name="Percent 3 5 16 2 2" xfId="6591" xr:uid="{D3AEAE42-E618-4B7C-9C27-F45A7BD8F6BC}"/>
    <cellStyle name="Percent 3 5 16 3" xfId="6592" xr:uid="{5CAAF919-0AC9-4C80-82FB-7E19CE041994}"/>
    <cellStyle name="Percent 3 5 16 3 2" xfId="6593" xr:uid="{9E055068-2E69-446A-87BA-51BD7C58B1E2}"/>
    <cellStyle name="Percent 3 5 16 4" xfId="6594" xr:uid="{30D1F77E-F814-4215-ACA9-992E996A92C7}"/>
    <cellStyle name="Percent 3 5 16 5" xfId="6595" xr:uid="{E5A343D5-3D9D-41CE-BF0E-5781E27DAD95}"/>
    <cellStyle name="Percent 3 5 16 6" xfId="6589" xr:uid="{18A432B5-1381-4808-A6C0-D2852F0ED832}"/>
    <cellStyle name="Percent 3 5 17" xfId="6596" xr:uid="{CF792A0B-F6FB-4D7F-9865-B58428C1C60B}"/>
    <cellStyle name="Percent 3 5 17 2" xfId="6597" xr:uid="{5468B9C4-0DA6-409B-AB8A-3078F4F33B9F}"/>
    <cellStyle name="Percent 3 5 17 2 2" xfId="6598" xr:uid="{500F635C-845E-4DDD-9AD0-BADB28FB170B}"/>
    <cellStyle name="Percent 3 5 17 3" xfId="6599" xr:uid="{B6D421BF-3D9C-48B3-9E03-9F1963F3A8BF}"/>
    <cellStyle name="Percent 3 5 17 3 2" xfId="6600" xr:uid="{46DA6C46-7132-4144-AD9F-E56367E7690C}"/>
    <cellStyle name="Percent 3 5 17 4" xfId="6601" xr:uid="{978690E2-EFFD-43C0-95E9-4A8D7355E01C}"/>
    <cellStyle name="Percent 3 5 17 5" xfId="6602" xr:uid="{780A5889-3F6C-4DD9-9CD5-98F6E60CCA66}"/>
    <cellStyle name="Percent 3 5 18" xfId="6603" xr:uid="{BFFEBBE4-10E1-44F1-A2F3-DFF34DB21BA7}"/>
    <cellStyle name="Percent 3 5 18 2" xfId="6604" xr:uid="{1DEF2F89-B945-41B5-8A10-72F1EDCB7D7A}"/>
    <cellStyle name="Percent 3 5 18 2 2" xfId="6605" xr:uid="{48BEE277-D55D-4285-941E-17E440C573C6}"/>
    <cellStyle name="Percent 3 5 18 3" xfId="6606" xr:uid="{01273210-BD76-4BE1-8E22-7766E31FDD84}"/>
    <cellStyle name="Percent 3 5 18 3 2" xfId="6607" xr:uid="{4557E418-F3DD-4C66-B8A4-03BEDB80A585}"/>
    <cellStyle name="Percent 3 5 18 4" xfId="6608" xr:uid="{520DE1E1-E786-459D-9E98-DBE3BD7DC1C9}"/>
    <cellStyle name="Percent 3 5 19" xfId="6609" xr:uid="{D18BAFAC-B3FD-4C9D-86F0-2D425E25BFBC}"/>
    <cellStyle name="Percent 3 5 19 2" xfId="6610" xr:uid="{925FF9D8-C28D-46D4-981A-860EB47BF01B}"/>
    <cellStyle name="Percent 3 5 19 2 2" xfId="6611" xr:uid="{1BDCAEB9-1E7D-4E7D-9C74-86019F76E18F}"/>
    <cellStyle name="Percent 3 5 19 3" xfId="6612" xr:uid="{A9429D65-11B2-44CF-8ED5-EE1164B30533}"/>
    <cellStyle name="Percent 3 5 19 3 2" xfId="6613" xr:uid="{E58836BB-F268-4D47-998C-6F06210FA961}"/>
    <cellStyle name="Percent 3 5 19 4" xfId="6614" xr:uid="{547E70B7-564B-492C-83E5-29BFFE384A74}"/>
    <cellStyle name="Percent 3 5 19 4 2" xfId="6615" xr:uid="{6B76437F-E2A7-49D4-B6A6-D7EA44D7A182}"/>
    <cellStyle name="Percent 3 5 19 5" xfId="6616" xr:uid="{B629906B-B0AA-4D64-AD11-B50F2F32D8BB}"/>
    <cellStyle name="Percent 3 5 2" xfId="2902" xr:uid="{96DF6F4F-ED56-4BEC-A2D5-8D1EE56DB2AC}"/>
    <cellStyle name="Percent 3 5 2 10" xfId="6618" xr:uid="{6A327DD1-45D2-49B4-A68E-30141D8B4F78}"/>
    <cellStyle name="Percent 3 5 2 11" xfId="6619" xr:uid="{71A22188-A510-42C2-8295-FFD2151B0DF7}"/>
    <cellStyle name="Percent 3 5 2 12" xfId="6617" xr:uid="{F7068E9E-44D2-494B-A251-7B80BE85F3B7}"/>
    <cellStyle name="Percent 3 5 2 2" xfId="6620" xr:uid="{6C098DCC-A535-42D4-9396-B10A148B5DC3}"/>
    <cellStyle name="Percent 3 5 2 2 2" xfId="6621" xr:uid="{842E439C-2DED-4B55-AD94-2BBFE2AAA64D}"/>
    <cellStyle name="Percent 3 5 2 2 2 2" xfId="6622" xr:uid="{E1123769-61A5-453E-A788-9E05826F9AA2}"/>
    <cellStyle name="Percent 3 5 2 2 3" xfId="6623" xr:uid="{0A8F12B5-BB13-46C8-878A-9D80A35BCAEA}"/>
    <cellStyle name="Percent 3 5 2 2 3 2" xfId="6624" xr:uid="{A2EC299E-1A93-47CF-B4F1-9C268F134A96}"/>
    <cellStyle name="Percent 3 5 2 2 4" xfId="6625" xr:uid="{B65AFA86-33F5-4BFA-AF2B-1234502A9A1B}"/>
    <cellStyle name="Percent 3 5 2 2 5" xfId="6626" xr:uid="{0DAF420F-0C27-4BBF-B463-CE54562952D6}"/>
    <cellStyle name="Percent 3 5 2 3" xfId="6627" xr:uid="{A0F0C4CA-F8A6-411A-ABED-07C5F2FE01D1}"/>
    <cellStyle name="Percent 3 5 2 3 2" xfId="6628" xr:uid="{6FD4AF36-8BA6-4767-9DB4-D134510A8152}"/>
    <cellStyle name="Percent 3 5 2 3 2 2" xfId="6629" xr:uid="{F34D282B-6065-485F-AFCE-EBB12AF36592}"/>
    <cellStyle name="Percent 3 5 2 3 3" xfId="6630" xr:uid="{D63D7327-6058-48E5-87B2-C34FEEF056D1}"/>
    <cellStyle name="Percent 3 5 2 3 3 2" xfId="6631" xr:uid="{CB66C85D-8749-4937-85D3-A941AC602A43}"/>
    <cellStyle name="Percent 3 5 2 3 4" xfId="6632" xr:uid="{12A48176-DCC3-4915-A317-85FD5FDDF03C}"/>
    <cellStyle name="Percent 3 5 2 4" xfId="6633" xr:uid="{EB133A7F-4472-4AD8-9BE3-55C75E5CF879}"/>
    <cellStyle name="Percent 3 5 2 4 2" xfId="6634" xr:uid="{AABACF63-C657-4725-8D1F-A9EAC76D5E71}"/>
    <cellStyle name="Percent 3 5 2 4 2 2" xfId="6635" xr:uid="{A358E7F3-BE94-4CDF-8930-002C7652DB75}"/>
    <cellStyle name="Percent 3 5 2 4 3" xfId="6636" xr:uid="{5161E922-9431-44ED-B3F0-B26BF86BD2BC}"/>
    <cellStyle name="Percent 3 5 2 4 3 2" xfId="6637" xr:uid="{0C3AFCAF-E659-48E5-ACCD-C23D9E4C83B3}"/>
    <cellStyle name="Percent 3 5 2 4 4" xfId="6638" xr:uid="{F9AE7C34-A90C-45CC-BC0E-E968E9ED4259}"/>
    <cellStyle name="Percent 3 5 2 5" xfId="6639" xr:uid="{65EA8091-9424-43A0-BCB3-3B02C91B6561}"/>
    <cellStyle name="Percent 3 5 2 5 2" xfId="6640" xr:uid="{59CE3327-250E-4480-99EC-D6A7C01EA5FB}"/>
    <cellStyle name="Percent 3 5 2 5 2 2" xfId="6641" xr:uid="{ED754F20-4EF3-4665-9159-44E8EFD37042}"/>
    <cellStyle name="Percent 3 5 2 5 3" xfId="6642" xr:uid="{13A0C180-521A-4B5D-84F4-F1A70977ADB0}"/>
    <cellStyle name="Percent 3 5 2 5 3 2" xfId="6643" xr:uid="{2A8DD330-152B-437F-AB35-20FCBAA8E9C8}"/>
    <cellStyle name="Percent 3 5 2 5 4" xfId="6644" xr:uid="{B36AA220-6ACB-4C6B-9734-D6EFF4F139D4}"/>
    <cellStyle name="Percent 3 5 2 5 4 2" xfId="6645" xr:uid="{57954222-E36C-4FCB-8B4F-E9292B265434}"/>
    <cellStyle name="Percent 3 5 2 5 5" xfId="6646" xr:uid="{DD923A1B-DC05-4771-BA4F-20AA8C71ED6C}"/>
    <cellStyle name="Percent 3 5 2 6" xfId="6647" xr:uid="{564EDBD7-EF49-4907-B80C-A2D6101AA329}"/>
    <cellStyle name="Percent 3 5 2 6 2" xfId="6648" xr:uid="{877490C1-5FC7-40DD-B44C-9EAA0971FC9D}"/>
    <cellStyle name="Percent 3 5 2 6 2 2" xfId="6649" xr:uid="{F16840C1-04A9-4308-961E-C587406F3328}"/>
    <cellStyle name="Percent 3 5 2 6 3" xfId="6650" xr:uid="{3F4B361D-0C25-4260-909C-84D28D1D60C8}"/>
    <cellStyle name="Percent 3 5 2 6 3 2" xfId="6651" xr:uid="{7D8B0E2E-42CF-400E-8ACA-792C1741B815}"/>
    <cellStyle name="Percent 3 5 2 6 4" xfId="6652" xr:uid="{C863C3A8-0BB0-4E52-BC2B-495E1661C1F2}"/>
    <cellStyle name="Percent 3 5 2 7" xfId="6653" xr:uid="{2D3F28BE-F546-4ABD-A88B-07271A33DAF5}"/>
    <cellStyle name="Percent 3 5 2 7 2" xfId="6654" xr:uid="{36C51695-061C-4FAF-BF1D-00800ACA1ADD}"/>
    <cellStyle name="Percent 3 5 2 8" xfId="6655" xr:uid="{0E083356-23AF-4596-96F4-56BBF7E97651}"/>
    <cellStyle name="Percent 3 5 2 8 2" xfId="6656" xr:uid="{49C9E563-2D37-4931-8761-6945B896343D}"/>
    <cellStyle name="Percent 3 5 2 9" xfId="6657" xr:uid="{54F87BB2-5BD2-4315-B7DC-1301629B44BD}"/>
    <cellStyle name="Percent 3 5 2 9 2" xfId="6658" xr:uid="{D911BF3C-7256-4E8D-95D1-DA1535241F57}"/>
    <cellStyle name="Percent 3 5 20" xfId="6659" xr:uid="{C0081D0A-CDC2-4F0F-9F0A-BCA1B39514AC}"/>
    <cellStyle name="Percent 3 5 20 2" xfId="6660" xr:uid="{7F9A78F2-2CFC-41D5-AFD0-1DBA610BA5AD}"/>
    <cellStyle name="Percent 3 5 20 2 2" xfId="6661" xr:uid="{79D22A7F-5110-46F7-85F8-50A710A52C8D}"/>
    <cellStyle name="Percent 3 5 20 3" xfId="6662" xr:uid="{56E2A48C-4D6F-41C1-8595-D84A93223181}"/>
    <cellStyle name="Percent 3 5 20 3 2" xfId="6663" xr:uid="{D90BD27D-39A9-4842-BEEA-C39FCE51061E}"/>
    <cellStyle name="Percent 3 5 20 4" xfId="6664" xr:uid="{C9A75F18-5472-4F7C-B3B6-F754ECFB7967}"/>
    <cellStyle name="Percent 3 5 21" xfId="6665" xr:uid="{E9A002C8-CE5C-47C6-8943-B2B44479DCA8}"/>
    <cellStyle name="Percent 3 5 21 2" xfId="6666" xr:uid="{D823AC2A-0906-45AC-A93D-4E70007D1634}"/>
    <cellStyle name="Percent 3 5 22" xfId="6667" xr:uid="{5B2258C9-5A33-4C11-A7AB-1A00AA185F62}"/>
    <cellStyle name="Percent 3 5 22 2" xfId="6668" xr:uid="{2335725D-A046-411F-930F-57138308E23E}"/>
    <cellStyle name="Percent 3 5 23" xfId="6669" xr:uid="{8D00BA45-4162-4F08-A5FB-64C86A942F34}"/>
    <cellStyle name="Percent 3 5 23 2" xfId="6670" xr:uid="{F62643B2-4AFF-49A3-96A8-B04AAE4A9A33}"/>
    <cellStyle name="Percent 3 5 24" xfId="6671" xr:uid="{1BEF47C1-592E-481A-BE4F-B5CEF404E839}"/>
    <cellStyle name="Percent 3 5 25" xfId="6672" xr:uid="{4EBDFF89-2B20-47D5-ABD3-983EAB737DFA}"/>
    <cellStyle name="Percent 3 5 26" xfId="6336" xr:uid="{E2B2DC33-F92F-468F-B455-0D4ABDC6C43C}"/>
    <cellStyle name="Percent 3 5 3" xfId="2903" xr:uid="{0C24E7DA-4FE7-478A-AEDC-77C30B87DD96}"/>
    <cellStyle name="Percent 3 5 3 10" xfId="6674" xr:uid="{26C28BA3-D595-4FBA-A82B-02C1ABB58982}"/>
    <cellStyle name="Percent 3 5 3 11" xfId="6675" xr:uid="{D57D2A7D-69B0-4BA9-8EAF-4DF38E9760A9}"/>
    <cellStyle name="Percent 3 5 3 12" xfId="6673" xr:uid="{2E55BFDD-0255-46B9-81A1-D56BD8C0B5C4}"/>
    <cellStyle name="Percent 3 5 3 2" xfId="6676" xr:uid="{4F4E4B70-2878-4158-8673-F090095491EF}"/>
    <cellStyle name="Percent 3 5 3 2 2" xfId="6677" xr:uid="{0892BFC3-49AE-4DDD-8FB1-7ED51723D61A}"/>
    <cellStyle name="Percent 3 5 3 2 2 2" xfId="6678" xr:uid="{DB23E66E-5507-46FA-8C91-D0BCFA785C3A}"/>
    <cellStyle name="Percent 3 5 3 2 3" xfId="6679" xr:uid="{301A00D9-7253-4932-B9A8-E6ABB1837E11}"/>
    <cellStyle name="Percent 3 5 3 2 3 2" xfId="6680" xr:uid="{0B9E93F8-52A1-48C6-A073-74CF9868C16A}"/>
    <cellStyle name="Percent 3 5 3 2 4" xfId="6681" xr:uid="{CB92B025-EB30-4969-B25A-A570E0040B10}"/>
    <cellStyle name="Percent 3 5 3 2 5" xfId="6682" xr:uid="{1A102AD5-6EF9-4210-B9F1-8BA989C3A389}"/>
    <cellStyle name="Percent 3 5 3 3" xfId="6683" xr:uid="{71D2E414-1B95-401C-89A3-A90DEA1407FF}"/>
    <cellStyle name="Percent 3 5 3 3 2" xfId="6684" xr:uid="{0B1F165D-675F-49E8-9EE8-4A42564B5C6D}"/>
    <cellStyle name="Percent 3 5 3 3 2 2" xfId="6685" xr:uid="{D04E4F54-D022-4E84-812A-8D81D19F32CF}"/>
    <cellStyle name="Percent 3 5 3 3 3" xfId="6686" xr:uid="{7880A2EF-5C0B-4519-806A-A176838D1199}"/>
    <cellStyle name="Percent 3 5 3 3 3 2" xfId="6687" xr:uid="{9FFA1E48-AFF0-42AF-99A1-2434AD960435}"/>
    <cellStyle name="Percent 3 5 3 3 4" xfId="6688" xr:uid="{BA613A01-0CB1-459C-B338-B4385A3C6146}"/>
    <cellStyle name="Percent 3 5 3 4" xfId="6689" xr:uid="{ED7A60E4-6D3A-4A28-AD57-4F61C7D69018}"/>
    <cellStyle name="Percent 3 5 3 4 2" xfId="6690" xr:uid="{6C914A73-9948-4F08-B95E-D35E12B126FB}"/>
    <cellStyle name="Percent 3 5 3 4 2 2" xfId="6691" xr:uid="{14859302-4FE2-44C6-9E63-506D2B78F2FF}"/>
    <cellStyle name="Percent 3 5 3 4 3" xfId="6692" xr:uid="{BE196712-D0AD-4DDB-BCEE-2DA90898172F}"/>
    <cellStyle name="Percent 3 5 3 4 3 2" xfId="6693" xr:uid="{14C241A5-E52A-445A-8AA2-52D0C8B0E4C6}"/>
    <cellStyle name="Percent 3 5 3 4 4" xfId="6694" xr:uid="{24543C2E-5548-4076-AB9E-E4E6A3E7D630}"/>
    <cellStyle name="Percent 3 5 3 5" xfId="6695" xr:uid="{277CBC2B-F946-421D-9EF8-34695C0471EE}"/>
    <cellStyle name="Percent 3 5 3 5 2" xfId="6696" xr:uid="{DC9CF8CF-10C8-46F9-90B4-B0853D426440}"/>
    <cellStyle name="Percent 3 5 3 5 2 2" xfId="6697" xr:uid="{9640C5C5-9B53-4ECA-A256-344EAA044A15}"/>
    <cellStyle name="Percent 3 5 3 5 3" xfId="6698" xr:uid="{E361CA86-C931-4F13-A3EB-C29955AEFF89}"/>
    <cellStyle name="Percent 3 5 3 5 3 2" xfId="6699" xr:uid="{905397F3-FDE2-4CFB-82D7-5BBD36709F99}"/>
    <cellStyle name="Percent 3 5 3 5 4" xfId="6700" xr:uid="{6FB3827D-32E5-4512-A3A4-7AA2FE4A1922}"/>
    <cellStyle name="Percent 3 5 3 5 4 2" xfId="6701" xr:uid="{8C9C113F-3224-40EF-878F-FE3E96DA8118}"/>
    <cellStyle name="Percent 3 5 3 5 5" xfId="6702" xr:uid="{FB414698-ED0F-42E2-809A-F3A6AD11F33D}"/>
    <cellStyle name="Percent 3 5 3 6" xfId="6703" xr:uid="{3865C3D9-A26F-47F6-879B-1B7A176AFF90}"/>
    <cellStyle name="Percent 3 5 3 6 2" xfId="6704" xr:uid="{5D1462E9-7099-431E-919F-E62322842D43}"/>
    <cellStyle name="Percent 3 5 3 6 2 2" xfId="6705" xr:uid="{AF1F3A94-4A51-42B3-95C8-8B701E43C1FA}"/>
    <cellStyle name="Percent 3 5 3 6 3" xfId="6706" xr:uid="{252D6360-6E32-440D-96F0-8A8260EBF071}"/>
    <cellStyle name="Percent 3 5 3 6 3 2" xfId="6707" xr:uid="{2EEC395D-C85B-4580-A300-7FA36D6E0D60}"/>
    <cellStyle name="Percent 3 5 3 6 4" xfId="6708" xr:uid="{5E925316-89BA-406A-81E3-24A330680098}"/>
    <cellStyle name="Percent 3 5 3 7" xfId="6709" xr:uid="{0EE0C9B4-2B3E-4F64-B049-F6B588FD1F62}"/>
    <cellStyle name="Percent 3 5 3 7 2" xfId="6710" xr:uid="{00E850F6-2047-4C70-BFC3-2D37179AECE8}"/>
    <cellStyle name="Percent 3 5 3 8" xfId="6711" xr:uid="{B5F4A262-3B2E-4401-A2B0-F0BB0DF9865A}"/>
    <cellStyle name="Percent 3 5 3 8 2" xfId="6712" xr:uid="{34A43385-6D15-453E-AACD-90A1F0C70AFF}"/>
    <cellStyle name="Percent 3 5 3 9" xfId="6713" xr:uid="{C87FDC59-D7E0-42BC-AD94-89BAE4CF6439}"/>
    <cellStyle name="Percent 3 5 3 9 2" xfId="6714" xr:uid="{16F79309-41AD-414B-8FB0-61C25876EC9F}"/>
    <cellStyle name="Percent 3 5 4" xfId="2904" xr:uid="{5A2A92CA-4232-48A2-ACC5-4601C93B63BC}"/>
    <cellStyle name="Percent 3 5 4 10" xfId="6716" xr:uid="{D257FD39-9F0F-4013-AE4F-B10A0BEB5CE8}"/>
    <cellStyle name="Percent 3 5 4 11" xfId="6717" xr:uid="{F1B8717D-2027-4294-B5A5-56A7CD001E55}"/>
    <cellStyle name="Percent 3 5 4 12" xfId="6715" xr:uid="{13B942A8-C25A-4E36-9034-685CA0875E82}"/>
    <cellStyle name="Percent 3 5 4 2" xfId="6718" xr:uid="{D64E8EEC-9C68-4D89-BA7D-21A5AA608AE6}"/>
    <cellStyle name="Percent 3 5 4 2 2" xfId="6719" xr:uid="{8C0D4BAF-7FCA-49C1-A34F-6ADF0168E03D}"/>
    <cellStyle name="Percent 3 5 4 2 2 2" xfId="6720" xr:uid="{A7F17CA0-C7F7-4317-8D3F-62ED8C337B59}"/>
    <cellStyle name="Percent 3 5 4 2 3" xfId="6721" xr:uid="{61CA9B1A-A449-479E-B497-6F66960591D8}"/>
    <cellStyle name="Percent 3 5 4 2 3 2" xfId="6722" xr:uid="{0F4A30D6-AA71-4D5D-B87D-9355F819B0D9}"/>
    <cellStyle name="Percent 3 5 4 2 4" xfId="6723" xr:uid="{CDB07D68-EDAB-4DC9-B82C-6F810A128E4C}"/>
    <cellStyle name="Percent 3 5 4 2 5" xfId="6724" xr:uid="{20C93DEF-537B-4FF4-9EFB-728EE95D413F}"/>
    <cellStyle name="Percent 3 5 4 3" xfId="6725" xr:uid="{31437D76-8C4C-483F-A577-290F58D75C34}"/>
    <cellStyle name="Percent 3 5 4 3 2" xfId="6726" xr:uid="{4A6FCDBB-F95C-496F-8DED-929ECB1985DD}"/>
    <cellStyle name="Percent 3 5 4 3 2 2" xfId="6727" xr:uid="{1120EF4F-E2C2-42DF-9D9F-6C6D8F7BC715}"/>
    <cellStyle name="Percent 3 5 4 3 3" xfId="6728" xr:uid="{EDC684EB-5847-4D78-9FE6-E9B5846832C4}"/>
    <cellStyle name="Percent 3 5 4 3 3 2" xfId="6729" xr:uid="{450C11F1-DF47-477B-B46E-27847590FD62}"/>
    <cellStyle name="Percent 3 5 4 3 4" xfId="6730" xr:uid="{805FD46E-D4B3-4A03-8F46-E55B1CE6CD07}"/>
    <cellStyle name="Percent 3 5 4 4" xfId="6731" xr:uid="{2AE4F665-3C63-4004-85AB-200A2D0B5319}"/>
    <cellStyle name="Percent 3 5 4 4 2" xfId="6732" xr:uid="{F96E3613-7492-43F7-B034-BBA3982F64DC}"/>
    <cellStyle name="Percent 3 5 4 4 2 2" xfId="6733" xr:uid="{E83F60F6-B238-467C-9772-1CA39E01D8D4}"/>
    <cellStyle name="Percent 3 5 4 4 3" xfId="6734" xr:uid="{C4475985-8121-449E-84DE-230584941C38}"/>
    <cellStyle name="Percent 3 5 4 4 3 2" xfId="6735" xr:uid="{51EB6A1A-FD10-45C2-B802-FBB75581455A}"/>
    <cellStyle name="Percent 3 5 4 4 4" xfId="6736" xr:uid="{A13A580C-BDD0-4F27-9FCA-BBFE7A345C45}"/>
    <cellStyle name="Percent 3 5 4 5" xfId="6737" xr:uid="{13F12725-CC72-4E1C-B59A-83CE7E1EA81A}"/>
    <cellStyle name="Percent 3 5 4 5 2" xfId="6738" xr:uid="{448869AB-8F32-4804-B821-113A4E2C2B94}"/>
    <cellStyle name="Percent 3 5 4 5 2 2" xfId="6739" xr:uid="{42668FC7-F226-4E8C-8885-314A1A7F0B29}"/>
    <cellStyle name="Percent 3 5 4 5 3" xfId="6740" xr:uid="{3AB319AA-5F4F-4A24-B0BE-615E84F0040A}"/>
    <cellStyle name="Percent 3 5 4 5 3 2" xfId="6741" xr:uid="{98B89DE9-70E2-47D4-B3CA-2A993522788C}"/>
    <cellStyle name="Percent 3 5 4 5 4" xfId="6742" xr:uid="{BD855157-411A-4881-A244-8788903ED67C}"/>
    <cellStyle name="Percent 3 5 4 5 4 2" xfId="6743" xr:uid="{353E17EC-3548-4363-887E-7817BF8CCFF7}"/>
    <cellStyle name="Percent 3 5 4 5 5" xfId="6744" xr:uid="{25524348-8F60-4CD8-AE6B-DEE18A75ACC0}"/>
    <cellStyle name="Percent 3 5 4 6" xfId="6745" xr:uid="{1DCCAC08-E081-430F-BB9B-363214B61777}"/>
    <cellStyle name="Percent 3 5 4 6 2" xfId="6746" xr:uid="{657803BE-1672-4D1E-81BA-534F0C9CA16D}"/>
    <cellStyle name="Percent 3 5 4 6 2 2" xfId="6747" xr:uid="{E3E1317C-95CA-4916-A009-38BFDA71D0E7}"/>
    <cellStyle name="Percent 3 5 4 6 3" xfId="6748" xr:uid="{665B2E94-E786-49AF-B16E-59E0F2F890C3}"/>
    <cellStyle name="Percent 3 5 4 6 3 2" xfId="6749" xr:uid="{EB8B4437-4CF2-4BCE-956D-027B5E7AE7C8}"/>
    <cellStyle name="Percent 3 5 4 6 4" xfId="6750" xr:uid="{A58C3E34-D004-4957-AD04-512A514EC348}"/>
    <cellStyle name="Percent 3 5 4 7" xfId="6751" xr:uid="{5628DAA0-6732-4101-AEC1-8EFC8D52D5FD}"/>
    <cellStyle name="Percent 3 5 4 7 2" xfId="6752" xr:uid="{7D28C8EA-6F25-4245-BECF-781B86A92D52}"/>
    <cellStyle name="Percent 3 5 4 8" xfId="6753" xr:uid="{3136E8EC-8DE7-4362-9613-B55C231E00B3}"/>
    <cellStyle name="Percent 3 5 4 8 2" xfId="6754" xr:uid="{DD6C3E64-B2D5-4C22-AE98-64687009DC16}"/>
    <cellStyle name="Percent 3 5 4 9" xfId="6755" xr:uid="{5C4042B4-81F6-4CEF-B348-699C55ECC1C2}"/>
    <cellStyle name="Percent 3 5 4 9 2" xfId="6756" xr:uid="{D7647306-7023-47DD-B466-B19491F2ADC7}"/>
    <cellStyle name="Percent 3 5 5" xfId="2905" xr:uid="{FAA9BB3F-B1CB-4572-8113-FEAE78D58491}"/>
    <cellStyle name="Percent 3 5 5 10" xfId="6758" xr:uid="{5C2B7264-09C1-4102-A1A4-51B057817735}"/>
    <cellStyle name="Percent 3 5 5 11" xfId="6759" xr:uid="{E7960707-0551-419C-BFE5-6EB816F14F01}"/>
    <cellStyle name="Percent 3 5 5 12" xfId="6757" xr:uid="{D898D254-2D61-4D0F-8FA6-B37FE2C29AC5}"/>
    <cellStyle name="Percent 3 5 5 2" xfId="6760" xr:uid="{355379B4-D146-4AD6-85F1-388F15E023F8}"/>
    <cellStyle name="Percent 3 5 5 2 2" xfId="6761" xr:uid="{1BCDD7C0-FFCA-437F-90BC-EC7AFADE614E}"/>
    <cellStyle name="Percent 3 5 5 2 2 2" xfId="6762" xr:uid="{ED7C8838-4572-413F-AEA1-BB5AA2ADA727}"/>
    <cellStyle name="Percent 3 5 5 2 3" xfId="6763" xr:uid="{1289B2C9-DA5A-4712-A609-EDB9218C5C1A}"/>
    <cellStyle name="Percent 3 5 5 2 3 2" xfId="6764" xr:uid="{5F13D0F3-7932-478A-85F8-66F0BD2FAFDA}"/>
    <cellStyle name="Percent 3 5 5 2 4" xfId="6765" xr:uid="{B293EF03-0116-4B57-9D4E-F8B1BD8083C1}"/>
    <cellStyle name="Percent 3 5 5 2 5" xfId="6766" xr:uid="{A272C1D5-C575-4DF7-8E68-165B70D3246E}"/>
    <cellStyle name="Percent 3 5 5 3" xfId="6767" xr:uid="{1AF6B893-4ABC-43C1-9272-C713C48C3B0E}"/>
    <cellStyle name="Percent 3 5 5 3 2" xfId="6768" xr:uid="{B06C58FD-D8AB-4147-9E93-C8D9229EBF77}"/>
    <cellStyle name="Percent 3 5 5 3 2 2" xfId="6769" xr:uid="{FEE00EE6-B0B5-495A-9FE4-C3F676C07597}"/>
    <cellStyle name="Percent 3 5 5 3 3" xfId="6770" xr:uid="{57B8E159-61EF-4CB4-B195-6DCBCA57B4C1}"/>
    <cellStyle name="Percent 3 5 5 3 3 2" xfId="6771" xr:uid="{140CBEF1-03C9-4081-A080-61F9C1F8F8D4}"/>
    <cellStyle name="Percent 3 5 5 3 4" xfId="6772" xr:uid="{EAD4A66A-E0BB-4482-92E7-48E5527223B9}"/>
    <cellStyle name="Percent 3 5 5 4" xfId="6773" xr:uid="{E6CFAE7C-BE63-4741-BB01-CD0CAB13DB91}"/>
    <cellStyle name="Percent 3 5 5 4 2" xfId="6774" xr:uid="{CFE21179-98E0-49C5-A2B0-973DED2F8F71}"/>
    <cellStyle name="Percent 3 5 5 4 2 2" xfId="6775" xr:uid="{562EB50C-1924-4BE0-86C9-D9C4E06C3F90}"/>
    <cellStyle name="Percent 3 5 5 4 3" xfId="6776" xr:uid="{704DE730-63F3-412C-83DF-B10B30146B75}"/>
    <cellStyle name="Percent 3 5 5 4 3 2" xfId="6777" xr:uid="{84DFA398-F7A0-4365-84C0-1C46A8D5B771}"/>
    <cellStyle name="Percent 3 5 5 4 4" xfId="6778" xr:uid="{CACC9492-7E60-4FEB-A35F-E3A9CABC17C6}"/>
    <cellStyle name="Percent 3 5 5 5" xfId="6779" xr:uid="{D9E75C38-883A-43C5-8CF0-2A2D3105E58B}"/>
    <cellStyle name="Percent 3 5 5 5 2" xfId="6780" xr:uid="{4B1F21A6-1071-4511-A324-76CB9BFC3E18}"/>
    <cellStyle name="Percent 3 5 5 5 2 2" xfId="6781" xr:uid="{BF525B7F-53B4-4A7D-9701-3ADB27957EBC}"/>
    <cellStyle name="Percent 3 5 5 5 3" xfId="6782" xr:uid="{83FC34D3-8F27-4C53-8D96-6085D25FD990}"/>
    <cellStyle name="Percent 3 5 5 5 3 2" xfId="6783" xr:uid="{B80EBD85-316B-48A3-9455-06513BDE8F9F}"/>
    <cellStyle name="Percent 3 5 5 5 4" xfId="6784" xr:uid="{B8DAB663-A652-4CA9-87B4-E7B47DD56114}"/>
    <cellStyle name="Percent 3 5 5 5 4 2" xfId="6785" xr:uid="{77EC5EF6-97D9-4637-8D3D-E1639A37B4C7}"/>
    <cellStyle name="Percent 3 5 5 5 5" xfId="6786" xr:uid="{2E5AAB1C-E627-4F7B-B5BD-384EFC809096}"/>
    <cellStyle name="Percent 3 5 5 6" xfId="6787" xr:uid="{CFA46706-B7A5-4F05-B181-117BFE6333BB}"/>
    <cellStyle name="Percent 3 5 5 6 2" xfId="6788" xr:uid="{195959DB-0465-4E44-9179-9D2B797D434B}"/>
    <cellStyle name="Percent 3 5 5 6 2 2" xfId="6789" xr:uid="{329E9716-8D38-47F0-B7DA-2C5B214A3840}"/>
    <cellStyle name="Percent 3 5 5 6 3" xfId="6790" xr:uid="{CE2EE659-5394-4A0B-ADB8-268A3A3C22E8}"/>
    <cellStyle name="Percent 3 5 5 6 3 2" xfId="6791" xr:uid="{9FAF30E7-EE33-4402-BCA7-1B70E5963288}"/>
    <cellStyle name="Percent 3 5 5 6 4" xfId="6792" xr:uid="{A234AB79-C985-4EB5-A521-6A526147E071}"/>
    <cellStyle name="Percent 3 5 5 7" xfId="6793" xr:uid="{86C9CE4B-CD8C-4040-B54C-131C783FCAA4}"/>
    <cellStyle name="Percent 3 5 5 7 2" xfId="6794" xr:uid="{40ED2FCC-21F0-4805-9332-486307168AE2}"/>
    <cellStyle name="Percent 3 5 5 8" xfId="6795" xr:uid="{5061A636-3105-4DC9-A0D3-96C594E53213}"/>
    <cellStyle name="Percent 3 5 5 8 2" xfId="6796" xr:uid="{AE2FD1B7-9B16-4093-B7BB-5FCF00EDA392}"/>
    <cellStyle name="Percent 3 5 5 9" xfId="6797" xr:uid="{712C97CE-3F44-4DD3-8968-849F28681850}"/>
    <cellStyle name="Percent 3 5 5 9 2" xfId="6798" xr:uid="{73F0418C-C261-4129-981E-3FB95697718D}"/>
    <cellStyle name="Percent 3 5 6" xfId="2906" xr:uid="{468CD85C-0547-49E1-953A-FB4E82F8CD3D}"/>
    <cellStyle name="Percent 3 5 6 10" xfId="6800" xr:uid="{8C0E0DBF-4D13-47AC-8F17-441AB803CBEF}"/>
    <cellStyle name="Percent 3 5 6 11" xfId="6801" xr:uid="{C701F6F5-B7D7-4F1B-B9EE-DB1AA669A7BE}"/>
    <cellStyle name="Percent 3 5 6 12" xfId="6799" xr:uid="{35EE96CF-C997-4883-B6D4-0D5AA4A1845F}"/>
    <cellStyle name="Percent 3 5 6 2" xfId="6802" xr:uid="{E74A29B1-D401-4CF6-9468-4B3130C73A9E}"/>
    <cellStyle name="Percent 3 5 6 2 2" xfId="6803" xr:uid="{CCF52874-5D90-4C35-B528-5A63529073DD}"/>
    <cellStyle name="Percent 3 5 6 2 2 2" xfId="6804" xr:uid="{579E2D64-560A-4ABF-B984-3CFE5AB21161}"/>
    <cellStyle name="Percent 3 5 6 2 3" xfId="6805" xr:uid="{92E30F31-5713-49EF-8434-CAF5A1E4B1C7}"/>
    <cellStyle name="Percent 3 5 6 2 3 2" xfId="6806" xr:uid="{A58390AB-B1D9-4E61-8C5E-563E7960EB11}"/>
    <cellStyle name="Percent 3 5 6 2 4" xfId="6807" xr:uid="{BCC18357-09C4-4D29-A68F-F29DAC45F788}"/>
    <cellStyle name="Percent 3 5 6 2 5" xfId="6808" xr:uid="{A3EBFE4F-7164-46FA-A613-564AAEDAC190}"/>
    <cellStyle name="Percent 3 5 6 3" xfId="6809" xr:uid="{E5A75E6E-629E-44CE-98C7-5266385B7834}"/>
    <cellStyle name="Percent 3 5 6 3 2" xfId="6810" xr:uid="{CA4109CE-BCFD-4C17-AFCF-DE746C9DE980}"/>
    <cellStyle name="Percent 3 5 6 3 2 2" xfId="6811" xr:uid="{F013ED26-52D1-4651-9A7B-868DBBCA85E0}"/>
    <cellStyle name="Percent 3 5 6 3 3" xfId="6812" xr:uid="{2AA07B6C-276C-4F3C-BA04-B9AA741C8837}"/>
    <cellStyle name="Percent 3 5 6 3 3 2" xfId="6813" xr:uid="{31CB5AA5-8B3A-44B4-8A73-814DD4C6A7A7}"/>
    <cellStyle name="Percent 3 5 6 3 4" xfId="6814" xr:uid="{AAAA4C91-0B3E-412F-A3A8-A221C88F704B}"/>
    <cellStyle name="Percent 3 5 6 4" xfId="6815" xr:uid="{39CE2884-E99D-4F9D-BC22-D3D35F26CA65}"/>
    <cellStyle name="Percent 3 5 6 4 2" xfId="6816" xr:uid="{E63A7A0C-EE4D-4D31-81EB-1542F8797D51}"/>
    <cellStyle name="Percent 3 5 6 4 2 2" xfId="6817" xr:uid="{40021392-3C3C-4D60-9FB0-66947EDBE554}"/>
    <cellStyle name="Percent 3 5 6 4 3" xfId="6818" xr:uid="{C98E7BA2-2BB9-4A23-A668-BF19A95A620A}"/>
    <cellStyle name="Percent 3 5 6 4 3 2" xfId="6819" xr:uid="{29C6365E-36D9-4042-BD6C-45445BF4338C}"/>
    <cellStyle name="Percent 3 5 6 4 4" xfId="6820" xr:uid="{A0C2E33A-6CC5-4069-A48C-BEC000834C6F}"/>
    <cellStyle name="Percent 3 5 6 5" xfId="6821" xr:uid="{585414A6-38FC-47E3-BF72-2ABD69525BF9}"/>
    <cellStyle name="Percent 3 5 6 5 2" xfId="6822" xr:uid="{7C3735A8-64CE-424D-9967-9E810D1A2024}"/>
    <cellStyle name="Percent 3 5 6 5 2 2" xfId="6823" xr:uid="{ADE154DD-A085-4307-B3FA-7B71C6760CF1}"/>
    <cellStyle name="Percent 3 5 6 5 3" xfId="6824" xr:uid="{28C5DF85-28BC-4AEA-9BFA-FAA00F580E52}"/>
    <cellStyle name="Percent 3 5 6 5 3 2" xfId="6825" xr:uid="{D009002A-7E17-44EC-A712-ECECA472A7DC}"/>
    <cellStyle name="Percent 3 5 6 5 4" xfId="6826" xr:uid="{B4E9FB63-D404-4A8E-9625-571A79B244B4}"/>
    <cellStyle name="Percent 3 5 6 5 4 2" xfId="6827" xr:uid="{F15C7E22-976C-480B-BA3A-23F35B1FB806}"/>
    <cellStyle name="Percent 3 5 6 5 5" xfId="6828" xr:uid="{394DC03D-022B-4A9B-8D5B-5B497C274044}"/>
    <cellStyle name="Percent 3 5 6 6" xfId="6829" xr:uid="{640EBF10-D0FD-4064-9833-6FEE0A888E36}"/>
    <cellStyle name="Percent 3 5 6 6 2" xfId="6830" xr:uid="{8A2ABACF-74F2-4459-A46A-1BE9DD401D69}"/>
    <cellStyle name="Percent 3 5 6 6 2 2" xfId="6831" xr:uid="{0DE19F63-61ED-4647-B52F-460CBBBC7A33}"/>
    <cellStyle name="Percent 3 5 6 6 3" xfId="6832" xr:uid="{DF52B648-7CCF-46B9-9008-1FF4A7A695A8}"/>
    <cellStyle name="Percent 3 5 6 6 3 2" xfId="6833" xr:uid="{23208804-4639-49D3-9846-5C8744143BF4}"/>
    <cellStyle name="Percent 3 5 6 6 4" xfId="6834" xr:uid="{FBB03D2D-5A23-4D2C-AEFC-7EC59E0AC64A}"/>
    <cellStyle name="Percent 3 5 6 7" xfId="6835" xr:uid="{73CC2689-D966-4994-9BD4-BD7C4EE3E779}"/>
    <cellStyle name="Percent 3 5 6 7 2" xfId="6836" xr:uid="{3BFCECD0-6CEF-4908-8FD2-94DF9EF38B5B}"/>
    <cellStyle name="Percent 3 5 6 8" xfId="6837" xr:uid="{7B01161E-F0FE-42E1-97AF-B9B9F33F6F80}"/>
    <cellStyle name="Percent 3 5 6 8 2" xfId="6838" xr:uid="{9181B5FD-6E4E-41FE-9C3F-32F35E5F20C5}"/>
    <cellStyle name="Percent 3 5 6 9" xfId="6839" xr:uid="{A9263926-51A8-455F-B8D7-F9C73AF8361F}"/>
    <cellStyle name="Percent 3 5 6 9 2" xfId="6840" xr:uid="{AD0E43B4-5034-4C17-B9C1-7AFFD8BF1D9B}"/>
    <cellStyle name="Percent 3 5 7" xfId="2907" xr:uid="{9EF26603-FE84-4BE4-92FE-63D14D3914DE}"/>
    <cellStyle name="Percent 3 5 7 10" xfId="6842" xr:uid="{314DC6E4-65BA-497A-BB95-504EE83364A5}"/>
    <cellStyle name="Percent 3 5 7 11" xfId="6843" xr:uid="{2FA17048-66F9-4157-8756-2F0B64CCAC22}"/>
    <cellStyle name="Percent 3 5 7 12" xfId="6841" xr:uid="{83112153-B2EE-4FB7-A0F3-777D76E166E7}"/>
    <cellStyle name="Percent 3 5 7 2" xfId="6844" xr:uid="{4E0AB3EF-06FA-42F7-B75F-1949BA5E9F98}"/>
    <cellStyle name="Percent 3 5 7 2 2" xfId="6845" xr:uid="{E3872CA4-96FE-4C2D-A476-6F7B89949032}"/>
    <cellStyle name="Percent 3 5 7 2 2 2" xfId="6846" xr:uid="{1736706F-399E-40B2-BDD9-2A8D84C52C6A}"/>
    <cellStyle name="Percent 3 5 7 2 3" xfId="6847" xr:uid="{6269A318-6D60-4BD1-9B7E-A74E195717C1}"/>
    <cellStyle name="Percent 3 5 7 2 3 2" xfId="6848" xr:uid="{AFDA0D93-948D-4DAE-8F08-60DE24892B7D}"/>
    <cellStyle name="Percent 3 5 7 2 4" xfId="6849" xr:uid="{502D3234-E1D9-434C-8B1A-576D7D186467}"/>
    <cellStyle name="Percent 3 5 7 2 5" xfId="6850" xr:uid="{54D075ED-6E26-4B71-B166-3AB7347C390A}"/>
    <cellStyle name="Percent 3 5 7 3" xfId="6851" xr:uid="{4B1059FB-14B9-4AF4-A778-814793905ADD}"/>
    <cellStyle name="Percent 3 5 7 3 2" xfId="6852" xr:uid="{D3E30F8A-3A54-4C5C-8606-7ED31329ED7D}"/>
    <cellStyle name="Percent 3 5 7 3 2 2" xfId="6853" xr:uid="{0B29CC74-D073-43EB-B0E2-BF8BE74BDEF6}"/>
    <cellStyle name="Percent 3 5 7 3 3" xfId="6854" xr:uid="{CA95F3ED-326F-4421-A1FE-6B91FC9CBC3F}"/>
    <cellStyle name="Percent 3 5 7 3 3 2" xfId="6855" xr:uid="{4155FD4D-CECB-459E-A924-6AD000BDE7CD}"/>
    <cellStyle name="Percent 3 5 7 3 4" xfId="6856" xr:uid="{2448652A-4672-420B-A551-5E273B502BE0}"/>
    <cellStyle name="Percent 3 5 7 4" xfId="6857" xr:uid="{94947F50-3C93-407E-AD31-E3E06EBEF9F5}"/>
    <cellStyle name="Percent 3 5 7 4 2" xfId="6858" xr:uid="{A907920C-78F0-495D-923C-97DC208C2272}"/>
    <cellStyle name="Percent 3 5 7 4 2 2" xfId="6859" xr:uid="{42FFC1DF-744D-49C3-BD3C-B4526DE19088}"/>
    <cellStyle name="Percent 3 5 7 4 3" xfId="6860" xr:uid="{AB72586C-2F60-426E-B173-E00D5FB7A81F}"/>
    <cellStyle name="Percent 3 5 7 4 3 2" xfId="6861" xr:uid="{423E2538-45C6-4B5D-970C-60451315E54A}"/>
    <cellStyle name="Percent 3 5 7 4 4" xfId="6862" xr:uid="{250EFE10-C490-4257-B0EA-270E41FC26AF}"/>
    <cellStyle name="Percent 3 5 7 5" xfId="6863" xr:uid="{186FB006-1650-4E35-AD30-C597E065B5FC}"/>
    <cellStyle name="Percent 3 5 7 5 2" xfId="6864" xr:uid="{0B83B285-69AB-4B85-835C-9609888A6C32}"/>
    <cellStyle name="Percent 3 5 7 5 2 2" xfId="6865" xr:uid="{4A1AC1BF-30D3-43A1-A1A6-8395E5DDBE8C}"/>
    <cellStyle name="Percent 3 5 7 5 3" xfId="6866" xr:uid="{C437915D-00B3-463A-8983-CC1A974CE320}"/>
    <cellStyle name="Percent 3 5 7 5 3 2" xfId="6867" xr:uid="{8A1173EE-01CB-4550-AC29-51A7973887FB}"/>
    <cellStyle name="Percent 3 5 7 5 4" xfId="6868" xr:uid="{AFB7C937-1762-4DDF-85AD-2DD96ECAD0F1}"/>
    <cellStyle name="Percent 3 5 7 5 4 2" xfId="6869" xr:uid="{7C1B033D-C783-493B-BD9D-586DAABDF953}"/>
    <cellStyle name="Percent 3 5 7 5 5" xfId="6870" xr:uid="{DD0AD9FC-1B8D-481E-AE63-09DB96442860}"/>
    <cellStyle name="Percent 3 5 7 6" xfId="6871" xr:uid="{16E8502C-F105-45FE-A12D-F68AB020C781}"/>
    <cellStyle name="Percent 3 5 7 6 2" xfId="6872" xr:uid="{5243D786-7E08-48D8-84A4-CCC2D21F5D1C}"/>
    <cellStyle name="Percent 3 5 7 6 2 2" xfId="6873" xr:uid="{372588E8-5194-48FA-BFBC-2C9EEED3701A}"/>
    <cellStyle name="Percent 3 5 7 6 3" xfId="6874" xr:uid="{7E0F3D04-8C0E-49A4-9E5C-85E95922F290}"/>
    <cellStyle name="Percent 3 5 7 6 3 2" xfId="6875" xr:uid="{E3775B6A-767D-4B20-9780-6048F74A6B06}"/>
    <cellStyle name="Percent 3 5 7 6 4" xfId="6876" xr:uid="{DC0EF1BA-7C6D-49E9-A7E3-8040011D749C}"/>
    <cellStyle name="Percent 3 5 7 7" xfId="6877" xr:uid="{09A4E853-B93B-467B-86D8-FAD8B321B376}"/>
    <cellStyle name="Percent 3 5 7 7 2" xfId="6878" xr:uid="{15BE75E0-906C-4E64-935A-3FFD7BCB4E9C}"/>
    <cellStyle name="Percent 3 5 7 8" xfId="6879" xr:uid="{61E5C202-9D49-4DE4-B287-B0494E1E5510}"/>
    <cellStyle name="Percent 3 5 7 8 2" xfId="6880" xr:uid="{FF313CE9-B081-4E1F-9A36-292EA6AAA46F}"/>
    <cellStyle name="Percent 3 5 7 9" xfId="6881" xr:uid="{C8047C3B-EEDC-4275-9368-C1D49F040C42}"/>
    <cellStyle name="Percent 3 5 7 9 2" xfId="6882" xr:uid="{5095DC08-5B3A-4225-ABC4-3E8D56A654E1}"/>
    <cellStyle name="Percent 3 5 8" xfId="2908" xr:uid="{40FA0A92-635D-47F9-A29D-4BD4E12CFE05}"/>
    <cellStyle name="Percent 3 5 8 10" xfId="6884" xr:uid="{25FDE9AE-1384-48F2-8FCD-D6900876A7A7}"/>
    <cellStyle name="Percent 3 5 8 11" xfId="6885" xr:uid="{7571FF83-194D-4352-B802-B09D9CC1330D}"/>
    <cellStyle name="Percent 3 5 8 12" xfId="6883" xr:uid="{14882EBE-40B9-4588-8DFE-8AFD971E97E0}"/>
    <cellStyle name="Percent 3 5 8 2" xfId="6886" xr:uid="{7A1BE983-B89F-4AB4-A022-4F341BA8C2F5}"/>
    <cellStyle name="Percent 3 5 8 2 2" xfId="6887" xr:uid="{02CE4E1B-4428-4178-A32F-60268816D1D1}"/>
    <cellStyle name="Percent 3 5 8 2 2 2" xfId="6888" xr:uid="{9EB2D004-694C-4885-B183-C99D9B17905C}"/>
    <cellStyle name="Percent 3 5 8 2 3" xfId="6889" xr:uid="{58DB09AB-F202-49C7-A6F2-8B8E486933C2}"/>
    <cellStyle name="Percent 3 5 8 2 3 2" xfId="6890" xr:uid="{435545EB-201B-43EA-A84E-EEE48249F449}"/>
    <cellStyle name="Percent 3 5 8 2 4" xfId="6891" xr:uid="{11387C2E-0DCC-4486-895F-846EEC0CD13B}"/>
    <cellStyle name="Percent 3 5 8 2 5" xfId="6892" xr:uid="{532DEFBA-47CC-4F35-941B-A2F5E9970618}"/>
    <cellStyle name="Percent 3 5 8 3" xfId="6893" xr:uid="{98B75260-37F9-49D3-9EC0-E493D9B18A78}"/>
    <cellStyle name="Percent 3 5 8 3 2" xfId="6894" xr:uid="{407E9B13-C705-4FEC-98B5-995015BD6BE5}"/>
    <cellStyle name="Percent 3 5 8 3 2 2" xfId="6895" xr:uid="{9DF31EA3-C202-464C-BE16-6C6E0B84A81B}"/>
    <cellStyle name="Percent 3 5 8 3 3" xfId="6896" xr:uid="{6C1B422F-7389-4CC0-89D2-7ED609DB6362}"/>
    <cellStyle name="Percent 3 5 8 3 3 2" xfId="6897" xr:uid="{2812A981-23D2-4007-A005-0537B95D5DCF}"/>
    <cellStyle name="Percent 3 5 8 3 4" xfId="6898" xr:uid="{25BCB29F-B7F0-46FD-95FE-80483171CF80}"/>
    <cellStyle name="Percent 3 5 8 4" xfId="6899" xr:uid="{18910862-8CCA-489E-9A6D-1CD0A1F16770}"/>
    <cellStyle name="Percent 3 5 8 4 2" xfId="6900" xr:uid="{2F1EF532-7F15-4481-9414-067A325E4C91}"/>
    <cellStyle name="Percent 3 5 8 4 2 2" xfId="6901" xr:uid="{ED80EAD5-E4D1-4A58-9533-A9B3D21E5387}"/>
    <cellStyle name="Percent 3 5 8 4 3" xfId="6902" xr:uid="{4DDEFE1F-FF6E-4256-BF00-B5D03E625505}"/>
    <cellStyle name="Percent 3 5 8 4 3 2" xfId="6903" xr:uid="{6C77A24D-EC06-4590-9FFA-4289B33EB4AE}"/>
    <cellStyle name="Percent 3 5 8 4 4" xfId="6904" xr:uid="{4EED145E-4A4A-480F-9A74-579EA39667E0}"/>
    <cellStyle name="Percent 3 5 8 5" xfId="6905" xr:uid="{4BA56094-8F4A-437A-B32A-8B8303581157}"/>
    <cellStyle name="Percent 3 5 8 5 2" xfId="6906" xr:uid="{54EB2140-DA10-49E9-A089-1476CBF18A69}"/>
    <cellStyle name="Percent 3 5 8 5 2 2" xfId="6907" xr:uid="{4B2FF4E7-B254-4F17-A18F-B843951E2B60}"/>
    <cellStyle name="Percent 3 5 8 5 3" xfId="6908" xr:uid="{EF838979-DB52-427C-9C96-8499DC3C26CB}"/>
    <cellStyle name="Percent 3 5 8 5 3 2" xfId="6909" xr:uid="{1F32C52C-F7B8-43D3-832F-6496C672279A}"/>
    <cellStyle name="Percent 3 5 8 5 4" xfId="6910" xr:uid="{D7BF1520-0BC3-4F22-85CC-21233B9F1114}"/>
    <cellStyle name="Percent 3 5 8 5 4 2" xfId="6911" xr:uid="{EFBBCF9F-29D4-4F57-A3D5-60BDB5BBFDDD}"/>
    <cellStyle name="Percent 3 5 8 5 5" xfId="6912" xr:uid="{BE4F421A-45D5-449D-9D60-1C8777E60BD8}"/>
    <cellStyle name="Percent 3 5 8 6" xfId="6913" xr:uid="{76249057-F234-43A8-B728-B56B7BFFF5E5}"/>
    <cellStyle name="Percent 3 5 8 6 2" xfId="6914" xr:uid="{16ABBD47-CC21-4A98-B9B3-8EC3D8C23B53}"/>
    <cellStyle name="Percent 3 5 8 6 2 2" xfId="6915" xr:uid="{889194CE-7A42-4CB6-8815-2A2462671EE5}"/>
    <cellStyle name="Percent 3 5 8 6 3" xfId="6916" xr:uid="{A9DC4B91-AFD9-4018-BA1F-760B83E74841}"/>
    <cellStyle name="Percent 3 5 8 6 3 2" xfId="6917" xr:uid="{94ED66C9-7C1E-4A6D-AF57-F1C543F908AE}"/>
    <cellStyle name="Percent 3 5 8 6 4" xfId="6918" xr:uid="{B451DDD1-E785-47D0-98FB-E6074A96D2E9}"/>
    <cellStyle name="Percent 3 5 8 7" xfId="6919" xr:uid="{68B955FA-01E5-48DF-B3AE-9058C3775DB4}"/>
    <cellStyle name="Percent 3 5 8 7 2" xfId="6920" xr:uid="{E2A791E3-8108-4449-92D9-10659EB05483}"/>
    <cellStyle name="Percent 3 5 8 8" xfId="6921" xr:uid="{FE28DE43-53E9-4037-ABE3-639351A10C81}"/>
    <cellStyle name="Percent 3 5 8 8 2" xfId="6922" xr:uid="{F8BEFF05-E156-4A13-AEE6-E6590DC7BE69}"/>
    <cellStyle name="Percent 3 5 8 9" xfId="6923" xr:uid="{D6072AEE-0C71-4F5F-8593-65E086E79A6B}"/>
    <cellStyle name="Percent 3 5 8 9 2" xfId="6924" xr:uid="{57A4B016-329F-49A3-A1A0-1CA084F9C3DD}"/>
    <cellStyle name="Percent 3 5 9" xfId="2909" xr:uid="{220E4D82-1A13-4D8A-9662-3160A75EB634}"/>
    <cellStyle name="Percent 3 5 9 10" xfId="6926" xr:uid="{F06458B5-764F-4CDF-AEE9-0C923383EBDC}"/>
    <cellStyle name="Percent 3 5 9 11" xfId="6927" xr:uid="{F8F3F958-33F2-467D-8982-BE04DA483F19}"/>
    <cellStyle name="Percent 3 5 9 12" xfId="6925" xr:uid="{AB66C611-B22A-41B2-A33B-6AAAAC23FF98}"/>
    <cellStyle name="Percent 3 5 9 2" xfId="6928" xr:uid="{1BE54031-0176-4099-A234-6D6AB74F313B}"/>
    <cellStyle name="Percent 3 5 9 2 2" xfId="6929" xr:uid="{DFE5AF57-BED9-4B0A-A03E-8A4D258854DD}"/>
    <cellStyle name="Percent 3 5 9 2 2 2" xfId="6930" xr:uid="{A9A2665F-0B0C-4DB9-AE6E-46F8DB8D6CCC}"/>
    <cellStyle name="Percent 3 5 9 2 3" xfId="6931" xr:uid="{09FC1422-F72A-4619-A021-EC29774D59CD}"/>
    <cellStyle name="Percent 3 5 9 2 3 2" xfId="6932" xr:uid="{02651ABC-956D-473A-BB0A-9EE19366428B}"/>
    <cellStyle name="Percent 3 5 9 2 4" xfId="6933" xr:uid="{AF7EF6E5-A2E1-4D78-A051-1C41102377AB}"/>
    <cellStyle name="Percent 3 5 9 2 5" xfId="6934" xr:uid="{9C176B04-024C-47B3-9204-C234BAD0367E}"/>
    <cellStyle name="Percent 3 5 9 3" xfId="6935" xr:uid="{78B8D4C8-44C8-497E-A7D2-A50987B9B840}"/>
    <cellStyle name="Percent 3 5 9 3 2" xfId="6936" xr:uid="{3276AB1D-2595-4BFD-868F-9D97DAB3F4EC}"/>
    <cellStyle name="Percent 3 5 9 3 2 2" xfId="6937" xr:uid="{455EC3F1-300D-4C9E-AF35-0F909F536512}"/>
    <cellStyle name="Percent 3 5 9 3 3" xfId="6938" xr:uid="{26897882-9276-4FE8-A3F5-B73005FA3B64}"/>
    <cellStyle name="Percent 3 5 9 3 3 2" xfId="6939" xr:uid="{9495357F-3024-4A04-8139-668C1EC1B82E}"/>
    <cellStyle name="Percent 3 5 9 3 4" xfId="6940" xr:uid="{8051D05B-4F57-4E79-BF61-2CDA080ADCD0}"/>
    <cellStyle name="Percent 3 5 9 4" xfId="6941" xr:uid="{78698D99-9DC9-4EC9-8DA6-CFBFE1A1611F}"/>
    <cellStyle name="Percent 3 5 9 4 2" xfId="6942" xr:uid="{D965CCA5-27A9-41AD-B477-CFA75E24CC5B}"/>
    <cellStyle name="Percent 3 5 9 4 2 2" xfId="6943" xr:uid="{15CEFC9F-1C24-4A24-B445-3C6D189BC610}"/>
    <cellStyle name="Percent 3 5 9 4 3" xfId="6944" xr:uid="{CCF64F30-5126-408C-9772-D935E8A60966}"/>
    <cellStyle name="Percent 3 5 9 4 3 2" xfId="6945" xr:uid="{0CE4B11E-6DA4-4E85-88A0-D9495CE6CD6C}"/>
    <cellStyle name="Percent 3 5 9 4 4" xfId="6946" xr:uid="{1884BEB9-A7BE-4F29-B01F-E194BD10CB51}"/>
    <cellStyle name="Percent 3 5 9 5" xfId="6947" xr:uid="{EF940BE5-3B00-487B-A25B-458F3F2F5FD4}"/>
    <cellStyle name="Percent 3 5 9 5 2" xfId="6948" xr:uid="{77804E0D-4BB6-479B-B7CB-AC761CA06ECE}"/>
    <cellStyle name="Percent 3 5 9 5 2 2" xfId="6949" xr:uid="{0B731122-4344-4D3E-9A77-EA45DC9C86C9}"/>
    <cellStyle name="Percent 3 5 9 5 3" xfId="6950" xr:uid="{CF785300-ACD8-4667-A3C9-D5B6FC3AAA14}"/>
    <cellStyle name="Percent 3 5 9 5 3 2" xfId="6951" xr:uid="{07D6B62B-5797-40F9-B755-39534DB321C7}"/>
    <cellStyle name="Percent 3 5 9 5 4" xfId="6952" xr:uid="{5240BF08-09A1-4C83-8F14-6B09B3B8C50B}"/>
    <cellStyle name="Percent 3 5 9 5 4 2" xfId="6953" xr:uid="{2EA5D68E-EABF-4C84-83A1-01BADFAECC98}"/>
    <cellStyle name="Percent 3 5 9 5 5" xfId="6954" xr:uid="{794481EA-05F5-412A-B6FB-56B8F7493B76}"/>
    <cellStyle name="Percent 3 5 9 6" xfId="6955" xr:uid="{1C935103-7B04-454C-AEE8-FB025DFEA765}"/>
    <cellStyle name="Percent 3 5 9 6 2" xfId="6956" xr:uid="{24EC7CEF-4276-4484-B6E0-B8C53E0B1F71}"/>
    <cellStyle name="Percent 3 5 9 6 2 2" xfId="6957" xr:uid="{B78D9CC0-5855-434E-B3A1-5157BB453E0F}"/>
    <cellStyle name="Percent 3 5 9 6 3" xfId="6958" xr:uid="{CF5B8DA5-6DE7-4354-85E5-81782A672973}"/>
    <cellStyle name="Percent 3 5 9 6 3 2" xfId="6959" xr:uid="{7642B7CC-D35B-4A56-94AD-6FD20AC85A10}"/>
    <cellStyle name="Percent 3 5 9 6 4" xfId="6960" xr:uid="{9D346176-D3E0-414A-B545-9D3DFCEA79C4}"/>
    <cellStyle name="Percent 3 5 9 7" xfId="6961" xr:uid="{02C45771-C09F-4A7E-AB4B-2C463D995E4A}"/>
    <cellStyle name="Percent 3 5 9 7 2" xfId="6962" xr:uid="{7F2F9568-57E7-46D7-9AB5-9188F679EE9A}"/>
    <cellStyle name="Percent 3 5 9 8" xfId="6963" xr:uid="{6AB2EFDE-058C-4796-BAF1-075FAC46F4EC}"/>
    <cellStyle name="Percent 3 5 9 8 2" xfId="6964" xr:uid="{C4CB6C6B-65D9-48EC-89B2-470857801D6E}"/>
    <cellStyle name="Percent 3 5 9 9" xfId="6965" xr:uid="{61F1606B-8756-4283-A908-E44BE7BFF6D0}"/>
    <cellStyle name="Percent 3 5 9 9 2" xfId="6966" xr:uid="{1C2DB8BE-BA31-4038-AC56-D56733FC7659}"/>
    <cellStyle name="Percent 3 6" xfId="284" xr:uid="{56B75D68-8944-4D92-B594-BE4CA7E3A96F}"/>
    <cellStyle name="Percent 3 6 10" xfId="2910" xr:uid="{9E5D94CE-E4B7-4681-981F-3FFBC6904E5D}"/>
    <cellStyle name="Percent 3 6 10 10" xfId="6969" xr:uid="{D98E4766-5DEF-4C41-9260-AE253EB78A7A}"/>
    <cellStyle name="Percent 3 6 10 11" xfId="6970" xr:uid="{4A04A5A5-80E5-453D-9CFE-976CF2F403D5}"/>
    <cellStyle name="Percent 3 6 10 12" xfId="6968" xr:uid="{4B35271B-1101-4C58-A94C-3D9C86190F4C}"/>
    <cellStyle name="Percent 3 6 10 2" xfId="6971" xr:uid="{B5BDC583-D694-424E-BE43-048CCD947DCB}"/>
    <cellStyle name="Percent 3 6 10 2 2" xfId="6972" xr:uid="{0258437F-9FCD-4265-90F5-F25130CBC785}"/>
    <cellStyle name="Percent 3 6 10 2 2 2" xfId="6973" xr:uid="{9A327B4E-F8FC-4C35-9E24-9FB5CAC101CC}"/>
    <cellStyle name="Percent 3 6 10 2 3" xfId="6974" xr:uid="{7D414E70-AE3F-4E9C-B8EC-04C54AAFE95E}"/>
    <cellStyle name="Percent 3 6 10 2 3 2" xfId="6975" xr:uid="{9A0ACE67-29C9-498C-B5B9-AB450530892F}"/>
    <cellStyle name="Percent 3 6 10 2 4" xfId="6976" xr:uid="{0A8DF9BE-599D-49E2-8E8B-56AC95567AE8}"/>
    <cellStyle name="Percent 3 6 10 2 5" xfId="6977" xr:uid="{FF9BCEB2-74F6-4F8A-A16C-D1A35839C0CF}"/>
    <cellStyle name="Percent 3 6 10 3" xfId="6978" xr:uid="{C2EC621B-C32A-46FF-AE29-F508FE3074BF}"/>
    <cellStyle name="Percent 3 6 10 3 2" xfId="6979" xr:uid="{3E13E569-0E2E-4B1E-9AAB-429E474910F6}"/>
    <cellStyle name="Percent 3 6 10 3 2 2" xfId="6980" xr:uid="{710C8EB7-51B7-442C-8F36-55271ABD68D7}"/>
    <cellStyle name="Percent 3 6 10 3 3" xfId="6981" xr:uid="{A0B73D1B-9F19-460E-8497-9989546E1D8F}"/>
    <cellStyle name="Percent 3 6 10 3 3 2" xfId="6982" xr:uid="{72A4CE2C-193D-416C-AE81-E2A88BF0E468}"/>
    <cellStyle name="Percent 3 6 10 3 4" xfId="6983" xr:uid="{776473FC-E776-4414-A0E9-5D66F4978A21}"/>
    <cellStyle name="Percent 3 6 10 4" xfId="6984" xr:uid="{DA2F659B-F83B-4DA2-99BC-7E1BF791BD6C}"/>
    <cellStyle name="Percent 3 6 10 4 2" xfId="6985" xr:uid="{0B07B9BB-C88E-49E2-8F5A-CBCF0C60843E}"/>
    <cellStyle name="Percent 3 6 10 4 2 2" xfId="6986" xr:uid="{0BD22C4E-BF42-4502-BA99-F7CD286EABB6}"/>
    <cellStyle name="Percent 3 6 10 4 3" xfId="6987" xr:uid="{32C079C2-A701-4E4E-A4D8-FB8BD8BCBE1F}"/>
    <cellStyle name="Percent 3 6 10 4 3 2" xfId="6988" xr:uid="{75C671BB-D477-4EED-AD83-270153F4796C}"/>
    <cellStyle name="Percent 3 6 10 4 4" xfId="6989" xr:uid="{62247BED-8DC0-414C-98BB-86F6E7559BCE}"/>
    <cellStyle name="Percent 3 6 10 5" xfId="6990" xr:uid="{45E922D6-A859-44D2-95FD-7A325A46EC91}"/>
    <cellStyle name="Percent 3 6 10 5 2" xfId="6991" xr:uid="{E3A33EB1-DD17-4CEE-8816-499881FA2014}"/>
    <cellStyle name="Percent 3 6 10 5 2 2" xfId="6992" xr:uid="{50E337F2-36DB-4746-AD54-8C254E4267E7}"/>
    <cellStyle name="Percent 3 6 10 5 3" xfId="6993" xr:uid="{34B8095B-6858-4779-9C37-0BF85EB191D9}"/>
    <cellStyle name="Percent 3 6 10 5 3 2" xfId="6994" xr:uid="{83D8B63E-0B94-4913-B108-C6B7343E3EBE}"/>
    <cellStyle name="Percent 3 6 10 5 4" xfId="6995" xr:uid="{907C7893-F6FA-465B-9707-680FFD597E4B}"/>
    <cellStyle name="Percent 3 6 10 5 4 2" xfId="6996" xr:uid="{6B861091-AB91-4230-9784-CFCC68D05488}"/>
    <cellStyle name="Percent 3 6 10 5 5" xfId="6997" xr:uid="{446A8762-4BB3-41B7-8750-756C8CCC03A4}"/>
    <cellStyle name="Percent 3 6 10 6" xfId="6998" xr:uid="{0ABEEEE5-C1E8-4486-9FB7-D176A785C602}"/>
    <cellStyle name="Percent 3 6 10 6 2" xfId="6999" xr:uid="{1ABC871F-157B-41E6-BF66-6B8CFCE56D34}"/>
    <cellStyle name="Percent 3 6 10 6 2 2" xfId="7000" xr:uid="{BB033E20-E57E-48AA-87AF-009CB82CF554}"/>
    <cellStyle name="Percent 3 6 10 6 3" xfId="7001" xr:uid="{CEE338F9-D25B-4C52-9072-CDC500562903}"/>
    <cellStyle name="Percent 3 6 10 6 3 2" xfId="7002" xr:uid="{B525E788-B13A-47F3-8571-C8502BD1AF22}"/>
    <cellStyle name="Percent 3 6 10 6 4" xfId="7003" xr:uid="{25AC1FF0-6413-412D-8FED-90B87C2D5349}"/>
    <cellStyle name="Percent 3 6 10 7" xfId="7004" xr:uid="{9BAEFB9C-9AED-49D6-9D31-55C8A1377B43}"/>
    <cellStyle name="Percent 3 6 10 7 2" xfId="7005" xr:uid="{D7A45754-CD54-4972-B2CA-4C91F40B2275}"/>
    <cellStyle name="Percent 3 6 10 8" xfId="7006" xr:uid="{C04D5E9F-C27F-4D4A-8C3D-492817070930}"/>
    <cellStyle name="Percent 3 6 10 8 2" xfId="7007" xr:uid="{94D09527-4CF9-4E18-B640-5CC4D95B0CEF}"/>
    <cellStyle name="Percent 3 6 10 9" xfId="7008" xr:uid="{6AF82581-505C-4B92-BA56-322B6EE61CBF}"/>
    <cellStyle name="Percent 3 6 10 9 2" xfId="7009" xr:uid="{184905C6-6F08-44C7-ABB8-1EF5F25D46FC}"/>
    <cellStyle name="Percent 3 6 11" xfId="2911" xr:uid="{F72415BF-D324-4ECE-BEA5-2D8891176610}"/>
    <cellStyle name="Percent 3 6 11 10" xfId="7011" xr:uid="{950B326B-4DB9-4C93-82BE-43E97CA79510}"/>
    <cellStyle name="Percent 3 6 11 11" xfId="7012" xr:uid="{DBBAF5D8-9288-44D7-BF7B-0B7C96F480A4}"/>
    <cellStyle name="Percent 3 6 11 12" xfId="7010" xr:uid="{716225C2-156D-43AE-AF2E-CD8F36A1F4BF}"/>
    <cellStyle name="Percent 3 6 11 2" xfId="7013" xr:uid="{D70BA1F3-DBBD-4846-AFB3-31676D16488F}"/>
    <cellStyle name="Percent 3 6 11 2 2" xfId="7014" xr:uid="{174694A7-FC66-40F7-9D80-D8C68D4FD933}"/>
    <cellStyle name="Percent 3 6 11 2 2 2" xfId="7015" xr:uid="{16526484-75EC-43A1-A7FD-86EC17B4CCDB}"/>
    <cellStyle name="Percent 3 6 11 2 3" xfId="7016" xr:uid="{67E3187C-FCD5-48EB-B183-8A6387077831}"/>
    <cellStyle name="Percent 3 6 11 2 3 2" xfId="7017" xr:uid="{26749FE6-8CB9-4269-B98F-1D580CF96481}"/>
    <cellStyle name="Percent 3 6 11 2 4" xfId="7018" xr:uid="{8EC65C25-6B59-4CA1-B69C-A3E54CADF40D}"/>
    <cellStyle name="Percent 3 6 11 2 5" xfId="7019" xr:uid="{EC563C9A-896E-4B56-B00C-07BBE55FBAAE}"/>
    <cellStyle name="Percent 3 6 11 3" xfId="7020" xr:uid="{BA6ED0B3-A4CB-42D1-A0F7-B4D297816765}"/>
    <cellStyle name="Percent 3 6 11 3 2" xfId="7021" xr:uid="{6AE4C0FB-47E4-4E65-A76D-84FB34D40E50}"/>
    <cellStyle name="Percent 3 6 11 3 2 2" xfId="7022" xr:uid="{65B63C75-7EC0-4305-AA20-E6A3E612DF69}"/>
    <cellStyle name="Percent 3 6 11 3 3" xfId="7023" xr:uid="{F8E4A85A-CB0B-418E-9D02-2E264E272A4B}"/>
    <cellStyle name="Percent 3 6 11 3 3 2" xfId="7024" xr:uid="{A6C5C354-D1F2-4187-84AF-1C9AF4395B6A}"/>
    <cellStyle name="Percent 3 6 11 3 4" xfId="7025" xr:uid="{0231C4DB-7DB4-4326-B81B-21E4EF671538}"/>
    <cellStyle name="Percent 3 6 11 4" xfId="7026" xr:uid="{7292E8C6-FD68-4857-9C77-81DBADD5B292}"/>
    <cellStyle name="Percent 3 6 11 4 2" xfId="7027" xr:uid="{D02ABDC2-EDAC-4E18-BFC6-D5133A3544DE}"/>
    <cellStyle name="Percent 3 6 11 4 2 2" xfId="7028" xr:uid="{9424B1C2-7791-440B-A848-0FD1BE58FC2A}"/>
    <cellStyle name="Percent 3 6 11 4 3" xfId="7029" xr:uid="{271A1A58-B6C5-4FE6-9A19-66EA1C51351F}"/>
    <cellStyle name="Percent 3 6 11 4 3 2" xfId="7030" xr:uid="{DB2BFF0F-088A-4A80-8105-0BF9A5C0EB58}"/>
    <cellStyle name="Percent 3 6 11 4 4" xfId="7031" xr:uid="{F00FD735-547A-462D-A330-90D98ACE4639}"/>
    <cellStyle name="Percent 3 6 11 5" xfId="7032" xr:uid="{A3D0247C-7C6E-421C-8621-5D434BDD6CE9}"/>
    <cellStyle name="Percent 3 6 11 5 2" xfId="7033" xr:uid="{B67DFE42-C863-463F-BA00-3F9068B41E7F}"/>
    <cellStyle name="Percent 3 6 11 5 2 2" xfId="7034" xr:uid="{BF3F0E09-1ABB-4D83-85B2-13BE14474C57}"/>
    <cellStyle name="Percent 3 6 11 5 3" xfId="7035" xr:uid="{F42BB8B1-1C23-4AE4-B2D6-55C746FF7158}"/>
    <cellStyle name="Percent 3 6 11 5 3 2" xfId="7036" xr:uid="{7D5B8384-F442-4D49-82F0-19C24F8ED016}"/>
    <cellStyle name="Percent 3 6 11 5 4" xfId="7037" xr:uid="{59298112-47C9-45E2-BB64-515B4E241731}"/>
    <cellStyle name="Percent 3 6 11 5 4 2" xfId="7038" xr:uid="{B0A6FCA8-816B-474D-BFB5-E02BC5E8985D}"/>
    <cellStyle name="Percent 3 6 11 5 5" xfId="7039" xr:uid="{B5DE99A2-8821-40E4-BCDD-B26CFD1D7C98}"/>
    <cellStyle name="Percent 3 6 11 6" xfId="7040" xr:uid="{7EB85B03-F894-4C81-8F79-D9BFB4BC46CF}"/>
    <cellStyle name="Percent 3 6 11 6 2" xfId="7041" xr:uid="{73E386DB-F648-4561-AF3C-8B87C6BAA4C0}"/>
    <cellStyle name="Percent 3 6 11 6 2 2" xfId="7042" xr:uid="{A88D07DD-4AD0-4CDF-B78E-F9680DDF7FD1}"/>
    <cellStyle name="Percent 3 6 11 6 3" xfId="7043" xr:uid="{D719412C-7951-4A40-B62E-598CA25CA418}"/>
    <cellStyle name="Percent 3 6 11 6 3 2" xfId="7044" xr:uid="{BCC18C4F-9F1A-4EAE-8E09-E78B4FDC66B2}"/>
    <cellStyle name="Percent 3 6 11 6 4" xfId="7045" xr:uid="{D643C7E7-5BCF-472D-96BD-C8DCDA949280}"/>
    <cellStyle name="Percent 3 6 11 7" xfId="7046" xr:uid="{48A98968-09ED-496C-A836-0FC63C0623BA}"/>
    <cellStyle name="Percent 3 6 11 7 2" xfId="7047" xr:uid="{2891A409-CD90-498A-8C42-F47D0B5DFE96}"/>
    <cellStyle name="Percent 3 6 11 8" xfId="7048" xr:uid="{BE679B9C-5E84-4EBA-8859-743D3E182FA6}"/>
    <cellStyle name="Percent 3 6 11 8 2" xfId="7049" xr:uid="{7DB21A82-F2D4-4CD1-A9C6-967DA5CE7E1B}"/>
    <cellStyle name="Percent 3 6 11 9" xfId="7050" xr:uid="{08808105-3B0D-4647-BF45-EAE785DD071C}"/>
    <cellStyle name="Percent 3 6 11 9 2" xfId="7051" xr:uid="{5A42E817-0EA4-4D27-BAB9-AB3B10D6043C}"/>
    <cellStyle name="Percent 3 6 12" xfId="2912" xr:uid="{85CA8381-9E7C-44FA-B16E-E2740BA46424}"/>
    <cellStyle name="Percent 3 6 12 10" xfId="7053" xr:uid="{916C69C8-87D6-40D0-84EA-AA40BD0E5D98}"/>
    <cellStyle name="Percent 3 6 12 11" xfId="7054" xr:uid="{8757AB69-0D2B-46EF-9C42-3791009E71F0}"/>
    <cellStyle name="Percent 3 6 12 12" xfId="7052" xr:uid="{A030A94B-FC22-4951-BE97-8A53E5A5FEFC}"/>
    <cellStyle name="Percent 3 6 12 2" xfId="7055" xr:uid="{B2861FB8-023D-4DD6-A289-5D3FE82BCAC7}"/>
    <cellStyle name="Percent 3 6 12 2 2" xfId="7056" xr:uid="{ADE15C49-B2AD-4E89-90EC-769A66584E1F}"/>
    <cellStyle name="Percent 3 6 12 2 2 2" xfId="7057" xr:uid="{3634CA54-CE34-40A8-8D4C-8EECB9E695D8}"/>
    <cellStyle name="Percent 3 6 12 2 3" xfId="7058" xr:uid="{47FEBA06-469D-4E09-8C39-7098B9D7A97A}"/>
    <cellStyle name="Percent 3 6 12 2 3 2" xfId="7059" xr:uid="{5E4B6486-A403-49F9-813B-45D77B5C18C6}"/>
    <cellStyle name="Percent 3 6 12 2 4" xfId="7060" xr:uid="{91E1EC55-FB04-4369-B5D4-238A64DC714F}"/>
    <cellStyle name="Percent 3 6 12 2 5" xfId="7061" xr:uid="{1B46A182-FAAF-49BD-87C5-6867A117E275}"/>
    <cellStyle name="Percent 3 6 12 3" xfId="7062" xr:uid="{DBF3B968-8C0D-467A-BC43-EED7F8EFADF4}"/>
    <cellStyle name="Percent 3 6 12 3 2" xfId="7063" xr:uid="{6CC9EE72-52E7-4B80-AA13-0F81D7A3BB84}"/>
    <cellStyle name="Percent 3 6 12 3 2 2" xfId="7064" xr:uid="{2C6B3B1A-8AD8-4BF4-8222-6D0AAB33A49C}"/>
    <cellStyle name="Percent 3 6 12 3 3" xfId="7065" xr:uid="{346228CC-E131-41DD-A4E6-055A8BE32547}"/>
    <cellStyle name="Percent 3 6 12 3 3 2" xfId="7066" xr:uid="{45600BFD-04EB-40DD-90E4-2F373BCB4A18}"/>
    <cellStyle name="Percent 3 6 12 3 4" xfId="7067" xr:uid="{4A01C25A-C24D-4B4B-9B74-C58D88F59136}"/>
    <cellStyle name="Percent 3 6 12 4" xfId="7068" xr:uid="{6FFDA1CA-A764-4291-9893-0EEB47D9CA9A}"/>
    <cellStyle name="Percent 3 6 12 4 2" xfId="7069" xr:uid="{EC5ED14D-5678-4C1C-A50C-6822475F1014}"/>
    <cellStyle name="Percent 3 6 12 4 2 2" xfId="7070" xr:uid="{88EDFEEE-B5AA-4BF0-BD4D-4A9DEE7E4EA2}"/>
    <cellStyle name="Percent 3 6 12 4 3" xfId="7071" xr:uid="{44AA7F81-B7DF-427F-AB35-F71454602F14}"/>
    <cellStyle name="Percent 3 6 12 4 3 2" xfId="7072" xr:uid="{4936F927-B79F-498C-B9C1-A19743AA8796}"/>
    <cellStyle name="Percent 3 6 12 4 4" xfId="7073" xr:uid="{C88691E3-6264-4797-97E6-C0720EE8271C}"/>
    <cellStyle name="Percent 3 6 12 5" xfId="7074" xr:uid="{FDA43C8F-6403-4875-9585-17CAA496918D}"/>
    <cellStyle name="Percent 3 6 12 5 2" xfId="7075" xr:uid="{21E3CDD3-E45A-48BB-9C74-CB32982C25E5}"/>
    <cellStyle name="Percent 3 6 12 5 2 2" xfId="7076" xr:uid="{76106B4A-4D24-43EB-BBAE-6D73054B357A}"/>
    <cellStyle name="Percent 3 6 12 5 3" xfId="7077" xr:uid="{E23475CA-994D-4AF4-B18A-25A8EED7DE33}"/>
    <cellStyle name="Percent 3 6 12 5 3 2" xfId="7078" xr:uid="{825714D7-01C9-447A-ADB5-77DE29DB9135}"/>
    <cellStyle name="Percent 3 6 12 5 4" xfId="7079" xr:uid="{9A5F05AB-9AD4-4A61-86FB-183D256776D6}"/>
    <cellStyle name="Percent 3 6 12 5 4 2" xfId="7080" xr:uid="{70731F90-A9E6-43BF-A75A-8066C0ED72A8}"/>
    <cellStyle name="Percent 3 6 12 5 5" xfId="7081" xr:uid="{5977BC24-ED03-463A-B8F8-8121C1B45BEF}"/>
    <cellStyle name="Percent 3 6 12 6" xfId="7082" xr:uid="{E12DFA4A-67B5-4C64-8E51-BFF541221563}"/>
    <cellStyle name="Percent 3 6 12 6 2" xfId="7083" xr:uid="{28544BB8-A341-4577-AEAD-6CE9F0BCE112}"/>
    <cellStyle name="Percent 3 6 12 6 2 2" xfId="7084" xr:uid="{611EE192-EA66-4EEC-95CB-C054AF61CEE5}"/>
    <cellStyle name="Percent 3 6 12 6 3" xfId="7085" xr:uid="{1ECD5047-E96F-4CAC-8479-8AF957201635}"/>
    <cellStyle name="Percent 3 6 12 6 3 2" xfId="7086" xr:uid="{9C15F846-7626-4145-8998-E776C5AF4D8E}"/>
    <cellStyle name="Percent 3 6 12 6 4" xfId="7087" xr:uid="{AE30CC93-DB47-442A-BE16-079C46056B36}"/>
    <cellStyle name="Percent 3 6 12 7" xfId="7088" xr:uid="{929C5251-CADD-426D-B0B7-461A58741AB8}"/>
    <cellStyle name="Percent 3 6 12 7 2" xfId="7089" xr:uid="{B9456DBC-35D9-4BE0-9061-0DFB853A2F58}"/>
    <cellStyle name="Percent 3 6 12 8" xfId="7090" xr:uid="{8786B0B0-106B-482F-815A-819D8EE68169}"/>
    <cellStyle name="Percent 3 6 12 8 2" xfId="7091" xr:uid="{BAD33C88-B033-4F92-8EEE-F09F4C03285A}"/>
    <cellStyle name="Percent 3 6 12 9" xfId="7092" xr:uid="{5BA298E3-F6B0-455D-BB9F-9438E2E32976}"/>
    <cellStyle name="Percent 3 6 12 9 2" xfId="7093" xr:uid="{4DE5F482-91EA-48F8-B5AE-AE706BDA412B}"/>
    <cellStyle name="Percent 3 6 13" xfId="2913" xr:uid="{B41594C5-BF41-4806-B21D-3A20F616D958}"/>
    <cellStyle name="Percent 3 6 13 10" xfId="7095" xr:uid="{6DBD3DCE-44CE-4C99-85A5-97DD6A0C8F41}"/>
    <cellStyle name="Percent 3 6 13 11" xfId="7096" xr:uid="{2C8E38F2-84AC-4BB4-B811-98D499325FE6}"/>
    <cellStyle name="Percent 3 6 13 12" xfId="7094" xr:uid="{0A42219F-FAE5-4CD5-9E27-9E5936C9E4A2}"/>
    <cellStyle name="Percent 3 6 13 2" xfId="7097" xr:uid="{6693AB44-F2C5-47CC-98B2-16ED963C3CA8}"/>
    <cellStyle name="Percent 3 6 13 2 2" xfId="7098" xr:uid="{38490EFC-C2E1-4412-B663-2A8FFD8793F2}"/>
    <cellStyle name="Percent 3 6 13 2 2 2" xfId="7099" xr:uid="{BFC0A4E8-EA7C-4335-A6EC-FC89CFF42B27}"/>
    <cellStyle name="Percent 3 6 13 2 3" xfId="7100" xr:uid="{ED5ACCC5-39EB-4645-96B5-5D137E2817FB}"/>
    <cellStyle name="Percent 3 6 13 2 3 2" xfId="7101" xr:uid="{D36BC3AA-1975-43F8-ADB1-AFE880EECE5A}"/>
    <cellStyle name="Percent 3 6 13 2 4" xfId="7102" xr:uid="{0D916771-4054-4189-A4C9-C6D205A725C7}"/>
    <cellStyle name="Percent 3 6 13 2 5" xfId="7103" xr:uid="{6DBF985C-B532-4DD6-B7B3-D6BC4538F6E4}"/>
    <cellStyle name="Percent 3 6 13 3" xfId="7104" xr:uid="{F2BB7185-9260-435C-A031-EE57AB2D29C7}"/>
    <cellStyle name="Percent 3 6 13 3 2" xfId="7105" xr:uid="{DE1F177D-94BD-47E3-A46C-664116202AFF}"/>
    <cellStyle name="Percent 3 6 13 3 2 2" xfId="7106" xr:uid="{F39EB893-A813-42BE-9C23-E39C94584746}"/>
    <cellStyle name="Percent 3 6 13 3 3" xfId="7107" xr:uid="{871D1FCF-8C62-4AFC-B154-57748B2F84F9}"/>
    <cellStyle name="Percent 3 6 13 3 3 2" xfId="7108" xr:uid="{868696B5-02C1-44B0-B425-BC4FB1CC8BE5}"/>
    <cellStyle name="Percent 3 6 13 3 4" xfId="7109" xr:uid="{E99B973F-8F9C-44A4-A576-F260777CD24C}"/>
    <cellStyle name="Percent 3 6 13 4" xfId="7110" xr:uid="{DA77404D-5C5F-4770-9E65-4DD65163298D}"/>
    <cellStyle name="Percent 3 6 13 4 2" xfId="7111" xr:uid="{11BA0F24-1611-4668-AB25-D1ED6C7B0BA9}"/>
    <cellStyle name="Percent 3 6 13 4 2 2" xfId="7112" xr:uid="{1272546D-4C8C-4607-A3C1-F1E2BC9F8CDA}"/>
    <cellStyle name="Percent 3 6 13 4 3" xfId="7113" xr:uid="{C0B4384A-C101-42CA-8B5B-4262F569B6C1}"/>
    <cellStyle name="Percent 3 6 13 4 3 2" xfId="7114" xr:uid="{5C1C30D5-CCFD-4BAC-A79C-03BEE47ECD09}"/>
    <cellStyle name="Percent 3 6 13 4 4" xfId="7115" xr:uid="{6CA272F6-CFDD-4810-B5B0-400FA8A3699D}"/>
    <cellStyle name="Percent 3 6 13 5" xfId="7116" xr:uid="{567DA7E3-5C28-472F-9429-9E45A345111B}"/>
    <cellStyle name="Percent 3 6 13 5 2" xfId="7117" xr:uid="{AAB51A3F-FDCF-42EA-B774-FCEBA2B37B43}"/>
    <cellStyle name="Percent 3 6 13 5 2 2" xfId="7118" xr:uid="{473F2823-7F0B-45DF-A15C-98A812CFD27B}"/>
    <cellStyle name="Percent 3 6 13 5 3" xfId="7119" xr:uid="{82FA65AD-895E-442A-AB6F-BFC3CB451B36}"/>
    <cellStyle name="Percent 3 6 13 5 3 2" xfId="7120" xr:uid="{004DA142-031C-4444-A5EF-C1D064814ED7}"/>
    <cellStyle name="Percent 3 6 13 5 4" xfId="7121" xr:uid="{29176600-F6C4-4434-8322-99EB1EFA3DD1}"/>
    <cellStyle name="Percent 3 6 13 5 4 2" xfId="7122" xr:uid="{1BBBAC54-DC1B-4BBA-9804-5746C630A331}"/>
    <cellStyle name="Percent 3 6 13 5 5" xfId="7123" xr:uid="{73178B4C-11BA-464C-BE26-83C12315374E}"/>
    <cellStyle name="Percent 3 6 13 6" xfId="7124" xr:uid="{A2501155-71DB-439B-9923-478D12A705AC}"/>
    <cellStyle name="Percent 3 6 13 6 2" xfId="7125" xr:uid="{73619944-FED8-4937-8C6D-8B13D533D57E}"/>
    <cellStyle name="Percent 3 6 13 6 2 2" xfId="7126" xr:uid="{5E5FA54F-5F64-49AA-B020-E0E9C1D54C42}"/>
    <cellStyle name="Percent 3 6 13 6 3" xfId="7127" xr:uid="{170802E8-FBD5-40D5-8A34-5A3BA64DEEE2}"/>
    <cellStyle name="Percent 3 6 13 6 3 2" xfId="7128" xr:uid="{E71A632E-4990-4C24-83B7-88C737BF9A26}"/>
    <cellStyle name="Percent 3 6 13 6 4" xfId="7129" xr:uid="{527384C7-789D-4DEB-9220-A2F6540FFF00}"/>
    <cellStyle name="Percent 3 6 13 7" xfId="7130" xr:uid="{673E2609-A161-4914-BE25-D04FCCDC561E}"/>
    <cellStyle name="Percent 3 6 13 7 2" xfId="7131" xr:uid="{984391E3-2138-4959-B72D-9D0992C11694}"/>
    <cellStyle name="Percent 3 6 13 8" xfId="7132" xr:uid="{86994BB3-6824-4885-9810-C46F618AF0E4}"/>
    <cellStyle name="Percent 3 6 13 8 2" xfId="7133" xr:uid="{DECBF4C2-22B3-435B-9BE3-23655976BBD7}"/>
    <cellStyle name="Percent 3 6 13 9" xfId="7134" xr:uid="{E2E8A0E9-A9D6-48EB-8F65-9ED05DBB4C01}"/>
    <cellStyle name="Percent 3 6 13 9 2" xfId="7135" xr:uid="{0A46E425-BA9E-4C2E-82A8-1D4B57CC38F3}"/>
    <cellStyle name="Percent 3 6 14" xfId="2914" xr:uid="{3DF5EC84-8CD8-4A99-BEF2-01BEB943E6E9}"/>
    <cellStyle name="Percent 3 6 14 10" xfId="7137" xr:uid="{4520F32A-2A52-43C9-B658-291E9B7F9458}"/>
    <cellStyle name="Percent 3 6 14 11" xfId="7138" xr:uid="{0A2434D1-D955-4C19-B1BD-9E0B60723AE8}"/>
    <cellStyle name="Percent 3 6 14 12" xfId="7136" xr:uid="{0734C0E5-5432-4C63-9A67-D575D4DE0A1D}"/>
    <cellStyle name="Percent 3 6 14 2" xfId="7139" xr:uid="{741EA186-7DEF-49C2-828F-5C30662DB931}"/>
    <cellStyle name="Percent 3 6 14 2 2" xfId="7140" xr:uid="{A021B29E-DA0A-4899-9FF3-72FF229C6F16}"/>
    <cellStyle name="Percent 3 6 14 2 2 2" xfId="7141" xr:uid="{D425ED6E-CCF9-472A-9B48-5A4B861A45FD}"/>
    <cellStyle name="Percent 3 6 14 2 3" xfId="7142" xr:uid="{7A964A82-CD7D-4840-AEC4-8E42BC15E4AB}"/>
    <cellStyle name="Percent 3 6 14 2 3 2" xfId="7143" xr:uid="{695D8C04-4481-4B01-8E2C-319C9ECDE125}"/>
    <cellStyle name="Percent 3 6 14 2 4" xfId="7144" xr:uid="{27AD8173-B1F3-4C05-83FC-F6A97D6D5D98}"/>
    <cellStyle name="Percent 3 6 14 2 5" xfId="7145" xr:uid="{51A819D6-1C04-45FA-B786-808986C1220F}"/>
    <cellStyle name="Percent 3 6 14 3" xfId="7146" xr:uid="{98911CCB-0CE1-4131-93D3-0B3245453819}"/>
    <cellStyle name="Percent 3 6 14 3 2" xfId="7147" xr:uid="{64292401-C78F-4911-9323-05FBF683A879}"/>
    <cellStyle name="Percent 3 6 14 3 2 2" xfId="7148" xr:uid="{88E32F0D-728E-485D-94DC-6D18C07C52E3}"/>
    <cellStyle name="Percent 3 6 14 3 3" xfId="7149" xr:uid="{2B8AA83B-90E1-4C17-98A2-3919546F84A6}"/>
    <cellStyle name="Percent 3 6 14 3 3 2" xfId="7150" xr:uid="{118759CD-94BE-499E-BF4F-08C9ACEEFAA5}"/>
    <cellStyle name="Percent 3 6 14 3 4" xfId="7151" xr:uid="{2EBA2DE5-5630-4E1D-8A97-975E7EEBED2F}"/>
    <cellStyle name="Percent 3 6 14 4" xfId="7152" xr:uid="{4366DB35-E149-4995-9874-24A40D051E86}"/>
    <cellStyle name="Percent 3 6 14 4 2" xfId="7153" xr:uid="{CECC2A95-7578-4643-A723-F30963A1CC33}"/>
    <cellStyle name="Percent 3 6 14 4 2 2" xfId="7154" xr:uid="{A5AFC0A4-C1A2-47F1-A3AE-DF076556E5AD}"/>
    <cellStyle name="Percent 3 6 14 4 3" xfId="7155" xr:uid="{42F5979D-A39E-4E13-BC20-D5F859796F7F}"/>
    <cellStyle name="Percent 3 6 14 4 3 2" xfId="7156" xr:uid="{73E2DCFC-A100-45FE-B5D9-1499108A0937}"/>
    <cellStyle name="Percent 3 6 14 4 4" xfId="7157" xr:uid="{4758A185-A28A-4441-B942-5CC5B32FE4A5}"/>
    <cellStyle name="Percent 3 6 14 5" xfId="7158" xr:uid="{058357BF-4E1C-4B3F-86FA-EF4FFC5ACA90}"/>
    <cellStyle name="Percent 3 6 14 5 2" xfId="7159" xr:uid="{1F27628E-1681-4DA8-A5DC-DFCABF4FF96B}"/>
    <cellStyle name="Percent 3 6 14 5 2 2" xfId="7160" xr:uid="{C57B73EA-837D-40A2-8ADC-C62F94818EAF}"/>
    <cellStyle name="Percent 3 6 14 5 3" xfId="7161" xr:uid="{3DFD2E81-94BD-4935-A246-20693A97F04C}"/>
    <cellStyle name="Percent 3 6 14 5 3 2" xfId="7162" xr:uid="{22416928-82EF-4E3C-B228-B301E173842A}"/>
    <cellStyle name="Percent 3 6 14 5 4" xfId="7163" xr:uid="{9627DE09-96F3-4BEA-B74C-554BA97618D4}"/>
    <cellStyle name="Percent 3 6 14 5 4 2" xfId="7164" xr:uid="{0E85588B-7CBB-49A1-9C23-0073A6C99E55}"/>
    <cellStyle name="Percent 3 6 14 5 5" xfId="7165" xr:uid="{992C7191-D359-4821-A467-57D848DD1351}"/>
    <cellStyle name="Percent 3 6 14 6" xfId="7166" xr:uid="{9E959CEA-10E2-4A3E-BF60-6673D6A0B1EC}"/>
    <cellStyle name="Percent 3 6 14 6 2" xfId="7167" xr:uid="{5623F31A-A03A-4650-943B-C968F999FE11}"/>
    <cellStyle name="Percent 3 6 14 6 2 2" xfId="7168" xr:uid="{CDA019D8-90AF-4D54-9B3B-113729E3F2AB}"/>
    <cellStyle name="Percent 3 6 14 6 3" xfId="7169" xr:uid="{CB0A7C20-0DE4-4D91-8CE8-06E6AA84EA4D}"/>
    <cellStyle name="Percent 3 6 14 6 3 2" xfId="7170" xr:uid="{FEEBC9A4-67D0-4165-90C1-D153E143561A}"/>
    <cellStyle name="Percent 3 6 14 6 4" xfId="7171" xr:uid="{746FBD4A-9035-4D09-B606-079FF0941C2D}"/>
    <cellStyle name="Percent 3 6 14 7" xfId="7172" xr:uid="{9DEBD0A0-D89E-4DE9-BA0F-CEC13C7251E2}"/>
    <cellStyle name="Percent 3 6 14 7 2" xfId="7173" xr:uid="{4F319148-B8DC-4BA0-A469-F3C7442C34AE}"/>
    <cellStyle name="Percent 3 6 14 8" xfId="7174" xr:uid="{AB14C3D9-DEBD-4D00-836F-4F2CC1163DAD}"/>
    <cellStyle name="Percent 3 6 14 8 2" xfId="7175" xr:uid="{74534639-AD79-4EA7-8F92-538384F2DC75}"/>
    <cellStyle name="Percent 3 6 14 9" xfId="7176" xr:uid="{633E0B1C-B0B6-4384-B220-C63C7EB57B39}"/>
    <cellStyle name="Percent 3 6 14 9 2" xfId="7177" xr:uid="{783389F2-6050-48F0-AF7E-5F7B2F93A213}"/>
    <cellStyle name="Percent 3 6 15" xfId="2915" xr:uid="{F10CAD85-176E-475E-A915-393B6E226CA0}"/>
    <cellStyle name="Percent 3 6 15 10" xfId="7179" xr:uid="{1810AC1A-3D27-42F2-A0F6-43384A98A7A3}"/>
    <cellStyle name="Percent 3 6 15 11" xfId="7180" xr:uid="{140C22BE-FABA-4991-A9C6-72294413DEE3}"/>
    <cellStyle name="Percent 3 6 15 12" xfId="7178" xr:uid="{11B6AC6D-F70C-48F1-BB5C-FC01C2F3535D}"/>
    <cellStyle name="Percent 3 6 15 2" xfId="7181" xr:uid="{3561704D-2D10-42EA-AFDE-7FAA1696A6C3}"/>
    <cellStyle name="Percent 3 6 15 2 2" xfId="7182" xr:uid="{B60C13DD-5F04-40CE-A428-F17AB6E0153E}"/>
    <cellStyle name="Percent 3 6 15 2 2 2" xfId="7183" xr:uid="{30CE0F89-BF85-4885-8AE2-8612F5397373}"/>
    <cellStyle name="Percent 3 6 15 2 3" xfId="7184" xr:uid="{B9072426-5B6E-4B17-9087-3F63770F4CB2}"/>
    <cellStyle name="Percent 3 6 15 2 3 2" xfId="7185" xr:uid="{08AA4D85-9E02-4A30-AAAD-DB09878E2496}"/>
    <cellStyle name="Percent 3 6 15 2 4" xfId="7186" xr:uid="{666471E3-6C99-4256-BE22-ACAD3D1990E9}"/>
    <cellStyle name="Percent 3 6 15 2 5" xfId="7187" xr:uid="{CBF89C8A-1833-4E73-9DC4-D828D4DA3131}"/>
    <cellStyle name="Percent 3 6 15 3" xfId="7188" xr:uid="{12136A64-9600-403C-A0B5-0549B6CA138E}"/>
    <cellStyle name="Percent 3 6 15 3 2" xfId="7189" xr:uid="{8C93274F-E043-4FB9-A4DE-9F6C36228DDB}"/>
    <cellStyle name="Percent 3 6 15 3 2 2" xfId="7190" xr:uid="{5A43CBAA-AC2B-440F-9909-A6706D68268D}"/>
    <cellStyle name="Percent 3 6 15 3 3" xfId="7191" xr:uid="{7AB71CF4-3A06-494C-8D40-514194726FEB}"/>
    <cellStyle name="Percent 3 6 15 3 3 2" xfId="7192" xr:uid="{2E06FFA0-BF88-4DF5-A19E-B3AA09334912}"/>
    <cellStyle name="Percent 3 6 15 3 4" xfId="7193" xr:uid="{C8F3939D-FA20-4F99-A3AF-A7555E63662B}"/>
    <cellStyle name="Percent 3 6 15 4" xfId="7194" xr:uid="{84961E4F-C8C2-443E-A551-4C3660EA3BBA}"/>
    <cellStyle name="Percent 3 6 15 4 2" xfId="7195" xr:uid="{CE80361F-2840-4134-B087-4EF1C990FC06}"/>
    <cellStyle name="Percent 3 6 15 4 2 2" xfId="7196" xr:uid="{32ABE50E-D014-4F99-B71F-03374D65BC89}"/>
    <cellStyle name="Percent 3 6 15 4 3" xfId="7197" xr:uid="{C243FC3E-0A51-4DCE-A17A-6D46033F1B76}"/>
    <cellStyle name="Percent 3 6 15 4 3 2" xfId="7198" xr:uid="{35020CE3-603B-4E4E-9C01-86610ABCA19A}"/>
    <cellStyle name="Percent 3 6 15 4 4" xfId="7199" xr:uid="{08672398-9A7E-4D85-A3EF-4963B8D27566}"/>
    <cellStyle name="Percent 3 6 15 5" xfId="7200" xr:uid="{AB33342F-1480-4BBF-99D3-B94D67A4E991}"/>
    <cellStyle name="Percent 3 6 15 5 2" xfId="7201" xr:uid="{59D47E67-FBA0-4007-B833-1FB34D51FF0E}"/>
    <cellStyle name="Percent 3 6 15 5 2 2" xfId="7202" xr:uid="{DCB70EE9-2BB6-42E2-98C7-F6D4A48A6B0D}"/>
    <cellStyle name="Percent 3 6 15 5 3" xfId="7203" xr:uid="{8347FDA4-B454-4F39-9C40-D0DF7A6E465F}"/>
    <cellStyle name="Percent 3 6 15 5 3 2" xfId="7204" xr:uid="{4183C3BC-0D70-4F5A-8159-F9ECEBDE5C45}"/>
    <cellStyle name="Percent 3 6 15 5 4" xfId="7205" xr:uid="{B48C2F33-388F-40AF-B33E-9D53B687F5D8}"/>
    <cellStyle name="Percent 3 6 15 5 4 2" xfId="7206" xr:uid="{A5B3003C-ABE2-49AC-AA13-D76DA7CBCC66}"/>
    <cellStyle name="Percent 3 6 15 5 5" xfId="7207" xr:uid="{34043A7C-0140-499C-BE5E-259299CCA6E6}"/>
    <cellStyle name="Percent 3 6 15 6" xfId="7208" xr:uid="{89D66292-3BB6-4A09-8A12-73036EA2F214}"/>
    <cellStyle name="Percent 3 6 15 6 2" xfId="7209" xr:uid="{CF043EE6-5802-48BD-BB7C-5BFDFCCD7579}"/>
    <cellStyle name="Percent 3 6 15 6 2 2" xfId="7210" xr:uid="{00404DD1-D037-4607-B0BE-6B7A05D900B5}"/>
    <cellStyle name="Percent 3 6 15 6 3" xfId="7211" xr:uid="{CCDDA92A-E3B2-4A58-94F6-B4BC9A97CA42}"/>
    <cellStyle name="Percent 3 6 15 6 3 2" xfId="7212" xr:uid="{D64D2401-3975-4E08-B3D1-63871F1B7DC6}"/>
    <cellStyle name="Percent 3 6 15 6 4" xfId="7213" xr:uid="{02990D35-F404-4B46-BEAE-9550FFBB00F7}"/>
    <cellStyle name="Percent 3 6 15 7" xfId="7214" xr:uid="{79632899-A07F-4566-8DAC-D61E970EF4DE}"/>
    <cellStyle name="Percent 3 6 15 7 2" xfId="7215" xr:uid="{835184FE-E9CB-48AB-BC4C-9F3412DD57EA}"/>
    <cellStyle name="Percent 3 6 15 8" xfId="7216" xr:uid="{50F4B159-AA0A-4F16-94FA-CF27DA26B77C}"/>
    <cellStyle name="Percent 3 6 15 8 2" xfId="7217" xr:uid="{9AEBD906-BBC4-4A44-8F02-3BB83D25DBB6}"/>
    <cellStyle name="Percent 3 6 15 9" xfId="7218" xr:uid="{D541DEA1-072E-45A6-8CD1-4D9840FFD6B4}"/>
    <cellStyle name="Percent 3 6 15 9 2" xfId="7219" xr:uid="{B1C70F42-C339-4CF6-8A36-C7464E163501}"/>
    <cellStyle name="Percent 3 6 16" xfId="7220" xr:uid="{1E507795-2D1D-4574-9AD4-3870B57831D5}"/>
    <cellStyle name="Percent 3 6 16 2" xfId="7221" xr:uid="{BDF2624C-BA84-4F22-844E-08C0F5A5DDBA}"/>
    <cellStyle name="Percent 3 6 16 2 2" xfId="7222" xr:uid="{31C6495C-2677-466A-AFB0-1A0DEBCC0CDE}"/>
    <cellStyle name="Percent 3 6 16 3" xfId="7223" xr:uid="{3BAE8807-C412-4C90-A295-9B1F0475DF22}"/>
    <cellStyle name="Percent 3 6 16 3 2" xfId="7224" xr:uid="{7E73701F-4360-46C1-89F6-D04F9E917F9B}"/>
    <cellStyle name="Percent 3 6 16 4" xfId="7225" xr:uid="{85981D4B-CE97-4F42-B539-B506650EF4B2}"/>
    <cellStyle name="Percent 3 6 16 5" xfId="7226" xr:uid="{B5E79BE0-323A-4DEE-BC92-8D6533161BB8}"/>
    <cellStyle name="Percent 3 6 17" xfId="7227" xr:uid="{B0DD500D-FAC9-423E-953D-0E472976F8C1}"/>
    <cellStyle name="Percent 3 6 17 2" xfId="7228" xr:uid="{E87D4E17-E74C-4144-A673-4132D0488226}"/>
    <cellStyle name="Percent 3 6 17 2 2" xfId="7229" xr:uid="{312DF3FE-EBAB-4C85-8CED-EDE0DC6F23DD}"/>
    <cellStyle name="Percent 3 6 17 3" xfId="7230" xr:uid="{D49247C5-51D3-4361-9D5D-7E9080CE7138}"/>
    <cellStyle name="Percent 3 6 17 3 2" xfId="7231" xr:uid="{5AA7C0DC-CF77-431B-B8B9-2A175918E09A}"/>
    <cellStyle name="Percent 3 6 17 4" xfId="7232" xr:uid="{E84B1802-A1CC-4C0B-A8EC-917D7AABB62B}"/>
    <cellStyle name="Percent 3 6 18" xfId="7233" xr:uid="{CCF8C641-DD42-452A-ADDD-1E67C086C022}"/>
    <cellStyle name="Percent 3 6 18 2" xfId="7234" xr:uid="{D9D12E27-50A5-4873-A468-A52C388226A0}"/>
    <cellStyle name="Percent 3 6 18 2 2" xfId="7235" xr:uid="{FE332F2E-BBC8-406D-911D-EE8D70955B32}"/>
    <cellStyle name="Percent 3 6 18 3" xfId="7236" xr:uid="{0335C983-C38A-4E5C-B0E7-9B8FE2838369}"/>
    <cellStyle name="Percent 3 6 18 3 2" xfId="7237" xr:uid="{B0344F55-4223-46F5-A206-1B50004F12D5}"/>
    <cellStyle name="Percent 3 6 18 4" xfId="7238" xr:uid="{C22EE490-7B08-4767-A5D0-4D42889214F0}"/>
    <cellStyle name="Percent 3 6 19" xfId="7239" xr:uid="{BCE3FD5E-8AD9-40EB-803B-60EF395CF1EA}"/>
    <cellStyle name="Percent 3 6 19 2" xfId="7240" xr:uid="{299792AE-340D-438A-9270-12B4AF379D8E}"/>
    <cellStyle name="Percent 3 6 19 2 2" xfId="7241" xr:uid="{809D4E4D-1DCF-4047-A8EB-8F0983E46D94}"/>
    <cellStyle name="Percent 3 6 19 3" xfId="7242" xr:uid="{53F2963F-AE6C-4113-9A51-09D59AEEF905}"/>
    <cellStyle name="Percent 3 6 19 3 2" xfId="7243" xr:uid="{EE58AE90-C193-463A-9DC3-2E2321845DEB}"/>
    <cellStyle name="Percent 3 6 19 4" xfId="7244" xr:uid="{FE84453A-F798-413D-A74D-51CDF584F514}"/>
    <cellStyle name="Percent 3 6 19 4 2" xfId="7245" xr:uid="{9C61F045-E7E8-47F5-9AE1-C0BE337E6B98}"/>
    <cellStyle name="Percent 3 6 19 5" xfId="7246" xr:uid="{1E6847D3-1EAF-407D-9128-31EDC5260BDC}"/>
    <cellStyle name="Percent 3 6 2" xfId="2916" xr:uid="{04DEBE45-3E38-4E4A-8350-4CF3B8C357A5}"/>
    <cellStyle name="Percent 3 6 2 10" xfId="7248" xr:uid="{345922E5-F313-4A3A-B5ED-5129FBFE080A}"/>
    <cellStyle name="Percent 3 6 2 11" xfId="7249" xr:uid="{6C87BD51-DEB6-4648-BAFD-BB46A0170B8F}"/>
    <cellStyle name="Percent 3 6 2 12" xfId="7247" xr:uid="{733ED51B-9073-4387-8F47-0CDBF3167606}"/>
    <cellStyle name="Percent 3 6 2 2" xfId="7250" xr:uid="{037467CC-83F4-4C4D-B733-9CF0B6ACBB59}"/>
    <cellStyle name="Percent 3 6 2 2 2" xfId="7251" xr:uid="{E471EDF3-3F6D-455D-8C40-D5B0888DF849}"/>
    <cellStyle name="Percent 3 6 2 2 2 2" xfId="7252" xr:uid="{41D54E39-C181-45DB-BD65-ACF06D35B3F9}"/>
    <cellStyle name="Percent 3 6 2 2 3" xfId="7253" xr:uid="{FA0672F7-CB61-4F49-B206-D54174D5E1A7}"/>
    <cellStyle name="Percent 3 6 2 2 3 2" xfId="7254" xr:uid="{B323ECFE-035A-4C1F-AD31-EA3E059BC711}"/>
    <cellStyle name="Percent 3 6 2 2 4" xfId="7255" xr:uid="{5E747CA7-F2A1-4B4C-BF94-B5EBF69359A9}"/>
    <cellStyle name="Percent 3 6 2 2 5" xfId="7256" xr:uid="{1A7685F3-7E6C-4B9A-A495-9A2BDB44B8D8}"/>
    <cellStyle name="Percent 3 6 2 3" xfId="7257" xr:uid="{A5734858-2CAA-4755-AFB6-54FF80347A0D}"/>
    <cellStyle name="Percent 3 6 2 3 2" xfId="7258" xr:uid="{5F3D058E-380D-49E8-B75C-AC155C2D75E1}"/>
    <cellStyle name="Percent 3 6 2 3 2 2" xfId="7259" xr:uid="{AEFD55D7-A42F-447D-A148-C594B28BA366}"/>
    <cellStyle name="Percent 3 6 2 3 3" xfId="7260" xr:uid="{A4AC5103-9BDA-4474-AA5A-868C545F2D35}"/>
    <cellStyle name="Percent 3 6 2 3 3 2" xfId="7261" xr:uid="{FC394CA4-8122-46E7-A087-641E928A7559}"/>
    <cellStyle name="Percent 3 6 2 3 4" xfId="7262" xr:uid="{CC2B7775-8A3A-49D2-B016-F5D0BDBC811B}"/>
    <cellStyle name="Percent 3 6 2 4" xfId="7263" xr:uid="{02ED2D49-E5A2-470C-8BDC-118FF66AD695}"/>
    <cellStyle name="Percent 3 6 2 4 2" xfId="7264" xr:uid="{1752EADD-897B-4A87-8826-C90476D11629}"/>
    <cellStyle name="Percent 3 6 2 4 2 2" xfId="7265" xr:uid="{BAC6FCD6-91B8-4822-AC8B-0B1FDCD3EDD2}"/>
    <cellStyle name="Percent 3 6 2 4 3" xfId="7266" xr:uid="{17F2B67E-21AB-4C73-9469-0743787A1ED1}"/>
    <cellStyle name="Percent 3 6 2 4 3 2" xfId="7267" xr:uid="{DE4AA2A5-352B-4120-BCB0-A9E6420E68CF}"/>
    <cellStyle name="Percent 3 6 2 4 4" xfId="7268" xr:uid="{7FD072B7-849F-4250-9DC0-B2D90F514EAB}"/>
    <cellStyle name="Percent 3 6 2 5" xfId="7269" xr:uid="{59679361-B050-499B-80F2-A8DCF1147A59}"/>
    <cellStyle name="Percent 3 6 2 5 2" xfId="7270" xr:uid="{E54BECA5-BF05-4156-89FB-4507E98E6E27}"/>
    <cellStyle name="Percent 3 6 2 5 2 2" xfId="7271" xr:uid="{C8C1C01F-8980-4063-A6F8-600532B07860}"/>
    <cellStyle name="Percent 3 6 2 5 3" xfId="7272" xr:uid="{F59F29E4-D39D-4891-9CC1-8C35CD07F1F0}"/>
    <cellStyle name="Percent 3 6 2 5 3 2" xfId="7273" xr:uid="{48ECA26D-A804-41FA-91BA-0A217D2A3040}"/>
    <cellStyle name="Percent 3 6 2 5 4" xfId="7274" xr:uid="{CC46BC95-C506-4F01-BA11-2CFC359B71EE}"/>
    <cellStyle name="Percent 3 6 2 5 4 2" xfId="7275" xr:uid="{F8C50320-C6AB-438C-B46C-0060F9FBB115}"/>
    <cellStyle name="Percent 3 6 2 5 5" xfId="7276" xr:uid="{E0048C1D-0322-4B1B-A2A7-43A79C8D1877}"/>
    <cellStyle name="Percent 3 6 2 6" xfId="7277" xr:uid="{3B59486B-3CBB-4675-B81C-19A129240A6A}"/>
    <cellStyle name="Percent 3 6 2 6 2" xfId="7278" xr:uid="{8DAE8622-CF80-4F9B-A153-D3CAA1DD3165}"/>
    <cellStyle name="Percent 3 6 2 6 2 2" xfId="7279" xr:uid="{B9CCB34C-2EB7-4461-82FE-00D296C609DA}"/>
    <cellStyle name="Percent 3 6 2 6 3" xfId="7280" xr:uid="{C581DEC5-2F62-4518-8B7D-0F6A974F0754}"/>
    <cellStyle name="Percent 3 6 2 6 3 2" xfId="7281" xr:uid="{70AD6356-70DB-4246-802F-605701FB75EE}"/>
    <cellStyle name="Percent 3 6 2 6 4" xfId="7282" xr:uid="{97B3405F-D155-4B9F-A268-8456A3160EC1}"/>
    <cellStyle name="Percent 3 6 2 7" xfId="7283" xr:uid="{D3773AA8-9AD9-4E85-ADAD-1C2AA4D30A90}"/>
    <cellStyle name="Percent 3 6 2 7 2" xfId="7284" xr:uid="{9A48AC0E-1B56-49A6-98DE-57A9894F245C}"/>
    <cellStyle name="Percent 3 6 2 8" xfId="7285" xr:uid="{CE1CB30B-6582-4DEE-8949-56025E5D03BE}"/>
    <cellStyle name="Percent 3 6 2 8 2" xfId="7286" xr:uid="{9BEE9B28-AF35-446F-8FAB-0B26101AC5B2}"/>
    <cellStyle name="Percent 3 6 2 9" xfId="7287" xr:uid="{6BB4C7E3-B64E-454A-A35B-5925F900037F}"/>
    <cellStyle name="Percent 3 6 2 9 2" xfId="7288" xr:uid="{BF32D37A-3260-4EA4-A99E-2B4BD9911484}"/>
    <cellStyle name="Percent 3 6 20" xfId="7289" xr:uid="{C49D206E-A4A0-463A-ACB0-3EB592FB1841}"/>
    <cellStyle name="Percent 3 6 20 2" xfId="7290" xr:uid="{A6ABE331-513C-4442-BD11-58635B02BFDC}"/>
    <cellStyle name="Percent 3 6 20 2 2" xfId="7291" xr:uid="{20AE4788-7BEC-4A46-AF5B-E29AB65C71EB}"/>
    <cellStyle name="Percent 3 6 20 3" xfId="7292" xr:uid="{71DB09A1-3C57-457A-86AC-1317F809EEE3}"/>
    <cellStyle name="Percent 3 6 20 3 2" xfId="7293" xr:uid="{10054A6E-6910-4F1F-9FFF-CCECFBC05E33}"/>
    <cellStyle name="Percent 3 6 20 4" xfId="7294" xr:uid="{44E141E8-7B34-4B18-9EE1-76732CA33464}"/>
    <cellStyle name="Percent 3 6 21" xfId="7295" xr:uid="{236A9DE2-68EC-46AE-99A6-672ED99DB38F}"/>
    <cellStyle name="Percent 3 6 21 2" xfId="7296" xr:uid="{CE4005EE-BD07-4072-9C2D-1D30BB7E172D}"/>
    <cellStyle name="Percent 3 6 22" xfId="7297" xr:uid="{2F7D7B4E-BC06-4D9D-817F-3B910132C534}"/>
    <cellStyle name="Percent 3 6 22 2" xfId="7298" xr:uid="{21AF6F30-29EC-4BD9-B32E-0C1937CF03DA}"/>
    <cellStyle name="Percent 3 6 23" xfId="7299" xr:uid="{1BF28A04-ED04-4D7B-A903-46F639481618}"/>
    <cellStyle name="Percent 3 6 23 2" xfId="7300" xr:uid="{86F8BEBF-E829-41B8-BC97-7B367D2466C2}"/>
    <cellStyle name="Percent 3 6 24" xfId="7301" xr:uid="{D41D80CA-77DE-4ED3-93F6-991189350855}"/>
    <cellStyle name="Percent 3 6 25" xfId="7302" xr:uid="{7445DE1D-17A4-4E5F-ADFE-F999170CA2A8}"/>
    <cellStyle name="Percent 3 6 26" xfId="6967" xr:uid="{D9605A09-3644-420E-B595-5A4FADD1A24D}"/>
    <cellStyle name="Percent 3 6 3" xfId="2917" xr:uid="{D1F91376-0F82-40A4-81DE-6B46E05F8923}"/>
    <cellStyle name="Percent 3 6 3 10" xfId="7304" xr:uid="{A97E26EA-93E2-4AA5-BF8A-25BF1E612775}"/>
    <cellStyle name="Percent 3 6 3 11" xfId="7305" xr:uid="{C4778C22-4CB3-4E78-AD92-C3403FFD5EA1}"/>
    <cellStyle name="Percent 3 6 3 12" xfId="7303" xr:uid="{CE7B3C4E-CE2F-4B39-9E74-823E09E97678}"/>
    <cellStyle name="Percent 3 6 3 2" xfId="7306" xr:uid="{FD75B5D5-E679-4D0B-A660-A065C42FA344}"/>
    <cellStyle name="Percent 3 6 3 2 2" xfId="7307" xr:uid="{EA3F0E45-3035-406A-BAA0-2D51A6446447}"/>
    <cellStyle name="Percent 3 6 3 2 2 2" xfId="7308" xr:uid="{4F088913-806C-4634-89CC-B592CE5F69C8}"/>
    <cellStyle name="Percent 3 6 3 2 3" xfId="7309" xr:uid="{2D33AF4E-7212-4CB8-B893-827F90960DF3}"/>
    <cellStyle name="Percent 3 6 3 2 3 2" xfId="7310" xr:uid="{9EFBC462-ABF8-432E-8D12-F808F9F8F171}"/>
    <cellStyle name="Percent 3 6 3 2 4" xfId="7311" xr:uid="{77A00521-990A-427F-B078-4FBECB945087}"/>
    <cellStyle name="Percent 3 6 3 2 5" xfId="7312" xr:uid="{876523AA-6A89-4205-A25C-22BD086922A5}"/>
    <cellStyle name="Percent 3 6 3 3" xfId="7313" xr:uid="{07B4F288-14C8-46D6-9A1E-AC60212F5226}"/>
    <cellStyle name="Percent 3 6 3 3 2" xfId="7314" xr:uid="{FFEEE6FA-0E3E-4142-B873-C751E3EA3C33}"/>
    <cellStyle name="Percent 3 6 3 3 2 2" xfId="7315" xr:uid="{19A2B23A-59F0-4122-AA2B-7BA0D70E0FEA}"/>
    <cellStyle name="Percent 3 6 3 3 3" xfId="7316" xr:uid="{A93EB7D2-B0CE-4A37-B05B-1A0B898850D8}"/>
    <cellStyle name="Percent 3 6 3 3 3 2" xfId="7317" xr:uid="{38689276-BA8E-41E7-A75D-94A3C499898C}"/>
    <cellStyle name="Percent 3 6 3 3 4" xfId="7318" xr:uid="{5396F1AF-6624-4091-9981-AB90BD220FA2}"/>
    <cellStyle name="Percent 3 6 3 4" xfId="7319" xr:uid="{12975145-C627-4D54-8A01-7F8C0545DAFD}"/>
    <cellStyle name="Percent 3 6 3 4 2" xfId="7320" xr:uid="{394D2EFB-FE02-4A65-923E-36C5A0982814}"/>
    <cellStyle name="Percent 3 6 3 4 2 2" xfId="7321" xr:uid="{280F31AB-D31C-460D-98D4-9C2658632038}"/>
    <cellStyle name="Percent 3 6 3 4 3" xfId="7322" xr:uid="{F488D405-6E27-4C72-A9D1-CDC290FF78B0}"/>
    <cellStyle name="Percent 3 6 3 4 3 2" xfId="7323" xr:uid="{1E16F97D-A74C-499A-840C-73AE01C46926}"/>
    <cellStyle name="Percent 3 6 3 4 4" xfId="7324" xr:uid="{DBFC470E-0F7B-4DE1-B763-62F5D22BBD6E}"/>
    <cellStyle name="Percent 3 6 3 5" xfId="7325" xr:uid="{F05A223C-21BD-48D1-B7C5-642703CD0985}"/>
    <cellStyle name="Percent 3 6 3 5 2" xfId="7326" xr:uid="{317C7A17-5760-47DA-A4B1-7A6870AB3932}"/>
    <cellStyle name="Percent 3 6 3 5 2 2" xfId="7327" xr:uid="{FDBCAC9F-36B9-49A5-AFC4-6C721FCE0535}"/>
    <cellStyle name="Percent 3 6 3 5 3" xfId="7328" xr:uid="{BBF8C767-AAA6-4045-A13E-A836AB194340}"/>
    <cellStyle name="Percent 3 6 3 5 3 2" xfId="7329" xr:uid="{03C6D20F-FCEE-405F-968D-C5EEBA8F2A4D}"/>
    <cellStyle name="Percent 3 6 3 5 4" xfId="7330" xr:uid="{58141A72-0A99-4828-923F-91B188D7779D}"/>
    <cellStyle name="Percent 3 6 3 5 4 2" xfId="7331" xr:uid="{C0A1E4E9-6FC1-49ED-A89E-7F3A3CCB47F0}"/>
    <cellStyle name="Percent 3 6 3 5 5" xfId="7332" xr:uid="{C41B21F3-E8B7-4781-B1F6-93B8B5720B85}"/>
    <cellStyle name="Percent 3 6 3 6" xfId="7333" xr:uid="{01B9A300-CF6B-4D41-A626-C6F403445772}"/>
    <cellStyle name="Percent 3 6 3 6 2" xfId="7334" xr:uid="{F7903239-5BD3-4B38-94E9-985F8A6DEF61}"/>
    <cellStyle name="Percent 3 6 3 6 2 2" xfId="7335" xr:uid="{CEFD4265-1078-4743-B7A7-591272C6A0C0}"/>
    <cellStyle name="Percent 3 6 3 6 3" xfId="7336" xr:uid="{8339FF87-78F5-4D9D-A706-3C687176D1BC}"/>
    <cellStyle name="Percent 3 6 3 6 3 2" xfId="7337" xr:uid="{3431D2E8-F582-4A4B-A212-5F57C0252105}"/>
    <cellStyle name="Percent 3 6 3 6 4" xfId="7338" xr:uid="{0F014402-A8C5-4ED9-9962-4B3803CC222A}"/>
    <cellStyle name="Percent 3 6 3 7" xfId="7339" xr:uid="{E08A4E25-19CC-4AC8-A38B-4E707A5927DB}"/>
    <cellStyle name="Percent 3 6 3 7 2" xfId="7340" xr:uid="{FADC8B81-74D2-43C2-B07A-297D277436A1}"/>
    <cellStyle name="Percent 3 6 3 8" xfId="7341" xr:uid="{19064B98-A546-486A-8002-B46A5288B527}"/>
    <cellStyle name="Percent 3 6 3 8 2" xfId="7342" xr:uid="{E041D3C8-CC3B-4465-9840-662CE96A35FC}"/>
    <cellStyle name="Percent 3 6 3 9" xfId="7343" xr:uid="{828638A7-26A4-4DC6-9B0F-2BFF378F5F80}"/>
    <cellStyle name="Percent 3 6 3 9 2" xfId="7344" xr:uid="{E04AC3F0-AC56-4CD3-9024-8D80D7B939E2}"/>
    <cellStyle name="Percent 3 6 4" xfId="2918" xr:uid="{BFC7B702-892D-4FF5-94BA-587F1FE74F40}"/>
    <cellStyle name="Percent 3 6 4 10" xfId="7346" xr:uid="{674845BF-C2E2-42FA-9B15-66EF1D66586C}"/>
    <cellStyle name="Percent 3 6 4 11" xfId="7347" xr:uid="{FA0230F8-43C9-4ECC-B3CE-2DBCA03CB01B}"/>
    <cellStyle name="Percent 3 6 4 12" xfId="7345" xr:uid="{1BDC7885-9776-4FA9-9E30-9B3CEC6A48D6}"/>
    <cellStyle name="Percent 3 6 4 2" xfId="7348" xr:uid="{54E7D229-E8BC-42B1-91FE-9FEF5E8DC9E7}"/>
    <cellStyle name="Percent 3 6 4 2 2" xfId="7349" xr:uid="{2664C37E-E760-4E6C-A3D3-5679C700B5F7}"/>
    <cellStyle name="Percent 3 6 4 2 2 2" xfId="7350" xr:uid="{B8C7DE31-9941-4BDB-AA98-CB573055E010}"/>
    <cellStyle name="Percent 3 6 4 2 3" xfId="7351" xr:uid="{1ED2866B-3C94-4DA4-A32B-D8CF7140CC8B}"/>
    <cellStyle name="Percent 3 6 4 2 3 2" xfId="7352" xr:uid="{CACF02D5-8825-4483-B08E-349CFADE0F93}"/>
    <cellStyle name="Percent 3 6 4 2 4" xfId="7353" xr:uid="{5FD173A4-F194-4770-AA6B-5DC7DB33BC04}"/>
    <cellStyle name="Percent 3 6 4 2 5" xfId="7354" xr:uid="{C86AB997-31C6-4CEB-B562-A89B60A42375}"/>
    <cellStyle name="Percent 3 6 4 3" xfId="7355" xr:uid="{51248B10-7EE0-4DCD-B340-D8941FC165AD}"/>
    <cellStyle name="Percent 3 6 4 3 2" xfId="7356" xr:uid="{14E7B1E5-63AD-4AB7-9085-09267A682BAC}"/>
    <cellStyle name="Percent 3 6 4 3 2 2" xfId="7357" xr:uid="{9CD27B28-51D5-46D5-8450-7B803663A3EE}"/>
    <cellStyle name="Percent 3 6 4 3 3" xfId="7358" xr:uid="{BE6EC6F4-6348-4CFF-9A7E-E33C345334D6}"/>
    <cellStyle name="Percent 3 6 4 3 3 2" xfId="7359" xr:uid="{5419A543-7D39-4844-9427-022CF3F080FE}"/>
    <cellStyle name="Percent 3 6 4 3 4" xfId="7360" xr:uid="{BC364EEB-F772-47CF-B53C-28F8919EA80E}"/>
    <cellStyle name="Percent 3 6 4 4" xfId="7361" xr:uid="{628F949A-8BFB-4856-9833-70BB7EDBEA05}"/>
    <cellStyle name="Percent 3 6 4 4 2" xfId="7362" xr:uid="{31E28A65-DFBB-4AE3-BDCA-5074A52F7EE1}"/>
    <cellStyle name="Percent 3 6 4 4 2 2" xfId="7363" xr:uid="{468506EC-6185-4726-AD35-CE0B82C3A0BB}"/>
    <cellStyle name="Percent 3 6 4 4 3" xfId="7364" xr:uid="{E53D2F31-AAA7-4AA9-AF16-8A151DFC4EF7}"/>
    <cellStyle name="Percent 3 6 4 4 3 2" xfId="7365" xr:uid="{294C20D7-5C62-46AC-8DDD-C578EC97A1E5}"/>
    <cellStyle name="Percent 3 6 4 4 4" xfId="7366" xr:uid="{C4997683-DB24-443F-9D14-4B371D845C72}"/>
    <cellStyle name="Percent 3 6 4 5" xfId="7367" xr:uid="{D3CA2FE2-E377-4878-843F-9785155FB4C0}"/>
    <cellStyle name="Percent 3 6 4 5 2" xfId="7368" xr:uid="{191095B5-AC19-49B4-9ED8-78684CF9A45D}"/>
    <cellStyle name="Percent 3 6 4 5 2 2" xfId="7369" xr:uid="{D2F4657D-925F-47EB-945A-6FEB3EE957CA}"/>
    <cellStyle name="Percent 3 6 4 5 3" xfId="7370" xr:uid="{617B3B8A-DDEA-4B85-91E2-12A31149DCBE}"/>
    <cellStyle name="Percent 3 6 4 5 3 2" xfId="7371" xr:uid="{207CE56C-FC76-4E11-B6B1-1DA5719DBB21}"/>
    <cellStyle name="Percent 3 6 4 5 4" xfId="7372" xr:uid="{4C0D0123-ED47-4A9C-BE44-4CC59A4EFE15}"/>
    <cellStyle name="Percent 3 6 4 5 4 2" xfId="7373" xr:uid="{EA81BBE8-7889-4837-A47A-302356D8D1E7}"/>
    <cellStyle name="Percent 3 6 4 5 5" xfId="7374" xr:uid="{FE700C16-8F69-400F-816D-7F7C454F8015}"/>
    <cellStyle name="Percent 3 6 4 6" xfId="7375" xr:uid="{DC2FD230-0D29-4ABA-BBDF-1630697A1346}"/>
    <cellStyle name="Percent 3 6 4 6 2" xfId="7376" xr:uid="{777AC3EB-152C-435F-A9EA-060292671B63}"/>
    <cellStyle name="Percent 3 6 4 6 2 2" xfId="7377" xr:uid="{6EEA0EC7-6F7F-4ADA-ADE7-800CBA30043F}"/>
    <cellStyle name="Percent 3 6 4 6 3" xfId="7378" xr:uid="{5988C316-C11B-48D4-97BC-043D9A137E21}"/>
    <cellStyle name="Percent 3 6 4 6 3 2" xfId="7379" xr:uid="{3F6AE7D2-6F84-41D2-984E-A12A9E5F2D9C}"/>
    <cellStyle name="Percent 3 6 4 6 4" xfId="7380" xr:uid="{3E11CB81-9EB6-4F05-BC8A-E2702F86502B}"/>
    <cellStyle name="Percent 3 6 4 7" xfId="7381" xr:uid="{F574DD81-FC89-48D8-AD84-81113D0BD5D0}"/>
    <cellStyle name="Percent 3 6 4 7 2" xfId="7382" xr:uid="{3831BB5C-E90E-45EC-ABE3-820F8E31792E}"/>
    <cellStyle name="Percent 3 6 4 8" xfId="7383" xr:uid="{0A434DA2-9360-4CB0-9A7F-2AB7CE80DCB2}"/>
    <cellStyle name="Percent 3 6 4 8 2" xfId="7384" xr:uid="{6040132F-36D7-4E89-A7D0-15553DAE412B}"/>
    <cellStyle name="Percent 3 6 4 9" xfId="7385" xr:uid="{7AA17AA9-0910-4EF3-B0C5-AC9C93E9FE2E}"/>
    <cellStyle name="Percent 3 6 4 9 2" xfId="7386" xr:uid="{CA4DCC70-1A13-4630-87E3-F2C309FA898B}"/>
    <cellStyle name="Percent 3 6 5" xfId="2919" xr:uid="{3938CF2D-35A0-4DC3-A6B2-54ADB0EA0F3B}"/>
    <cellStyle name="Percent 3 6 5 10" xfId="7388" xr:uid="{7397F1DA-F0F9-42C2-A95D-80D98A0C708B}"/>
    <cellStyle name="Percent 3 6 5 11" xfId="7389" xr:uid="{AA176E58-5E0F-438B-97EB-D36F96CCCA00}"/>
    <cellStyle name="Percent 3 6 5 12" xfId="7387" xr:uid="{BABFBBBB-A658-4F0D-9944-68E8618D1FD4}"/>
    <cellStyle name="Percent 3 6 5 2" xfId="7390" xr:uid="{7B3A07A0-5EC9-4600-B229-6470860EBEB7}"/>
    <cellStyle name="Percent 3 6 5 2 2" xfId="7391" xr:uid="{ED752A0B-04A8-4470-9DED-59BE74D60004}"/>
    <cellStyle name="Percent 3 6 5 2 2 2" xfId="7392" xr:uid="{5FC65981-968F-4540-9875-2467031771A0}"/>
    <cellStyle name="Percent 3 6 5 2 3" xfId="7393" xr:uid="{639049F7-9D42-4246-BA83-28BC8A90DA4B}"/>
    <cellStyle name="Percent 3 6 5 2 3 2" xfId="7394" xr:uid="{FCC4EDDF-F89E-4365-AD50-F02F1DCF96E0}"/>
    <cellStyle name="Percent 3 6 5 2 4" xfId="7395" xr:uid="{9D28F230-A61A-4EB3-958D-0CD56997F658}"/>
    <cellStyle name="Percent 3 6 5 2 5" xfId="7396" xr:uid="{83D67CA8-9CE3-4AF5-939B-EE619A7F243F}"/>
    <cellStyle name="Percent 3 6 5 3" xfId="7397" xr:uid="{806A4526-AFD8-4FE6-B087-65638244F2E5}"/>
    <cellStyle name="Percent 3 6 5 3 2" xfId="7398" xr:uid="{D3AE9000-8F1B-4793-B527-60EBD4AE8536}"/>
    <cellStyle name="Percent 3 6 5 3 2 2" xfId="7399" xr:uid="{91BBEA1E-2CB3-47D1-8E08-E57E9AD65B36}"/>
    <cellStyle name="Percent 3 6 5 3 3" xfId="7400" xr:uid="{0C252EEE-5A72-4E6A-9A47-DD38F372DAC9}"/>
    <cellStyle name="Percent 3 6 5 3 3 2" xfId="7401" xr:uid="{CAEE6E47-D01C-44F4-A5D3-A7664020FCB5}"/>
    <cellStyle name="Percent 3 6 5 3 4" xfId="7402" xr:uid="{CC0BAFEF-302E-45F3-8B7E-E84F0345F147}"/>
    <cellStyle name="Percent 3 6 5 4" xfId="7403" xr:uid="{C6A2E71D-93E5-443A-9C6D-FF60AD83AC41}"/>
    <cellStyle name="Percent 3 6 5 4 2" xfId="7404" xr:uid="{D8116008-B806-410C-9247-AFA32BA61458}"/>
    <cellStyle name="Percent 3 6 5 4 2 2" xfId="7405" xr:uid="{22E57C14-538C-4927-A015-F4E479D78D3E}"/>
    <cellStyle name="Percent 3 6 5 4 3" xfId="7406" xr:uid="{EF06E16F-1247-4158-B57F-94F865283250}"/>
    <cellStyle name="Percent 3 6 5 4 3 2" xfId="7407" xr:uid="{1CCAD2BB-17D7-4994-967A-99C8B55D9E75}"/>
    <cellStyle name="Percent 3 6 5 4 4" xfId="7408" xr:uid="{E654BF90-09BA-494D-B27B-4C321C7F179E}"/>
    <cellStyle name="Percent 3 6 5 5" xfId="7409" xr:uid="{578883FB-85F2-447D-9B8F-20C62F4A9B97}"/>
    <cellStyle name="Percent 3 6 5 5 2" xfId="7410" xr:uid="{DED564D9-4C93-40A6-ABF2-10F30C068E20}"/>
    <cellStyle name="Percent 3 6 5 5 2 2" xfId="7411" xr:uid="{147E281F-4745-4E8A-8392-3B1EC0488CA4}"/>
    <cellStyle name="Percent 3 6 5 5 3" xfId="7412" xr:uid="{A74FED62-5A4E-4135-A686-A0BDCFEEA393}"/>
    <cellStyle name="Percent 3 6 5 5 3 2" xfId="7413" xr:uid="{A8BB8D5A-9DEB-4814-B3D9-3A0FB31D4C97}"/>
    <cellStyle name="Percent 3 6 5 5 4" xfId="7414" xr:uid="{DD891722-AF5C-4D80-AC0F-EAF57B7B5AB6}"/>
    <cellStyle name="Percent 3 6 5 5 4 2" xfId="7415" xr:uid="{EA119018-F361-4262-9D6E-F4B4DB8EA384}"/>
    <cellStyle name="Percent 3 6 5 5 5" xfId="7416" xr:uid="{D6A93427-62A8-48FF-85EB-2B66AE2907CC}"/>
    <cellStyle name="Percent 3 6 5 6" xfId="7417" xr:uid="{38268E14-45ED-45A7-8CEC-4CE8800E21F0}"/>
    <cellStyle name="Percent 3 6 5 6 2" xfId="7418" xr:uid="{AA060EE0-5E6A-4707-ABF7-8BD7B25AE98C}"/>
    <cellStyle name="Percent 3 6 5 6 2 2" xfId="7419" xr:uid="{BFE3D427-6A9C-46EA-95A5-CD1BA28C303A}"/>
    <cellStyle name="Percent 3 6 5 6 3" xfId="7420" xr:uid="{B0FE797E-F298-4183-B1C2-F25638CF0B58}"/>
    <cellStyle name="Percent 3 6 5 6 3 2" xfId="7421" xr:uid="{988AC2BC-52C7-4B66-8B92-9E61C727EB64}"/>
    <cellStyle name="Percent 3 6 5 6 4" xfId="7422" xr:uid="{C43C3981-48EA-406F-BD24-99D320DF72AA}"/>
    <cellStyle name="Percent 3 6 5 7" xfId="7423" xr:uid="{F8C91CA7-A18B-4A9E-A7DB-0193B3CF9D77}"/>
    <cellStyle name="Percent 3 6 5 7 2" xfId="7424" xr:uid="{DBBE9EED-A01A-450E-852D-4D24FB0E7383}"/>
    <cellStyle name="Percent 3 6 5 8" xfId="7425" xr:uid="{0BF1A870-319C-42AC-AF65-AFFD23CF7C16}"/>
    <cellStyle name="Percent 3 6 5 8 2" xfId="7426" xr:uid="{3EB731BA-AA30-4E82-80DF-490736573484}"/>
    <cellStyle name="Percent 3 6 5 9" xfId="7427" xr:uid="{5B924121-7297-4256-BD6E-392D1F1F57FE}"/>
    <cellStyle name="Percent 3 6 5 9 2" xfId="7428" xr:uid="{A87664E7-523D-4251-B79D-09295C924762}"/>
    <cellStyle name="Percent 3 6 6" xfId="2920" xr:uid="{3AEC05A0-0F07-409F-98B1-B8E4B91CF0FF}"/>
    <cellStyle name="Percent 3 6 6 10" xfId="7430" xr:uid="{2E078D58-48E5-4D38-8E73-4A9B8AC1CB55}"/>
    <cellStyle name="Percent 3 6 6 11" xfId="7431" xr:uid="{35FF6459-A55D-48E5-A7BE-A56430236330}"/>
    <cellStyle name="Percent 3 6 6 12" xfId="7429" xr:uid="{ED85D972-218C-4AA9-82DA-4EE1602B0B70}"/>
    <cellStyle name="Percent 3 6 6 2" xfId="7432" xr:uid="{F87BAB74-5963-499F-9967-CBA791998F8C}"/>
    <cellStyle name="Percent 3 6 6 2 2" xfId="7433" xr:uid="{3CD57863-1808-4918-B595-F1F0DF308CE9}"/>
    <cellStyle name="Percent 3 6 6 2 2 2" xfId="7434" xr:uid="{2503228E-C65E-466E-B9F2-C0F7B5EE7B03}"/>
    <cellStyle name="Percent 3 6 6 2 3" xfId="7435" xr:uid="{A705B8CF-0012-401D-9D13-D4AB594D2CEA}"/>
    <cellStyle name="Percent 3 6 6 2 3 2" xfId="7436" xr:uid="{6A9CC48F-A13C-4F4D-BEEE-32EF2D38E77B}"/>
    <cellStyle name="Percent 3 6 6 2 4" xfId="7437" xr:uid="{CDA56794-31E3-4CC6-A67D-AE202EBA8900}"/>
    <cellStyle name="Percent 3 6 6 2 5" xfId="7438" xr:uid="{28FA356B-BCB1-4B24-A594-972D0E67E9C6}"/>
    <cellStyle name="Percent 3 6 6 3" xfId="7439" xr:uid="{95204DD7-390A-4449-A0A2-9ABC376D5BF0}"/>
    <cellStyle name="Percent 3 6 6 3 2" xfId="7440" xr:uid="{C4085AA3-0577-4DEA-82CB-54BCBEB92899}"/>
    <cellStyle name="Percent 3 6 6 3 2 2" xfId="7441" xr:uid="{253B0D1D-AEFB-4339-9E2E-9B3A06919DA5}"/>
    <cellStyle name="Percent 3 6 6 3 3" xfId="7442" xr:uid="{8EB8DF0E-C500-4D7C-B2A4-20961FC843DB}"/>
    <cellStyle name="Percent 3 6 6 3 3 2" xfId="7443" xr:uid="{0821C578-E10F-42BF-A21D-75520F4891C3}"/>
    <cellStyle name="Percent 3 6 6 3 4" xfId="7444" xr:uid="{7D6EB888-9558-483E-B8E1-A95BB479D1C7}"/>
    <cellStyle name="Percent 3 6 6 4" xfId="7445" xr:uid="{9BDDB55D-87B1-47D5-B98E-202328466C2E}"/>
    <cellStyle name="Percent 3 6 6 4 2" xfId="7446" xr:uid="{9196C4A3-D684-48F7-832B-23E99B7A65CC}"/>
    <cellStyle name="Percent 3 6 6 4 2 2" xfId="7447" xr:uid="{6F89457A-F1B0-45D7-BBB0-0925E6FAFD0A}"/>
    <cellStyle name="Percent 3 6 6 4 3" xfId="7448" xr:uid="{42884AC4-8589-4B9E-A414-95ABAE2F107C}"/>
    <cellStyle name="Percent 3 6 6 4 3 2" xfId="7449" xr:uid="{18AB7492-4AAE-4C69-8A22-9F0DF62D209D}"/>
    <cellStyle name="Percent 3 6 6 4 4" xfId="7450" xr:uid="{B4307321-BF13-4786-9E52-97D0AD7FADE2}"/>
    <cellStyle name="Percent 3 6 6 5" xfId="7451" xr:uid="{C528E3AB-A37E-4D8A-A7B6-6D69561DD436}"/>
    <cellStyle name="Percent 3 6 6 5 2" xfId="7452" xr:uid="{BBD9DBFD-E5E8-464D-BF81-3169B27137D3}"/>
    <cellStyle name="Percent 3 6 6 5 2 2" xfId="7453" xr:uid="{7DE114D1-20DB-42C1-9E65-6D8126B75EB7}"/>
    <cellStyle name="Percent 3 6 6 5 3" xfId="7454" xr:uid="{4C34B27B-CD87-441C-B394-B5CAA0BE2798}"/>
    <cellStyle name="Percent 3 6 6 5 3 2" xfId="7455" xr:uid="{80A0A1B2-2C1B-4F27-9DC7-FF554CBA79EC}"/>
    <cellStyle name="Percent 3 6 6 5 4" xfId="7456" xr:uid="{4321B56A-4FCA-41B1-B9FA-F830724036F2}"/>
    <cellStyle name="Percent 3 6 6 5 4 2" xfId="7457" xr:uid="{D222950C-B9F7-4829-A5FA-BE271A624138}"/>
    <cellStyle name="Percent 3 6 6 5 5" xfId="7458" xr:uid="{AC724C41-FF74-469C-AA21-E6E927580ED5}"/>
    <cellStyle name="Percent 3 6 6 6" xfId="7459" xr:uid="{7A67D138-9D55-497C-9430-CE58EBA0022C}"/>
    <cellStyle name="Percent 3 6 6 6 2" xfId="7460" xr:uid="{7F4C2C8B-4860-4CB2-B82F-1785BADEEC47}"/>
    <cellStyle name="Percent 3 6 6 6 2 2" xfId="7461" xr:uid="{34489A76-E2DE-43FB-A84C-389D60428D8F}"/>
    <cellStyle name="Percent 3 6 6 6 3" xfId="7462" xr:uid="{C9BD816E-FA7A-44D6-BA25-64D1F131EA9C}"/>
    <cellStyle name="Percent 3 6 6 6 3 2" xfId="7463" xr:uid="{0F40687B-7BB2-4F2D-AC7F-47E20125CA95}"/>
    <cellStyle name="Percent 3 6 6 6 4" xfId="7464" xr:uid="{23373965-922D-4C42-9C65-77FE242F7275}"/>
    <cellStyle name="Percent 3 6 6 7" xfId="7465" xr:uid="{B95A01FA-5659-46C5-8C77-31B334AB3914}"/>
    <cellStyle name="Percent 3 6 6 7 2" xfId="7466" xr:uid="{199AC9B4-B0F3-471D-9E67-ABFC478BD237}"/>
    <cellStyle name="Percent 3 6 6 8" xfId="7467" xr:uid="{B852753C-9BE1-47C7-A8EB-45105C9C3C82}"/>
    <cellStyle name="Percent 3 6 6 8 2" xfId="7468" xr:uid="{04240C73-4270-4B12-93E8-AA205B2EEF41}"/>
    <cellStyle name="Percent 3 6 6 9" xfId="7469" xr:uid="{2B891EBE-1C84-4601-96C1-D8B1D9AD229D}"/>
    <cellStyle name="Percent 3 6 6 9 2" xfId="7470" xr:uid="{12CBF3AC-1427-4119-BE59-E3236750CBEF}"/>
    <cellStyle name="Percent 3 6 7" xfId="2921" xr:uid="{E222C724-3BB4-41DC-81FA-96B5653665C9}"/>
    <cellStyle name="Percent 3 6 7 10" xfId="7472" xr:uid="{7B0E18F3-8DC9-431A-B60E-6518DC9F1C47}"/>
    <cellStyle name="Percent 3 6 7 11" xfId="7473" xr:uid="{4BED2186-59BD-4CA9-9E3A-23B92EE0FF9E}"/>
    <cellStyle name="Percent 3 6 7 12" xfId="7471" xr:uid="{3525BD78-416B-473D-BE04-F576C492736D}"/>
    <cellStyle name="Percent 3 6 7 2" xfId="7474" xr:uid="{4347F6DC-B2EA-4C61-806A-63C02D3FFD76}"/>
    <cellStyle name="Percent 3 6 7 2 2" xfId="7475" xr:uid="{3787358C-DDDA-46B6-8863-7EDEFAE99015}"/>
    <cellStyle name="Percent 3 6 7 2 2 2" xfId="7476" xr:uid="{518A9B21-1042-4B85-B6BB-C3EEF41E5AB5}"/>
    <cellStyle name="Percent 3 6 7 2 3" xfId="7477" xr:uid="{1C23F319-3BFE-4DA9-999F-A6A57BE12074}"/>
    <cellStyle name="Percent 3 6 7 2 3 2" xfId="7478" xr:uid="{11A08256-5273-4166-8C9B-D81EFF85562B}"/>
    <cellStyle name="Percent 3 6 7 2 4" xfId="7479" xr:uid="{D1FEC926-E66E-4CE7-91B5-BB2E0B88C989}"/>
    <cellStyle name="Percent 3 6 7 2 5" xfId="7480" xr:uid="{D7780668-8F10-4528-B18D-EC16C2F5C9A4}"/>
    <cellStyle name="Percent 3 6 7 3" xfId="7481" xr:uid="{EA5488D0-D734-4F43-AFA0-77DCF5F6BB46}"/>
    <cellStyle name="Percent 3 6 7 3 2" xfId="7482" xr:uid="{60A94AFB-0FBE-4D91-AD9B-BA52AE6172C9}"/>
    <cellStyle name="Percent 3 6 7 3 2 2" xfId="7483" xr:uid="{6AD4E02B-BB99-4E70-A4C2-0F0D947B638D}"/>
    <cellStyle name="Percent 3 6 7 3 3" xfId="7484" xr:uid="{A5129ED5-33E2-45BF-A54D-6BE1FCD303AF}"/>
    <cellStyle name="Percent 3 6 7 3 3 2" xfId="7485" xr:uid="{2666979B-5EDC-43DD-B443-2A280F9C9168}"/>
    <cellStyle name="Percent 3 6 7 3 4" xfId="7486" xr:uid="{8D4FB5C8-9D44-4C4E-85A2-03B549E5D72F}"/>
    <cellStyle name="Percent 3 6 7 4" xfId="7487" xr:uid="{99F450B1-86CB-4D03-AD7C-776538FFB05E}"/>
    <cellStyle name="Percent 3 6 7 4 2" xfId="7488" xr:uid="{EBDF8435-6B7A-486D-88CC-D6DE09A323DF}"/>
    <cellStyle name="Percent 3 6 7 4 2 2" xfId="7489" xr:uid="{8E974339-967E-45BB-8D64-20724C36F41B}"/>
    <cellStyle name="Percent 3 6 7 4 3" xfId="7490" xr:uid="{F2B5775C-9DC4-47E8-B354-4CE5F7E4CDE4}"/>
    <cellStyle name="Percent 3 6 7 4 3 2" xfId="7491" xr:uid="{629F87F6-8CC7-4EE9-8B53-DFDBB0167A16}"/>
    <cellStyle name="Percent 3 6 7 4 4" xfId="7492" xr:uid="{11E042F9-7793-4EF0-A91E-0BD4B1A96FEA}"/>
    <cellStyle name="Percent 3 6 7 5" xfId="7493" xr:uid="{78613887-D077-42F3-A13E-5F124DFD4FAC}"/>
    <cellStyle name="Percent 3 6 7 5 2" xfId="7494" xr:uid="{94961478-16D1-47EA-977F-A37D1490EA76}"/>
    <cellStyle name="Percent 3 6 7 5 2 2" xfId="7495" xr:uid="{DAEEF130-73B2-4D52-94DB-9EE0DDF78294}"/>
    <cellStyle name="Percent 3 6 7 5 3" xfId="7496" xr:uid="{D93687A6-C8C6-47D6-8528-32B169CDB51A}"/>
    <cellStyle name="Percent 3 6 7 5 3 2" xfId="7497" xr:uid="{45B91038-AC11-4830-BCBB-E655CBA0A6E1}"/>
    <cellStyle name="Percent 3 6 7 5 4" xfId="7498" xr:uid="{978157F0-3E43-43E6-8434-134D4988A4BA}"/>
    <cellStyle name="Percent 3 6 7 5 4 2" xfId="7499" xr:uid="{144C7D1E-F0D4-4CCB-B313-BBAEAC313C62}"/>
    <cellStyle name="Percent 3 6 7 5 5" xfId="7500" xr:uid="{00338032-4949-4EB8-B2F8-46D02CC7F2F6}"/>
    <cellStyle name="Percent 3 6 7 6" xfId="7501" xr:uid="{3EF36645-D589-4C5C-AD9A-1C580DF4463F}"/>
    <cellStyle name="Percent 3 6 7 6 2" xfId="7502" xr:uid="{997C29FD-C361-433B-8426-06B4E6840CFC}"/>
    <cellStyle name="Percent 3 6 7 6 2 2" xfId="7503" xr:uid="{B3A7D320-3688-4D67-B1C3-1FD404CD72A0}"/>
    <cellStyle name="Percent 3 6 7 6 3" xfId="7504" xr:uid="{CD979872-5876-430F-A19B-BAB7D57B780C}"/>
    <cellStyle name="Percent 3 6 7 6 3 2" xfId="7505" xr:uid="{BA756B44-D5FD-4FEC-BD8F-DF489851B762}"/>
    <cellStyle name="Percent 3 6 7 6 4" xfId="7506" xr:uid="{DA7DF0F9-6352-4A6C-B13B-1D29FD5E170D}"/>
    <cellStyle name="Percent 3 6 7 7" xfId="7507" xr:uid="{42DCCE9E-9A31-4AE4-B04D-E09C41602EC9}"/>
    <cellStyle name="Percent 3 6 7 7 2" xfId="7508" xr:uid="{71248DE8-065F-45A2-8CDA-7739DB7164E6}"/>
    <cellStyle name="Percent 3 6 7 8" xfId="7509" xr:uid="{5B088928-7BCE-43B1-BBD4-E70C9C87BFE0}"/>
    <cellStyle name="Percent 3 6 7 8 2" xfId="7510" xr:uid="{49A2446A-056C-4A1A-B8BF-014E3C9C0005}"/>
    <cellStyle name="Percent 3 6 7 9" xfId="7511" xr:uid="{0E354EF6-E7CD-4751-BF93-8129B4049CF4}"/>
    <cellStyle name="Percent 3 6 7 9 2" xfId="7512" xr:uid="{F1745BA0-394F-4F2A-B395-CA2B18D2F126}"/>
    <cellStyle name="Percent 3 6 8" xfId="2922" xr:uid="{B8991936-B52C-4222-8687-71C37F14E79D}"/>
    <cellStyle name="Percent 3 6 8 10" xfId="7514" xr:uid="{938B98FB-C1A0-4EEE-8D2E-C6A446FEC3F2}"/>
    <cellStyle name="Percent 3 6 8 11" xfId="7515" xr:uid="{D1C572DF-703C-47CF-A520-42FA0BF7EED6}"/>
    <cellStyle name="Percent 3 6 8 12" xfId="7513" xr:uid="{661B3E38-9D99-42C9-AE2F-4E31E48D1C23}"/>
    <cellStyle name="Percent 3 6 8 2" xfId="7516" xr:uid="{18A85344-36E4-4F3D-A7EB-384961455301}"/>
    <cellStyle name="Percent 3 6 8 2 2" xfId="7517" xr:uid="{E3416829-489B-48BC-B9DD-11E23E0F2974}"/>
    <cellStyle name="Percent 3 6 8 2 2 2" xfId="7518" xr:uid="{9CA98258-AEF6-4063-B1CB-E43984CC3C34}"/>
    <cellStyle name="Percent 3 6 8 2 3" xfId="7519" xr:uid="{FA69DFC2-D32B-487F-870F-B49CEE9EE51F}"/>
    <cellStyle name="Percent 3 6 8 2 3 2" xfId="7520" xr:uid="{38FD68CA-8C74-4475-96AC-95ADEF8ADE0C}"/>
    <cellStyle name="Percent 3 6 8 2 4" xfId="7521" xr:uid="{5FAF44FF-392E-44CE-B001-3F85342FE18C}"/>
    <cellStyle name="Percent 3 6 8 2 5" xfId="7522" xr:uid="{331B75DC-EA81-4727-B383-953CD1B6C783}"/>
    <cellStyle name="Percent 3 6 8 3" xfId="7523" xr:uid="{11A51DFD-D08C-4162-80A7-D1EF1593C538}"/>
    <cellStyle name="Percent 3 6 8 3 2" xfId="7524" xr:uid="{DFE53B93-85DD-4991-A886-633762F39855}"/>
    <cellStyle name="Percent 3 6 8 3 2 2" xfId="7525" xr:uid="{3B89B225-15C9-469B-A254-5316641FE017}"/>
    <cellStyle name="Percent 3 6 8 3 3" xfId="7526" xr:uid="{0F57FF6F-568C-452A-8FEA-9261D5B589D5}"/>
    <cellStyle name="Percent 3 6 8 3 3 2" xfId="7527" xr:uid="{98EB31AF-18F5-45D5-A73C-47D719F44310}"/>
    <cellStyle name="Percent 3 6 8 3 4" xfId="7528" xr:uid="{A821843A-E130-469C-AEDF-79977C761064}"/>
    <cellStyle name="Percent 3 6 8 4" xfId="7529" xr:uid="{6C1AD688-19FE-41AB-8D76-C75D37118961}"/>
    <cellStyle name="Percent 3 6 8 4 2" xfId="7530" xr:uid="{AE364DAC-ED7A-481D-8A95-BCBDF946EA7D}"/>
    <cellStyle name="Percent 3 6 8 4 2 2" xfId="7531" xr:uid="{D246CB17-01EA-4D0F-9F25-38AA658817AE}"/>
    <cellStyle name="Percent 3 6 8 4 3" xfId="7532" xr:uid="{0AE5C1CD-08A2-494C-815F-9C69853B2C9D}"/>
    <cellStyle name="Percent 3 6 8 4 3 2" xfId="7533" xr:uid="{62E73854-337E-4145-939A-C2F67CE6768A}"/>
    <cellStyle name="Percent 3 6 8 4 4" xfId="7534" xr:uid="{42B1D8A6-D847-421F-A612-6F0DDBA42CD5}"/>
    <cellStyle name="Percent 3 6 8 5" xfId="7535" xr:uid="{7F7DA5AF-CB13-4235-82A2-F447C8CF4856}"/>
    <cellStyle name="Percent 3 6 8 5 2" xfId="7536" xr:uid="{3231B4CF-C322-490E-B0CF-FAFD28A59D9C}"/>
    <cellStyle name="Percent 3 6 8 5 2 2" xfId="7537" xr:uid="{D2F96D62-3F52-4F1D-ACBD-1E11DE281FC4}"/>
    <cellStyle name="Percent 3 6 8 5 3" xfId="7538" xr:uid="{EA2D9A3A-FA99-4818-B622-258F41839385}"/>
    <cellStyle name="Percent 3 6 8 5 3 2" xfId="7539" xr:uid="{6E005447-5879-4281-AF98-1EBB9937E0ED}"/>
    <cellStyle name="Percent 3 6 8 5 4" xfId="7540" xr:uid="{F55D2099-A051-4BA2-A6B0-E6DDD7AD1898}"/>
    <cellStyle name="Percent 3 6 8 5 4 2" xfId="7541" xr:uid="{A8A4923B-0A91-4312-8844-823993D5737B}"/>
    <cellStyle name="Percent 3 6 8 5 5" xfId="7542" xr:uid="{82A3BD5F-5186-4EBF-BCF9-4DB3969DB63C}"/>
    <cellStyle name="Percent 3 6 8 6" xfId="7543" xr:uid="{7DEABE80-1E58-4CA3-8124-98B98A342E56}"/>
    <cellStyle name="Percent 3 6 8 6 2" xfId="7544" xr:uid="{3DAB08CB-EFF0-44D1-8AA8-F9387403F3F2}"/>
    <cellStyle name="Percent 3 6 8 6 2 2" xfId="7545" xr:uid="{F655F00F-BF9F-401B-BD2E-C814A72220D8}"/>
    <cellStyle name="Percent 3 6 8 6 3" xfId="7546" xr:uid="{4108DA85-6872-4425-ACB8-A6FB700B429D}"/>
    <cellStyle name="Percent 3 6 8 6 3 2" xfId="7547" xr:uid="{57C52F32-5A31-4188-B832-50605EED01F6}"/>
    <cellStyle name="Percent 3 6 8 6 4" xfId="7548" xr:uid="{C5F73085-06C8-48E0-8ECB-DCDA0C0E8B71}"/>
    <cellStyle name="Percent 3 6 8 7" xfId="7549" xr:uid="{1C14AFB8-8F6A-4F24-9C4A-F0489ADDDFA4}"/>
    <cellStyle name="Percent 3 6 8 7 2" xfId="7550" xr:uid="{84D693CB-384D-41EA-BD72-98E53E6F66FF}"/>
    <cellStyle name="Percent 3 6 8 8" xfId="7551" xr:uid="{6813B7D6-0425-4E89-826F-325772ED8109}"/>
    <cellStyle name="Percent 3 6 8 8 2" xfId="7552" xr:uid="{E17603F9-EA18-4DC2-B95B-3F7E1510C475}"/>
    <cellStyle name="Percent 3 6 8 9" xfId="7553" xr:uid="{A60DD657-21A1-4DC5-9AB7-4FC4FD1ED686}"/>
    <cellStyle name="Percent 3 6 8 9 2" xfId="7554" xr:uid="{945C2CE9-4AE4-45BB-B9C7-70C001450742}"/>
    <cellStyle name="Percent 3 6 9" xfId="2923" xr:uid="{11F2DA33-66E8-4131-8993-16E8CBD41C35}"/>
    <cellStyle name="Percent 3 6 9 10" xfId="7556" xr:uid="{4738449A-64D3-480C-BE5A-E92C6443748D}"/>
    <cellStyle name="Percent 3 6 9 11" xfId="7557" xr:uid="{11A09785-7D30-4EEE-93E1-C49355EC7487}"/>
    <cellStyle name="Percent 3 6 9 12" xfId="7555" xr:uid="{88846FE3-4AF9-4B88-B166-7D3D3051B2B7}"/>
    <cellStyle name="Percent 3 6 9 2" xfId="7558" xr:uid="{5F630775-145D-4534-BC94-5303B4FDEA54}"/>
    <cellStyle name="Percent 3 6 9 2 2" xfId="7559" xr:uid="{D583A851-C473-462E-880D-1B043C7E710A}"/>
    <cellStyle name="Percent 3 6 9 2 2 2" xfId="7560" xr:uid="{2839F092-A220-492C-8E62-DF8FE4A6CAD9}"/>
    <cellStyle name="Percent 3 6 9 2 3" xfId="7561" xr:uid="{678FD17A-359E-4D84-8C91-87D0E0DE3ABE}"/>
    <cellStyle name="Percent 3 6 9 2 3 2" xfId="7562" xr:uid="{304D5F22-CEEB-4AA9-910A-46BFA1FFB5EC}"/>
    <cellStyle name="Percent 3 6 9 2 4" xfId="7563" xr:uid="{2FB1D5DF-5A98-4937-8CF4-181AA5A0D1FF}"/>
    <cellStyle name="Percent 3 6 9 2 5" xfId="7564" xr:uid="{35CB0730-D808-42D1-A477-C9E670CBA319}"/>
    <cellStyle name="Percent 3 6 9 3" xfId="7565" xr:uid="{8F53A7A4-2240-445F-B33D-80BF7F801CFC}"/>
    <cellStyle name="Percent 3 6 9 3 2" xfId="7566" xr:uid="{11208D87-94C6-4298-ACB9-55B41A4F88DC}"/>
    <cellStyle name="Percent 3 6 9 3 2 2" xfId="7567" xr:uid="{D6032AE3-E041-4E1D-848B-F23FC1FF8492}"/>
    <cellStyle name="Percent 3 6 9 3 3" xfId="7568" xr:uid="{E576897E-C2E4-421A-BB69-31E77ABA0409}"/>
    <cellStyle name="Percent 3 6 9 3 3 2" xfId="7569" xr:uid="{7C4431A6-BFEA-48B7-9978-FC4818A6D3F4}"/>
    <cellStyle name="Percent 3 6 9 3 4" xfId="7570" xr:uid="{49A173E9-45DC-4EAF-A009-7D0E090374EC}"/>
    <cellStyle name="Percent 3 6 9 4" xfId="7571" xr:uid="{7A10C929-82D8-43E8-8A98-202850427829}"/>
    <cellStyle name="Percent 3 6 9 4 2" xfId="7572" xr:uid="{80C54639-6090-41A4-862A-3236289D16CA}"/>
    <cellStyle name="Percent 3 6 9 4 2 2" xfId="7573" xr:uid="{0FE1327A-0EF2-49D9-A2F5-C9D4DB5DC7EF}"/>
    <cellStyle name="Percent 3 6 9 4 3" xfId="7574" xr:uid="{8EB17C57-627F-4BD4-987F-190A2D3D4EB9}"/>
    <cellStyle name="Percent 3 6 9 4 3 2" xfId="7575" xr:uid="{FF7983EB-2C18-45DF-9AEC-FD8BEC5142F9}"/>
    <cellStyle name="Percent 3 6 9 4 4" xfId="7576" xr:uid="{EC26BEE1-1C9D-4996-9AB7-E02A491C2C68}"/>
    <cellStyle name="Percent 3 6 9 5" xfId="7577" xr:uid="{E3319E42-CA68-4A27-8A4F-D63D1DB8C0C2}"/>
    <cellStyle name="Percent 3 6 9 5 2" xfId="7578" xr:uid="{34D8319E-428F-4420-87CE-319A59BA0CAB}"/>
    <cellStyle name="Percent 3 6 9 5 2 2" xfId="7579" xr:uid="{29BF7EC3-B690-4443-976F-9E4659A9AC66}"/>
    <cellStyle name="Percent 3 6 9 5 3" xfId="7580" xr:uid="{69221EA5-B72F-4A51-8BD4-2D3953A3303C}"/>
    <cellStyle name="Percent 3 6 9 5 3 2" xfId="7581" xr:uid="{B038793D-A225-4F4D-9F6D-A8769B5C6F91}"/>
    <cellStyle name="Percent 3 6 9 5 4" xfId="7582" xr:uid="{5556F7BF-C52A-40BF-9D38-C2689ED5E57F}"/>
    <cellStyle name="Percent 3 6 9 5 4 2" xfId="7583" xr:uid="{3C741BB8-6F4E-4A03-941E-4124A2AB1343}"/>
    <cellStyle name="Percent 3 6 9 5 5" xfId="7584" xr:uid="{2D576306-A3BD-41B8-8283-FC0B6CCD8F30}"/>
    <cellStyle name="Percent 3 6 9 6" xfId="7585" xr:uid="{0267CB6B-20CE-4EEC-97A9-4A31086B7BBF}"/>
    <cellStyle name="Percent 3 6 9 6 2" xfId="7586" xr:uid="{E711A049-62F7-4483-8735-4FE09E5CB8CA}"/>
    <cellStyle name="Percent 3 6 9 6 2 2" xfId="7587" xr:uid="{FDE5AD94-3CA6-4887-A57C-3399A9CA9AD4}"/>
    <cellStyle name="Percent 3 6 9 6 3" xfId="7588" xr:uid="{0A39E50F-F227-4783-A918-D35773D0717E}"/>
    <cellStyle name="Percent 3 6 9 6 3 2" xfId="7589" xr:uid="{437A137B-A8DB-4536-AEAD-56502661DEA1}"/>
    <cellStyle name="Percent 3 6 9 6 4" xfId="7590" xr:uid="{DAA95206-86F6-4CDD-8D04-98A853F7EED1}"/>
    <cellStyle name="Percent 3 6 9 7" xfId="7591" xr:uid="{B78596CC-BCA7-472D-A629-7DF5F36DA985}"/>
    <cellStyle name="Percent 3 6 9 7 2" xfId="7592" xr:uid="{4583B40E-4BE1-4EC8-99E5-A5168973A906}"/>
    <cellStyle name="Percent 3 6 9 8" xfId="7593" xr:uid="{72F67853-40AE-45E3-BB8D-315CC50EE57B}"/>
    <cellStyle name="Percent 3 6 9 8 2" xfId="7594" xr:uid="{3B21D02D-EE49-4324-A8BC-38B3B797B619}"/>
    <cellStyle name="Percent 3 6 9 9" xfId="7595" xr:uid="{DFA2A28B-4E85-4BBF-A021-F300DAE6F107}"/>
    <cellStyle name="Percent 3 6 9 9 2" xfId="7596" xr:uid="{D83C207F-15F4-4401-A3EC-83593724EE42}"/>
    <cellStyle name="Percent 3 7" xfId="285" xr:uid="{0A36D2AC-DEB8-4CB3-AE5D-61C9693945E1}"/>
    <cellStyle name="Percent 3 7 10" xfId="2924" xr:uid="{473C83B8-4089-4E1A-AD29-BC1C063482AA}"/>
    <cellStyle name="Percent 3 7 10 10" xfId="7599" xr:uid="{4E449B38-A95E-4C25-A5DC-74805AD7D7E3}"/>
    <cellStyle name="Percent 3 7 10 11" xfId="7600" xr:uid="{09B45DF3-22EE-4C8A-8BEE-ED44500AC5AF}"/>
    <cellStyle name="Percent 3 7 10 12" xfId="7598" xr:uid="{2FE2E9CE-2FA2-4336-B7B8-A1DCF84EFCED}"/>
    <cellStyle name="Percent 3 7 10 2" xfId="7601" xr:uid="{89B8FBC2-6029-42BD-88EA-6C47C959E1D0}"/>
    <cellStyle name="Percent 3 7 10 2 2" xfId="7602" xr:uid="{52874D52-E558-4860-A708-EB42F86F7208}"/>
    <cellStyle name="Percent 3 7 10 2 2 2" xfId="7603" xr:uid="{060159FC-7F89-4544-AEA2-A268EB7976E0}"/>
    <cellStyle name="Percent 3 7 10 2 3" xfId="7604" xr:uid="{D5A7A17F-CD1D-49B8-AAD3-5D5680B92F42}"/>
    <cellStyle name="Percent 3 7 10 2 3 2" xfId="7605" xr:uid="{03830909-CB72-4BF4-8464-5D72A37AF246}"/>
    <cellStyle name="Percent 3 7 10 2 4" xfId="7606" xr:uid="{59F7FCF6-4109-4E82-8DB6-4E68EFE414BA}"/>
    <cellStyle name="Percent 3 7 10 2 5" xfId="7607" xr:uid="{DDD8B841-4CE2-4929-ABC0-8F4F0AED7D63}"/>
    <cellStyle name="Percent 3 7 10 3" xfId="7608" xr:uid="{8424759C-38C1-43A5-BC00-20B6CEAC1F5F}"/>
    <cellStyle name="Percent 3 7 10 3 2" xfId="7609" xr:uid="{5130E270-F7F5-419F-BEE6-DDEC5D882CBA}"/>
    <cellStyle name="Percent 3 7 10 3 2 2" xfId="7610" xr:uid="{AC7413E6-EF69-440B-96B7-7F4D7563533F}"/>
    <cellStyle name="Percent 3 7 10 3 3" xfId="7611" xr:uid="{36AF4E7B-31EA-4DEA-979F-0A769BE71D8B}"/>
    <cellStyle name="Percent 3 7 10 3 3 2" xfId="7612" xr:uid="{ADDE5F32-7367-4BA1-B5B0-E33474F06862}"/>
    <cellStyle name="Percent 3 7 10 3 4" xfId="7613" xr:uid="{A56DE064-F665-4448-879B-DCF775BD0F10}"/>
    <cellStyle name="Percent 3 7 10 4" xfId="7614" xr:uid="{2F1441D8-D57E-437B-95FB-BA51915C2CF6}"/>
    <cellStyle name="Percent 3 7 10 4 2" xfId="7615" xr:uid="{5FE5422E-01F9-499D-85DB-E067A01E8F29}"/>
    <cellStyle name="Percent 3 7 10 4 2 2" xfId="7616" xr:uid="{9CC6E478-3137-4B1E-A501-961A661C69E1}"/>
    <cellStyle name="Percent 3 7 10 4 3" xfId="7617" xr:uid="{6DB2824A-39FB-466B-B22C-992E5D5E7BBA}"/>
    <cellStyle name="Percent 3 7 10 4 3 2" xfId="7618" xr:uid="{20C1020B-60FA-4FF0-AF52-2A548B786434}"/>
    <cellStyle name="Percent 3 7 10 4 4" xfId="7619" xr:uid="{8AC35788-5422-49E4-9CBE-D3E92DA22F02}"/>
    <cellStyle name="Percent 3 7 10 5" xfId="7620" xr:uid="{5CA0CC00-0D1D-4962-BA51-1EE0187AA7C2}"/>
    <cellStyle name="Percent 3 7 10 5 2" xfId="7621" xr:uid="{80726DFC-1FF8-48B3-8BA0-14977E5692AF}"/>
    <cellStyle name="Percent 3 7 10 5 2 2" xfId="7622" xr:uid="{088BB544-A72A-4E0E-B3AA-4A4FB8DDB07D}"/>
    <cellStyle name="Percent 3 7 10 5 3" xfId="7623" xr:uid="{44ECA094-A85A-4BF6-899B-E7775F6303DE}"/>
    <cellStyle name="Percent 3 7 10 5 3 2" xfId="7624" xr:uid="{81B07309-D07C-48B6-B213-BEF3DE3F2F45}"/>
    <cellStyle name="Percent 3 7 10 5 4" xfId="7625" xr:uid="{3C3E7375-DCA1-497B-8B26-EBAB4AC529BB}"/>
    <cellStyle name="Percent 3 7 10 5 4 2" xfId="7626" xr:uid="{0F36EC2D-6784-4948-8419-B17A30C8495A}"/>
    <cellStyle name="Percent 3 7 10 5 5" xfId="7627" xr:uid="{FEAA2E92-BDE1-4173-88AA-9BE0695A8BA2}"/>
    <cellStyle name="Percent 3 7 10 6" xfId="7628" xr:uid="{2217E6CD-C711-4EBB-A5A1-3D823C57916D}"/>
    <cellStyle name="Percent 3 7 10 6 2" xfId="7629" xr:uid="{842E6791-84CA-4DAD-8193-2369199961C0}"/>
    <cellStyle name="Percent 3 7 10 6 2 2" xfId="7630" xr:uid="{3E0CD1F9-C30C-4932-B23C-16B1313B063F}"/>
    <cellStyle name="Percent 3 7 10 6 3" xfId="7631" xr:uid="{5EBE592B-2551-4A9A-A8FB-373E87D6BAE9}"/>
    <cellStyle name="Percent 3 7 10 6 3 2" xfId="7632" xr:uid="{D11A8685-536C-4550-B320-D60EF9409003}"/>
    <cellStyle name="Percent 3 7 10 6 4" xfId="7633" xr:uid="{B2A741D6-767C-4DCE-AFFF-79D7E1A05C92}"/>
    <cellStyle name="Percent 3 7 10 7" xfId="7634" xr:uid="{3C37D187-8C92-4D37-9AB6-7E5DD53F3EF0}"/>
    <cellStyle name="Percent 3 7 10 7 2" xfId="7635" xr:uid="{3D5E484B-3F7F-4A3D-851C-E3DF39CC74B7}"/>
    <cellStyle name="Percent 3 7 10 8" xfId="7636" xr:uid="{1F5E41CE-B00F-4AE3-BC06-BA8D55F81493}"/>
    <cellStyle name="Percent 3 7 10 8 2" xfId="7637" xr:uid="{52121646-F8EC-478A-B61B-FAA4272A62E5}"/>
    <cellStyle name="Percent 3 7 10 9" xfId="7638" xr:uid="{E1AB0BDD-9044-4D40-A462-D3E6C434E976}"/>
    <cellStyle name="Percent 3 7 10 9 2" xfId="7639" xr:uid="{C5F0A997-D0F7-4AD6-86D7-0C6460FDF6F8}"/>
    <cellStyle name="Percent 3 7 11" xfId="2925" xr:uid="{C198D4FF-B8E4-4256-8DAE-54CF504CD5E4}"/>
    <cellStyle name="Percent 3 7 11 10" xfId="7641" xr:uid="{A46C0593-09DD-4C83-8462-E3B2807ABECF}"/>
    <cellStyle name="Percent 3 7 11 11" xfId="7642" xr:uid="{1A48F743-E91F-4F4A-AA3C-AAFF8AEC3C46}"/>
    <cellStyle name="Percent 3 7 11 12" xfId="7640" xr:uid="{E5F5DC96-EDC0-4135-9683-4514612D2467}"/>
    <cellStyle name="Percent 3 7 11 2" xfId="7643" xr:uid="{B72DA71B-7F14-4DFA-A3CB-3988054084AD}"/>
    <cellStyle name="Percent 3 7 11 2 2" xfId="7644" xr:uid="{838F00C9-8249-4BD4-A91A-83971F6BBB4C}"/>
    <cellStyle name="Percent 3 7 11 2 2 2" xfId="7645" xr:uid="{7950B293-C363-46B2-BCD8-F519A8800F01}"/>
    <cellStyle name="Percent 3 7 11 2 3" xfId="7646" xr:uid="{60AECBF2-30DE-4AC6-8EBA-1B4C070DECDA}"/>
    <cellStyle name="Percent 3 7 11 2 3 2" xfId="7647" xr:uid="{C7D0658D-ACE3-4A15-ACE0-2B12D97FF89D}"/>
    <cellStyle name="Percent 3 7 11 2 4" xfId="7648" xr:uid="{06C65A12-BCDD-4AF9-B300-D3FCEB2D8795}"/>
    <cellStyle name="Percent 3 7 11 2 5" xfId="7649" xr:uid="{5DC0FE26-0774-4085-959B-A42E1265B1FC}"/>
    <cellStyle name="Percent 3 7 11 3" xfId="7650" xr:uid="{7899A7C8-91BD-4A42-B140-62F2F5DD3B44}"/>
    <cellStyle name="Percent 3 7 11 3 2" xfId="7651" xr:uid="{EF206A55-B8FD-46E6-B51C-61E1913DDE7C}"/>
    <cellStyle name="Percent 3 7 11 3 2 2" xfId="7652" xr:uid="{BCE5C50A-A7F6-4856-9F42-A52454FA895A}"/>
    <cellStyle name="Percent 3 7 11 3 3" xfId="7653" xr:uid="{60A09FAC-7D0F-454B-95DA-0116301452D9}"/>
    <cellStyle name="Percent 3 7 11 3 3 2" xfId="7654" xr:uid="{2A83ACE7-4F27-4576-BD26-8923E206B940}"/>
    <cellStyle name="Percent 3 7 11 3 4" xfId="7655" xr:uid="{8C0A7267-5A40-4C76-A4A2-7A522DA92125}"/>
    <cellStyle name="Percent 3 7 11 4" xfId="7656" xr:uid="{8D4FA6BD-6D78-4E45-8D42-1952CFC6D05B}"/>
    <cellStyle name="Percent 3 7 11 4 2" xfId="7657" xr:uid="{716684B1-A06F-4382-BBE8-03462641D468}"/>
    <cellStyle name="Percent 3 7 11 4 2 2" xfId="7658" xr:uid="{88AA45C1-3261-49FF-910D-562A5AB6D067}"/>
    <cellStyle name="Percent 3 7 11 4 3" xfId="7659" xr:uid="{F7CA56DE-1EEC-4CF0-A434-E6FD348E25D7}"/>
    <cellStyle name="Percent 3 7 11 4 3 2" xfId="7660" xr:uid="{67348C3A-6671-45AF-BB7D-4FA1304A951F}"/>
    <cellStyle name="Percent 3 7 11 4 4" xfId="7661" xr:uid="{763190FB-144B-4F1B-8271-AB48C0BD93AC}"/>
    <cellStyle name="Percent 3 7 11 5" xfId="7662" xr:uid="{7516D163-D25B-4749-A4F2-5334B6835879}"/>
    <cellStyle name="Percent 3 7 11 5 2" xfId="7663" xr:uid="{600A79D8-79C0-40D1-A112-5758A2CAD08B}"/>
    <cellStyle name="Percent 3 7 11 5 2 2" xfId="7664" xr:uid="{010A9D1B-49D8-4B37-8F9B-76E1AC1DCBC1}"/>
    <cellStyle name="Percent 3 7 11 5 3" xfId="7665" xr:uid="{11671064-55AB-4E2B-B688-2755BF344726}"/>
    <cellStyle name="Percent 3 7 11 5 3 2" xfId="7666" xr:uid="{44D26B85-480D-4E27-A5F5-3D2E45505DA1}"/>
    <cellStyle name="Percent 3 7 11 5 4" xfId="7667" xr:uid="{7CC6A008-7C86-47A5-B3D3-5C109FAC61FE}"/>
    <cellStyle name="Percent 3 7 11 5 4 2" xfId="7668" xr:uid="{3B862580-962D-4C41-A29E-0B1D60377BD0}"/>
    <cellStyle name="Percent 3 7 11 5 5" xfId="7669" xr:uid="{3BDFC362-CE7F-461B-A39C-4289DBF78AF0}"/>
    <cellStyle name="Percent 3 7 11 6" xfId="7670" xr:uid="{D84C3620-4E18-4613-B052-760D587B72CA}"/>
    <cellStyle name="Percent 3 7 11 6 2" xfId="7671" xr:uid="{1DCB5435-97AB-4190-991F-C16788294B69}"/>
    <cellStyle name="Percent 3 7 11 6 2 2" xfId="7672" xr:uid="{E2CF8977-D7FA-4780-B6E1-A666FD261E83}"/>
    <cellStyle name="Percent 3 7 11 6 3" xfId="7673" xr:uid="{10A02BAA-7FAA-41ED-BE62-05BFFE528662}"/>
    <cellStyle name="Percent 3 7 11 6 3 2" xfId="7674" xr:uid="{122BE7BD-02FE-49F2-A474-6BC8E2E5F77E}"/>
    <cellStyle name="Percent 3 7 11 6 4" xfId="7675" xr:uid="{2A6A04F6-414A-44E9-ACAA-AC7B4A90866D}"/>
    <cellStyle name="Percent 3 7 11 7" xfId="7676" xr:uid="{4ABB1078-2C16-4A6C-9D41-7316C80C92C6}"/>
    <cellStyle name="Percent 3 7 11 7 2" xfId="7677" xr:uid="{5E7C1989-C01C-4941-9D08-8732F585C734}"/>
    <cellStyle name="Percent 3 7 11 8" xfId="7678" xr:uid="{40F115BE-E8D1-4162-A8F3-C6F615B87038}"/>
    <cellStyle name="Percent 3 7 11 8 2" xfId="7679" xr:uid="{48840216-B03E-4E3F-B8BD-11CA5DE9FB35}"/>
    <cellStyle name="Percent 3 7 11 9" xfId="7680" xr:uid="{EE06AC3F-6AC3-4D28-B0BA-B8E2A4460FE3}"/>
    <cellStyle name="Percent 3 7 11 9 2" xfId="7681" xr:uid="{44519F29-C714-4DAB-88B4-12A5D2CF5F63}"/>
    <cellStyle name="Percent 3 7 12" xfId="2926" xr:uid="{5B14A13C-78A4-4BF3-9540-0405CC3D8F4D}"/>
    <cellStyle name="Percent 3 7 12 10" xfId="7683" xr:uid="{5256A1D0-5267-420F-AE81-86D98EA3E919}"/>
    <cellStyle name="Percent 3 7 12 11" xfId="7684" xr:uid="{A8BCF172-8873-4745-B98D-891F832495B1}"/>
    <cellStyle name="Percent 3 7 12 12" xfId="7682" xr:uid="{17466537-1E64-4758-81F7-40E1099E5594}"/>
    <cellStyle name="Percent 3 7 12 2" xfId="7685" xr:uid="{9AB7A169-97D2-43EE-98F1-74F69B75D2F8}"/>
    <cellStyle name="Percent 3 7 12 2 2" xfId="7686" xr:uid="{3EF88E16-5AF9-4676-9AE9-68652D49AF26}"/>
    <cellStyle name="Percent 3 7 12 2 2 2" xfId="7687" xr:uid="{52A68240-8A33-4006-A973-6AA9FD04AFFC}"/>
    <cellStyle name="Percent 3 7 12 2 3" xfId="7688" xr:uid="{18A15A5D-46CC-4D3D-B0DF-CBC893E307BF}"/>
    <cellStyle name="Percent 3 7 12 2 3 2" xfId="7689" xr:uid="{02A389B2-394F-4BFB-A3B4-959335817E31}"/>
    <cellStyle name="Percent 3 7 12 2 4" xfId="7690" xr:uid="{EED1C227-6BC9-459D-99EF-16A33E8E024C}"/>
    <cellStyle name="Percent 3 7 12 2 5" xfId="7691" xr:uid="{94EF4DA0-C4D0-4E87-B661-BDC51743C008}"/>
    <cellStyle name="Percent 3 7 12 3" xfId="7692" xr:uid="{B507666D-9AFF-4B29-8E65-06F54742D33E}"/>
    <cellStyle name="Percent 3 7 12 3 2" xfId="7693" xr:uid="{261EB483-905D-4982-A74C-378E24B614AC}"/>
    <cellStyle name="Percent 3 7 12 3 2 2" xfId="7694" xr:uid="{A9B1143D-93F0-4A79-9F30-3DDE38F23C56}"/>
    <cellStyle name="Percent 3 7 12 3 3" xfId="7695" xr:uid="{6DF2F557-75A8-429D-9699-9AAADEAA723C}"/>
    <cellStyle name="Percent 3 7 12 3 3 2" xfId="7696" xr:uid="{D6825907-24F0-4E47-8CA6-E8DBD510CC77}"/>
    <cellStyle name="Percent 3 7 12 3 4" xfId="7697" xr:uid="{67742D31-A7BA-47A3-AEE3-FF5899B4E51D}"/>
    <cellStyle name="Percent 3 7 12 4" xfId="7698" xr:uid="{8A7E021A-EDE6-40AB-AA3D-06333F76095F}"/>
    <cellStyle name="Percent 3 7 12 4 2" xfId="7699" xr:uid="{B6B56997-B008-4838-9CB9-9302D3F06034}"/>
    <cellStyle name="Percent 3 7 12 4 2 2" xfId="7700" xr:uid="{9E8C6F6C-8FE5-4442-871F-22A4161EDE11}"/>
    <cellStyle name="Percent 3 7 12 4 3" xfId="7701" xr:uid="{52989EA5-9BBD-4409-890A-B385F581C6FC}"/>
    <cellStyle name="Percent 3 7 12 4 3 2" xfId="7702" xr:uid="{E9A7C6CC-BC70-4E3A-BB48-41DB6EC2450A}"/>
    <cellStyle name="Percent 3 7 12 4 4" xfId="7703" xr:uid="{55282257-5747-4FBC-A6E5-34B4C1929ED7}"/>
    <cellStyle name="Percent 3 7 12 5" xfId="7704" xr:uid="{554B21C7-C283-4657-9045-DD5C9F36623F}"/>
    <cellStyle name="Percent 3 7 12 5 2" xfId="7705" xr:uid="{02CA6849-A7B2-4190-A3FC-6B705CCA32EA}"/>
    <cellStyle name="Percent 3 7 12 5 2 2" xfId="7706" xr:uid="{53C73ADB-7C78-4633-86CA-E6F1E4D01CE9}"/>
    <cellStyle name="Percent 3 7 12 5 3" xfId="7707" xr:uid="{4CA32590-0725-4A6D-8F10-044486014496}"/>
    <cellStyle name="Percent 3 7 12 5 3 2" xfId="7708" xr:uid="{32CBFEC5-5FCF-43BD-8A35-028F0FF45456}"/>
    <cellStyle name="Percent 3 7 12 5 4" xfId="7709" xr:uid="{F9F2AB49-D244-4D05-B9E7-9C8AAEA712B6}"/>
    <cellStyle name="Percent 3 7 12 5 4 2" xfId="7710" xr:uid="{B9621FB4-5ED4-4901-94DD-A4E04A243078}"/>
    <cellStyle name="Percent 3 7 12 5 5" xfId="7711" xr:uid="{8DA961ED-5FCF-4446-994B-406132BF0222}"/>
    <cellStyle name="Percent 3 7 12 6" xfId="7712" xr:uid="{EE30F15B-CA56-46BE-BD6E-783F5AE595C7}"/>
    <cellStyle name="Percent 3 7 12 6 2" xfId="7713" xr:uid="{127794A0-8B36-4371-9CF0-DA68248BFCF3}"/>
    <cellStyle name="Percent 3 7 12 6 2 2" xfId="7714" xr:uid="{0B6E36F7-34A0-4486-B1BE-C3DC61C065BE}"/>
    <cellStyle name="Percent 3 7 12 6 3" xfId="7715" xr:uid="{9B2043C2-8637-4D6B-B16B-DB656523AA35}"/>
    <cellStyle name="Percent 3 7 12 6 3 2" xfId="7716" xr:uid="{DF7B3522-2AD7-457C-A006-23B28FC1C67C}"/>
    <cellStyle name="Percent 3 7 12 6 4" xfId="7717" xr:uid="{6DE00645-A96E-4609-BA99-66FF5D6ED382}"/>
    <cellStyle name="Percent 3 7 12 7" xfId="7718" xr:uid="{A3F3787A-69E7-4307-893D-A0E33299CB37}"/>
    <cellStyle name="Percent 3 7 12 7 2" xfId="7719" xr:uid="{67F9F15D-EFE9-4835-A070-2D3F77E2D309}"/>
    <cellStyle name="Percent 3 7 12 8" xfId="7720" xr:uid="{FA4C3621-E1EE-4AFE-BA83-613E28111422}"/>
    <cellStyle name="Percent 3 7 12 8 2" xfId="7721" xr:uid="{E85F7497-27CC-4764-8E0B-1C8CB5D20DC6}"/>
    <cellStyle name="Percent 3 7 12 9" xfId="7722" xr:uid="{527DDB2F-1766-4454-8424-4687E8047438}"/>
    <cellStyle name="Percent 3 7 12 9 2" xfId="7723" xr:uid="{083FF3DF-63DF-4D4F-AA4B-E26E7FC280A3}"/>
    <cellStyle name="Percent 3 7 13" xfId="2927" xr:uid="{CFE76A3F-F10B-400B-AB28-BE1542899927}"/>
    <cellStyle name="Percent 3 7 13 10" xfId="7725" xr:uid="{2B47288E-38DC-4956-B360-3597757D9023}"/>
    <cellStyle name="Percent 3 7 13 11" xfId="7726" xr:uid="{B4AB3475-F858-4540-8F87-76A7F12F4718}"/>
    <cellStyle name="Percent 3 7 13 12" xfId="7724" xr:uid="{1DB527D3-559A-43FF-8FD5-8B8BABDD870C}"/>
    <cellStyle name="Percent 3 7 13 2" xfId="7727" xr:uid="{B9286722-CFCA-45B9-BA0E-F8D6F6D5E75A}"/>
    <cellStyle name="Percent 3 7 13 2 2" xfId="7728" xr:uid="{CC28F1EF-D2BC-4082-A2D3-CC621DA8C2B4}"/>
    <cellStyle name="Percent 3 7 13 2 2 2" xfId="7729" xr:uid="{20C6EC1F-15A2-48F9-8AA5-BD40686C8E01}"/>
    <cellStyle name="Percent 3 7 13 2 3" xfId="7730" xr:uid="{CD6DD0F9-A109-4F9A-B1DB-DBD45F580EDA}"/>
    <cellStyle name="Percent 3 7 13 2 3 2" xfId="7731" xr:uid="{54324C0C-BA4D-4A5A-80C2-D1EDB7F63FC7}"/>
    <cellStyle name="Percent 3 7 13 2 4" xfId="7732" xr:uid="{A694DFC3-A261-4449-8CFE-9F0C13B11661}"/>
    <cellStyle name="Percent 3 7 13 2 5" xfId="7733" xr:uid="{02232D22-370E-49DB-A567-0F739813F676}"/>
    <cellStyle name="Percent 3 7 13 3" xfId="7734" xr:uid="{0076E4A6-D317-4111-A484-6596436C51F9}"/>
    <cellStyle name="Percent 3 7 13 3 2" xfId="7735" xr:uid="{FB9CB24A-B0D7-43CD-A1F3-9E21B8CE05E0}"/>
    <cellStyle name="Percent 3 7 13 3 2 2" xfId="7736" xr:uid="{E2763CBB-A991-4CC2-8CA5-5A87413FA66E}"/>
    <cellStyle name="Percent 3 7 13 3 3" xfId="7737" xr:uid="{1304EFEB-2E63-4CF4-9FCE-B4E84C761ED6}"/>
    <cellStyle name="Percent 3 7 13 3 3 2" xfId="7738" xr:uid="{1E826B66-A524-489E-B773-FECC72FB7496}"/>
    <cellStyle name="Percent 3 7 13 3 4" xfId="7739" xr:uid="{8513906D-B92A-49CA-B585-F280D640FE0B}"/>
    <cellStyle name="Percent 3 7 13 4" xfId="7740" xr:uid="{7F9358C7-9AE3-4C6E-9757-C293C6E12579}"/>
    <cellStyle name="Percent 3 7 13 4 2" xfId="7741" xr:uid="{8069B196-C2EC-40DC-83CF-85AAD75B6114}"/>
    <cellStyle name="Percent 3 7 13 4 2 2" xfId="7742" xr:uid="{1FBCC641-E7C1-4B76-8DEB-811E8F6D9BD3}"/>
    <cellStyle name="Percent 3 7 13 4 3" xfId="7743" xr:uid="{9511A1AF-2C19-4494-A28D-33261F84C782}"/>
    <cellStyle name="Percent 3 7 13 4 3 2" xfId="7744" xr:uid="{5CBBD1AA-AF72-4148-B70A-6B1DEEBD1AD5}"/>
    <cellStyle name="Percent 3 7 13 4 4" xfId="7745" xr:uid="{13AF9DD8-5D4E-44DB-9A94-B8437384C835}"/>
    <cellStyle name="Percent 3 7 13 5" xfId="7746" xr:uid="{90A995C6-74C0-4EB9-9AF0-E765DEDF3A09}"/>
    <cellStyle name="Percent 3 7 13 5 2" xfId="7747" xr:uid="{B696FFA2-49D7-428A-BD6B-0BCFAFAF2D96}"/>
    <cellStyle name="Percent 3 7 13 5 2 2" xfId="7748" xr:uid="{8165FCE4-2F14-4497-B99E-4F5040C07BE4}"/>
    <cellStyle name="Percent 3 7 13 5 3" xfId="7749" xr:uid="{BC69DB5F-BB36-4E48-A050-3367AFA50671}"/>
    <cellStyle name="Percent 3 7 13 5 3 2" xfId="7750" xr:uid="{DD597583-430D-4068-8B03-F3CB5C7CDE07}"/>
    <cellStyle name="Percent 3 7 13 5 4" xfId="7751" xr:uid="{E6E8DF3E-CF71-4F2E-827C-1DF72752CEF5}"/>
    <cellStyle name="Percent 3 7 13 5 4 2" xfId="7752" xr:uid="{88804E32-1839-48C5-A92B-1F28ED85F4A0}"/>
    <cellStyle name="Percent 3 7 13 5 5" xfId="7753" xr:uid="{8EABC90F-6970-4FDD-84C7-E2579C1000DA}"/>
    <cellStyle name="Percent 3 7 13 6" xfId="7754" xr:uid="{DB5EECA4-6BA4-4E14-A9EA-1D716BB9354A}"/>
    <cellStyle name="Percent 3 7 13 6 2" xfId="7755" xr:uid="{CEBF4087-84CD-423B-970D-6B43C2FC5827}"/>
    <cellStyle name="Percent 3 7 13 6 2 2" xfId="7756" xr:uid="{97FD6FE8-25A9-49D1-8154-0481C50FF021}"/>
    <cellStyle name="Percent 3 7 13 6 3" xfId="7757" xr:uid="{289CFD47-968A-4BE5-B1CA-F6697C2EB699}"/>
    <cellStyle name="Percent 3 7 13 6 3 2" xfId="7758" xr:uid="{B9165A2D-9599-4FBA-90F2-FC92F956418A}"/>
    <cellStyle name="Percent 3 7 13 6 4" xfId="7759" xr:uid="{A090D872-ABA0-44CC-93B0-ED35C8068226}"/>
    <cellStyle name="Percent 3 7 13 7" xfId="7760" xr:uid="{4DCA5922-0651-45DE-8848-41668FE419E6}"/>
    <cellStyle name="Percent 3 7 13 7 2" xfId="7761" xr:uid="{6B4D149E-530C-445F-9D4A-DCD3C25774AA}"/>
    <cellStyle name="Percent 3 7 13 8" xfId="7762" xr:uid="{61EE6752-6910-4752-98AF-9A689CBE4EC0}"/>
    <cellStyle name="Percent 3 7 13 8 2" xfId="7763" xr:uid="{A92BBCD9-7A4B-4A58-AA05-4B7EC724583F}"/>
    <cellStyle name="Percent 3 7 13 9" xfId="7764" xr:uid="{0D18309F-4483-409A-BEE8-23A53F16D40A}"/>
    <cellStyle name="Percent 3 7 13 9 2" xfId="7765" xr:uid="{FEE0A33E-DD70-4891-B518-E4CA5EC415EC}"/>
    <cellStyle name="Percent 3 7 14" xfId="2928" xr:uid="{616224D4-73A7-4B56-B788-E0064B173320}"/>
    <cellStyle name="Percent 3 7 14 10" xfId="7767" xr:uid="{839155FF-FBC9-4F8D-B79E-773AABBA37B1}"/>
    <cellStyle name="Percent 3 7 14 11" xfId="7768" xr:uid="{A1D0FD96-9F97-4E5D-ACA7-D920E5C7C425}"/>
    <cellStyle name="Percent 3 7 14 12" xfId="7766" xr:uid="{78624608-53AE-4DA9-BA76-8F676BB2F3A5}"/>
    <cellStyle name="Percent 3 7 14 2" xfId="7769" xr:uid="{36762B89-C591-4000-9229-82E4DAB2FE9C}"/>
    <cellStyle name="Percent 3 7 14 2 2" xfId="7770" xr:uid="{6B1E90B0-B25F-4D67-820D-0FE2D4435AEF}"/>
    <cellStyle name="Percent 3 7 14 2 2 2" xfId="7771" xr:uid="{CC9EB6C2-A6D8-41C6-86A4-63F1AE88FD46}"/>
    <cellStyle name="Percent 3 7 14 2 3" xfId="7772" xr:uid="{63A58DEE-F48A-4E11-9779-221F23AB11EE}"/>
    <cellStyle name="Percent 3 7 14 2 3 2" xfId="7773" xr:uid="{282975C5-41FE-4A91-A856-B20BF2C2E5E3}"/>
    <cellStyle name="Percent 3 7 14 2 4" xfId="7774" xr:uid="{0BEF13E8-C69F-419C-B1CD-660E8A594849}"/>
    <cellStyle name="Percent 3 7 14 2 5" xfId="7775" xr:uid="{222772D9-B33E-41C6-AE05-62F731025936}"/>
    <cellStyle name="Percent 3 7 14 3" xfId="7776" xr:uid="{0D174F85-BB40-40FD-B9D2-6D399BBF177F}"/>
    <cellStyle name="Percent 3 7 14 3 2" xfId="7777" xr:uid="{DA782A1B-7E0A-4B87-9D6C-9B6326DDD2A1}"/>
    <cellStyle name="Percent 3 7 14 3 2 2" xfId="7778" xr:uid="{E257EBBC-1E2B-4CD5-9150-E5F757A9C828}"/>
    <cellStyle name="Percent 3 7 14 3 3" xfId="7779" xr:uid="{0CD59114-4A7F-4EBD-AD14-C6EE14CEA1F6}"/>
    <cellStyle name="Percent 3 7 14 3 3 2" xfId="7780" xr:uid="{516B37D2-4D4B-457E-9DCE-961822133736}"/>
    <cellStyle name="Percent 3 7 14 3 4" xfId="7781" xr:uid="{A7799391-7E24-49BA-B249-02ADFFFAB581}"/>
    <cellStyle name="Percent 3 7 14 4" xfId="7782" xr:uid="{32A3A21D-1EE0-4E6C-8EB0-A7AD2D81393A}"/>
    <cellStyle name="Percent 3 7 14 4 2" xfId="7783" xr:uid="{5123FDB8-4A4F-477B-9D15-417C129AB387}"/>
    <cellStyle name="Percent 3 7 14 4 2 2" xfId="7784" xr:uid="{1E6CA4B1-8A04-421E-A3A6-35198C377851}"/>
    <cellStyle name="Percent 3 7 14 4 3" xfId="7785" xr:uid="{5939C1C8-CB1D-49B5-AC7C-60AEFC46CA31}"/>
    <cellStyle name="Percent 3 7 14 4 3 2" xfId="7786" xr:uid="{01D0D56F-46FA-4E0E-B140-B56F4B67B61E}"/>
    <cellStyle name="Percent 3 7 14 4 4" xfId="7787" xr:uid="{0908248D-1C9F-4F32-8A94-AD62D1F2E239}"/>
    <cellStyle name="Percent 3 7 14 5" xfId="7788" xr:uid="{92833366-4B16-458A-8EDF-2C16FB4C5E7C}"/>
    <cellStyle name="Percent 3 7 14 5 2" xfId="7789" xr:uid="{09AA30EE-BBDB-41C1-A15C-F9380361B9DD}"/>
    <cellStyle name="Percent 3 7 14 5 2 2" xfId="7790" xr:uid="{82D886BE-DA75-4712-B924-4FB0ADBA192F}"/>
    <cellStyle name="Percent 3 7 14 5 3" xfId="7791" xr:uid="{AE2E89F4-A7D2-45EE-96CE-EF613ECD639C}"/>
    <cellStyle name="Percent 3 7 14 5 3 2" xfId="7792" xr:uid="{BD641218-5583-414E-BA5B-4AFCA21DB56C}"/>
    <cellStyle name="Percent 3 7 14 5 4" xfId="7793" xr:uid="{3C371EAA-B1F4-4646-A3C9-7C6EB8C4A9E8}"/>
    <cellStyle name="Percent 3 7 14 5 4 2" xfId="7794" xr:uid="{1E26937F-0CE8-4CF7-A260-4A1A0BCB6359}"/>
    <cellStyle name="Percent 3 7 14 5 5" xfId="7795" xr:uid="{A8732250-73F0-480D-9184-F850D42C0A85}"/>
    <cellStyle name="Percent 3 7 14 6" xfId="7796" xr:uid="{6E2EC19C-AE52-40FD-8AD3-93B34F920135}"/>
    <cellStyle name="Percent 3 7 14 6 2" xfId="7797" xr:uid="{07CECA1D-4127-4789-B5E7-2821FCF0F996}"/>
    <cellStyle name="Percent 3 7 14 6 2 2" xfId="7798" xr:uid="{30B86510-9FEC-46A6-A636-D4EAF3895812}"/>
    <cellStyle name="Percent 3 7 14 6 3" xfId="7799" xr:uid="{19D8C408-EC1F-4300-8C18-660AE78F0CAC}"/>
    <cellStyle name="Percent 3 7 14 6 3 2" xfId="7800" xr:uid="{E4A437DD-89F9-4C97-8B85-BF6D778A7AF9}"/>
    <cellStyle name="Percent 3 7 14 6 4" xfId="7801" xr:uid="{B6BFE020-2AC0-46BC-9E39-0CB56A464141}"/>
    <cellStyle name="Percent 3 7 14 7" xfId="7802" xr:uid="{69A34E8A-FEE5-4452-A7A5-5C92A07EA916}"/>
    <cellStyle name="Percent 3 7 14 7 2" xfId="7803" xr:uid="{D628A9D0-B443-46E2-9651-63705A664903}"/>
    <cellStyle name="Percent 3 7 14 8" xfId="7804" xr:uid="{CF9D17A4-015F-4FA2-9E9F-205E74EEA103}"/>
    <cellStyle name="Percent 3 7 14 8 2" xfId="7805" xr:uid="{99394ED3-2510-4817-977B-5DD9A74F9163}"/>
    <cellStyle name="Percent 3 7 14 9" xfId="7806" xr:uid="{F434AADB-9EFB-43FF-A898-A9E2B6048DF5}"/>
    <cellStyle name="Percent 3 7 14 9 2" xfId="7807" xr:uid="{7C461A4F-FB9F-43C3-9BB5-5C0BB05C9B84}"/>
    <cellStyle name="Percent 3 7 15" xfId="2929" xr:uid="{92A10BF5-42A2-471F-9BA4-4F433D5CF74A}"/>
    <cellStyle name="Percent 3 7 15 10" xfId="7809" xr:uid="{6147A5F7-13B8-4352-9BED-0795D692E2B7}"/>
    <cellStyle name="Percent 3 7 15 11" xfId="7810" xr:uid="{2E37CB48-6A95-4BF1-BD28-FB440A64B0A3}"/>
    <cellStyle name="Percent 3 7 15 12" xfId="7808" xr:uid="{6CDBA5B6-C317-461F-B575-726E25C35D51}"/>
    <cellStyle name="Percent 3 7 15 2" xfId="7811" xr:uid="{C039701A-E696-4F55-AED9-C90546EE8BEB}"/>
    <cellStyle name="Percent 3 7 15 2 2" xfId="7812" xr:uid="{1B0CE355-B1F5-4D2C-B56D-614785F16182}"/>
    <cellStyle name="Percent 3 7 15 2 2 2" xfId="7813" xr:uid="{DAB18067-6CA2-493C-8C67-D110C71D3683}"/>
    <cellStyle name="Percent 3 7 15 2 3" xfId="7814" xr:uid="{A2A04CCA-B77B-4CA0-BB9C-6BE193F52DD7}"/>
    <cellStyle name="Percent 3 7 15 2 3 2" xfId="7815" xr:uid="{04E77FDF-1417-4E84-B85D-047D44E88006}"/>
    <cellStyle name="Percent 3 7 15 2 4" xfId="7816" xr:uid="{CD719E8E-2003-4D2F-A343-04E69493ABCE}"/>
    <cellStyle name="Percent 3 7 15 2 5" xfId="7817" xr:uid="{52CF76E1-B870-4BC2-B1F7-EBB1B46A0F2A}"/>
    <cellStyle name="Percent 3 7 15 3" xfId="7818" xr:uid="{5DCBBFC4-B6F6-46E1-82AD-8B73933CF6E4}"/>
    <cellStyle name="Percent 3 7 15 3 2" xfId="7819" xr:uid="{948D6AC0-FD32-4B86-B480-33D74ADA0F2C}"/>
    <cellStyle name="Percent 3 7 15 3 2 2" xfId="7820" xr:uid="{3954ED1D-254E-414B-BAC1-7AC62E450E25}"/>
    <cellStyle name="Percent 3 7 15 3 3" xfId="7821" xr:uid="{D3A03DD2-688C-4467-ACC2-624F942B863E}"/>
    <cellStyle name="Percent 3 7 15 3 3 2" xfId="7822" xr:uid="{64F6C940-CDCD-4911-BF0F-10DAA62BD617}"/>
    <cellStyle name="Percent 3 7 15 3 4" xfId="7823" xr:uid="{9677BF82-64EB-495B-88A2-8AF31B6DB527}"/>
    <cellStyle name="Percent 3 7 15 4" xfId="7824" xr:uid="{FA6BF5A7-10FF-40A9-92BA-A6D5152A646A}"/>
    <cellStyle name="Percent 3 7 15 4 2" xfId="7825" xr:uid="{6A0F70B9-8325-41C1-B972-1D666B895D01}"/>
    <cellStyle name="Percent 3 7 15 4 2 2" xfId="7826" xr:uid="{AAB2A48C-DE47-4C01-BE41-D0666DF236E7}"/>
    <cellStyle name="Percent 3 7 15 4 3" xfId="7827" xr:uid="{11428FC1-430C-45A9-941C-0FF85E87594B}"/>
    <cellStyle name="Percent 3 7 15 4 3 2" xfId="7828" xr:uid="{CCF8E0A2-BB14-4BF2-89B1-13F4CE447DD0}"/>
    <cellStyle name="Percent 3 7 15 4 4" xfId="7829" xr:uid="{7AB4D1AF-50A0-4660-905E-231014E49A8E}"/>
    <cellStyle name="Percent 3 7 15 5" xfId="7830" xr:uid="{9DAC61DD-547B-40E5-8445-D71F8F836A29}"/>
    <cellStyle name="Percent 3 7 15 5 2" xfId="7831" xr:uid="{9326CF04-3ADB-4D54-AB3E-998301657D79}"/>
    <cellStyle name="Percent 3 7 15 5 2 2" xfId="7832" xr:uid="{4E4EB400-F76A-4D3E-A7B3-5E3F797A5C26}"/>
    <cellStyle name="Percent 3 7 15 5 3" xfId="7833" xr:uid="{B31D3417-F04C-429F-81DA-3E75002EFAC7}"/>
    <cellStyle name="Percent 3 7 15 5 3 2" xfId="7834" xr:uid="{87738461-314E-4AEC-967E-BEF66B32E5AE}"/>
    <cellStyle name="Percent 3 7 15 5 4" xfId="7835" xr:uid="{426C4E70-0AC5-4FA7-A794-6C2DA19542BA}"/>
    <cellStyle name="Percent 3 7 15 5 4 2" xfId="7836" xr:uid="{AB779E2E-64CC-435B-91C4-1339534C4C11}"/>
    <cellStyle name="Percent 3 7 15 5 5" xfId="7837" xr:uid="{4B63DA64-0CED-4231-95EE-4D786954BA25}"/>
    <cellStyle name="Percent 3 7 15 6" xfId="7838" xr:uid="{64CA2B3F-BE05-45D4-BA0E-6782EC23D81B}"/>
    <cellStyle name="Percent 3 7 15 6 2" xfId="7839" xr:uid="{8A0E5A0F-1545-45BE-A72B-0B36491E4EF0}"/>
    <cellStyle name="Percent 3 7 15 6 2 2" xfId="7840" xr:uid="{CD22FA8A-FEFE-4AFA-A93E-88E891E6159D}"/>
    <cellStyle name="Percent 3 7 15 6 3" xfId="7841" xr:uid="{78A72465-CF9D-4535-9095-2C16941A1DBB}"/>
    <cellStyle name="Percent 3 7 15 6 3 2" xfId="7842" xr:uid="{716B36B2-1317-4887-8546-81FDA2E4449B}"/>
    <cellStyle name="Percent 3 7 15 6 4" xfId="7843" xr:uid="{92FA37AD-9B69-4E5A-ADE6-C14651022EEA}"/>
    <cellStyle name="Percent 3 7 15 7" xfId="7844" xr:uid="{9C505650-17B2-4F2F-915C-C84DD852EE7A}"/>
    <cellStyle name="Percent 3 7 15 7 2" xfId="7845" xr:uid="{29712A03-34A3-4913-AD5B-BC5CC2CD6137}"/>
    <cellStyle name="Percent 3 7 15 8" xfId="7846" xr:uid="{FC1F5179-1EE1-4DA9-B3A8-1110ECE7CA45}"/>
    <cellStyle name="Percent 3 7 15 8 2" xfId="7847" xr:uid="{4F1275A6-944B-43E2-84A8-66BCC9A6B499}"/>
    <cellStyle name="Percent 3 7 15 9" xfId="7848" xr:uid="{9D821012-BDAD-49FB-A659-FF9633617F5C}"/>
    <cellStyle name="Percent 3 7 15 9 2" xfId="7849" xr:uid="{868B2FE1-4769-48E1-9033-C49C3BBBAC30}"/>
    <cellStyle name="Percent 3 7 16" xfId="7850" xr:uid="{EFFE943B-76DC-427D-9F12-FD8E08857BD9}"/>
    <cellStyle name="Percent 3 7 16 2" xfId="7851" xr:uid="{FECF1803-8754-4B8A-8AF3-F82647006357}"/>
    <cellStyle name="Percent 3 7 16 2 2" xfId="7852" xr:uid="{CF72DC7B-75F8-41F7-B080-48922B8A7269}"/>
    <cellStyle name="Percent 3 7 16 3" xfId="7853" xr:uid="{15E3AB56-4A04-4975-A615-2CE733038600}"/>
    <cellStyle name="Percent 3 7 16 3 2" xfId="7854" xr:uid="{3E53B325-AEEB-47FB-AD7F-24E211A241CD}"/>
    <cellStyle name="Percent 3 7 16 4" xfId="7855" xr:uid="{44595C0C-B0A0-4D51-92EC-F48EDD2C0452}"/>
    <cellStyle name="Percent 3 7 16 5" xfId="7856" xr:uid="{03A5C566-784E-43DD-ADA1-29B8CB9DF196}"/>
    <cellStyle name="Percent 3 7 17" xfId="7857" xr:uid="{80ACFEC9-B15F-4475-8E55-C1034D1927BD}"/>
    <cellStyle name="Percent 3 7 17 2" xfId="7858" xr:uid="{8BA15E34-4C11-44B6-AED0-C65A70F1F0A4}"/>
    <cellStyle name="Percent 3 7 17 2 2" xfId="7859" xr:uid="{264635F1-18D2-4D20-AB5E-71809D5CC76C}"/>
    <cellStyle name="Percent 3 7 17 3" xfId="7860" xr:uid="{501B7C0D-97E3-4C1D-A84E-BE77A5804BA3}"/>
    <cellStyle name="Percent 3 7 17 3 2" xfId="7861" xr:uid="{54BC383B-1ABF-4E5C-BBBB-3B42E0A4150A}"/>
    <cellStyle name="Percent 3 7 17 4" xfId="7862" xr:uid="{3EE6ED4F-8978-4F65-A456-2883C37E8926}"/>
    <cellStyle name="Percent 3 7 18" xfId="7863" xr:uid="{52A0AD07-DE28-47D8-ACB2-B54BD9A1FE28}"/>
    <cellStyle name="Percent 3 7 18 2" xfId="7864" xr:uid="{1EC1E2D6-24AC-4F00-89F9-85DBC2DF0C6B}"/>
    <cellStyle name="Percent 3 7 18 2 2" xfId="7865" xr:uid="{07DF3EDA-32D0-4F32-A815-7667FF2D5CEF}"/>
    <cellStyle name="Percent 3 7 18 3" xfId="7866" xr:uid="{65DDB70B-F996-43E9-B547-9F8CBF62C98D}"/>
    <cellStyle name="Percent 3 7 18 3 2" xfId="7867" xr:uid="{8E159EC5-6BC1-4F4E-9B52-448A6EC9727A}"/>
    <cellStyle name="Percent 3 7 18 4" xfId="7868" xr:uid="{41ADB6D1-AC0C-42D8-84B4-A62C51A6E4D1}"/>
    <cellStyle name="Percent 3 7 19" xfId="7869" xr:uid="{CDB85DBA-9D72-4026-B430-A1CC02361171}"/>
    <cellStyle name="Percent 3 7 19 2" xfId="7870" xr:uid="{6231CF80-BF9C-4E2F-B314-FE9D429BC707}"/>
    <cellStyle name="Percent 3 7 19 2 2" xfId="7871" xr:uid="{1CE29DFE-E7D0-4ABF-937A-C879D40694E6}"/>
    <cellStyle name="Percent 3 7 19 3" xfId="7872" xr:uid="{128A9ED2-C061-41EF-9C51-1300ED56BE33}"/>
    <cellStyle name="Percent 3 7 19 3 2" xfId="7873" xr:uid="{A5FE3F46-4106-4961-9B1A-AE1915FC9C49}"/>
    <cellStyle name="Percent 3 7 19 4" xfId="7874" xr:uid="{E4AB75F4-76F4-4B9B-BE40-7D1C087C3848}"/>
    <cellStyle name="Percent 3 7 19 4 2" xfId="7875" xr:uid="{88AD2B38-880F-4C85-AE8C-9F1A67361B6C}"/>
    <cellStyle name="Percent 3 7 19 5" xfId="7876" xr:uid="{1AF90733-D091-42D6-8CB3-37DDBC35898F}"/>
    <cellStyle name="Percent 3 7 2" xfId="2930" xr:uid="{404C9DF7-FF72-4489-BC03-87FE1A461526}"/>
    <cellStyle name="Percent 3 7 2 10" xfId="7878" xr:uid="{5477E939-490D-4328-927E-1E6DC807C178}"/>
    <cellStyle name="Percent 3 7 2 11" xfId="7879" xr:uid="{D935B377-D167-4A10-9DE3-6A2ABA07033D}"/>
    <cellStyle name="Percent 3 7 2 12" xfId="7877" xr:uid="{4A5FC453-14DF-4E0C-92C2-89AE20AD815C}"/>
    <cellStyle name="Percent 3 7 2 2" xfId="7880" xr:uid="{9810425A-55BF-40EA-97F0-3FF81CDF4F30}"/>
    <cellStyle name="Percent 3 7 2 2 2" xfId="7881" xr:uid="{A8A7BF87-1614-4761-9DA4-64318C1B86CC}"/>
    <cellStyle name="Percent 3 7 2 2 2 2" xfId="7882" xr:uid="{33753818-1CFD-47D2-9BE4-DEC1C742155B}"/>
    <cellStyle name="Percent 3 7 2 2 3" xfId="7883" xr:uid="{832452BC-55DA-49D8-B366-1CBD9B32F85C}"/>
    <cellStyle name="Percent 3 7 2 2 3 2" xfId="7884" xr:uid="{CC9575F7-ECD6-4255-A46A-F542562F4AFD}"/>
    <cellStyle name="Percent 3 7 2 2 4" xfId="7885" xr:uid="{FAC0E8BE-CFB4-4C72-95B1-B313D40B1DEA}"/>
    <cellStyle name="Percent 3 7 2 2 5" xfId="7886" xr:uid="{D77019DA-E628-4B3C-B30B-06D27AD75205}"/>
    <cellStyle name="Percent 3 7 2 3" xfId="7887" xr:uid="{2C1923F9-2677-463A-9457-1C423050253B}"/>
    <cellStyle name="Percent 3 7 2 3 2" xfId="7888" xr:uid="{A2FBA1BF-39D2-4416-95D4-71BBB8CA725D}"/>
    <cellStyle name="Percent 3 7 2 3 2 2" xfId="7889" xr:uid="{56F3CDC8-90C0-425C-810F-90F5115F99F3}"/>
    <cellStyle name="Percent 3 7 2 3 3" xfId="7890" xr:uid="{4E3BD1D6-C582-4361-A2D3-7AB89E343855}"/>
    <cellStyle name="Percent 3 7 2 3 3 2" xfId="7891" xr:uid="{41BE1325-12C3-4181-9817-64B281235554}"/>
    <cellStyle name="Percent 3 7 2 3 4" xfId="7892" xr:uid="{D39A02B1-3A44-49E3-B2AC-262E23AD2EF2}"/>
    <cellStyle name="Percent 3 7 2 4" xfId="7893" xr:uid="{99BEA7F6-43F7-41A2-8BF0-D9B22CB0B61D}"/>
    <cellStyle name="Percent 3 7 2 4 2" xfId="7894" xr:uid="{A9C563BE-24DC-48B2-9B3E-0DACB37737D9}"/>
    <cellStyle name="Percent 3 7 2 4 2 2" xfId="7895" xr:uid="{4616A6FF-B864-4DB3-9844-93BAB524EAEC}"/>
    <cellStyle name="Percent 3 7 2 4 3" xfId="7896" xr:uid="{742CD361-0471-4D70-9555-ADA2C34CADB5}"/>
    <cellStyle name="Percent 3 7 2 4 3 2" xfId="7897" xr:uid="{DFF5EE4D-BAD6-4008-8EFA-53C7824AE4F7}"/>
    <cellStyle name="Percent 3 7 2 4 4" xfId="7898" xr:uid="{DFCECC20-86D4-469A-A622-D469052D1170}"/>
    <cellStyle name="Percent 3 7 2 5" xfId="7899" xr:uid="{B7F42A41-0DC4-4F0E-9CA9-BF23733B5C1C}"/>
    <cellStyle name="Percent 3 7 2 5 2" xfId="7900" xr:uid="{3CE4A17C-52B8-4654-9DF4-72ED52FF90EA}"/>
    <cellStyle name="Percent 3 7 2 5 2 2" xfId="7901" xr:uid="{D1C8F9EE-9775-46D1-A114-FEE13C246B43}"/>
    <cellStyle name="Percent 3 7 2 5 3" xfId="7902" xr:uid="{E5D87BED-CC3A-401E-BC53-92CEEB2DA679}"/>
    <cellStyle name="Percent 3 7 2 5 3 2" xfId="7903" xr:uid="{8ED1DF6B-FCA5-4330-B3EE-21D15BC75D1C}"/>
    <cellStyle name="Percent 3 7 2 5 4" xfId="7904" xr:uid="{C9610B7E-E8BB-4B60-8B22-C44A402BB272}"/>
    <cellStyle name="Percent 3 7 2 5 4 2" xfId="7905" xr:uid="{6AE44035-D042-4F86-9EDF-354247DC4286}"/>
    <cellStyle name="Percent 3 7 2 5 5" xfId="7906" xr:uid="{D0B26633-5B31-49B7-BF68-CCD3811CD9A6}"/>
    <cellStyle name="Percent 3 7 2 6" xfId="7907" xr:uid="{D6FFBB9D-98E8-44AE-BD18-A606A6D053F2}"/>
    <cellStyle name="Percent 3 7 2 6 2" xfId="7908" xr:uid="{93D27BC4-23C2-4117-97E8-1DAEC31DB717}"/>
    <cellStyle name="Percent 3 7 2 6 2 2" xfId="7909" xr:uid="{CF86C094-720E-426F-A4FD-0BCA3496FDEA}"/>
    <cellStyle name="Percent 3 7 2 6 3" xfId="7910" xr:uid="{F7679017-6AC0-453D-A120-316A1053DAE1}"/>
    <cellStyle name="Percent 3 7 2 6 3 2" xfId="7911" xr:uid="{9F20DDA8-0CF6-4DFF-B971-7214493BEF58}"/>
    <cellStyle name="Percent 3 7 2 6 4" xfId="7912" xr:uid="{BBE71F49-B8ED-4A5D-89A3-48D6DB9D8152}"/>
    <cellStyle name="Percent 3 7 2 7" xfId="7913" xr:uid="{2DCA79F1-B617-40F4-9F54-3CEC203BFFEF}"/>
    <cellStyle name="Percent 3 7 2 7 2" xfId="7914" xr:uid="{60A8C363-8B58-4F83-BD2C-3A419C20F3F3}"/>
    <cellStyle name="Percent 3 7 2 8" xfId="7915" xr:uid="{8B65A10E-F265-4A43-AB82-B771053822B3}"/>
    <cellStyle name="Percent 3 7 2 8 2" xfId="7916" xr:uid="{298B9E87-4A1A-4F4D-98F2-D1D8A56E5F58}"/>
    <cellStyle name="Percent 3 7 2 9" xfId="7917" xr:uid="{DDCCF6D4-62BE-486D-B42A-002605CDA414}"/>
    <cellStyle name="Percent 3 7 2 9 2" xfId="7918" xr:uid="{12A783E0-2F5E-49A2-9525-2775B99E9CF1}"/>
    <cellStyle name="Percent 3 7 20" xfId="7919" xr:uid="{5CFF2455-5AE0-4CC9-871C-7AB9BA2C9499}"/>
    <cellStyle name="Percent 3 7 20 2" xfId="7920" xr:uid="{3A9F5982-0546-425B-B9C9-DB06286D7E6C}"/>
    <cellStyle name="Percent 3 7 20 2 2" xfId="7921" xr:uid="{4D1E9D5E-5065-4B36-8FC8-27844F142B32}"/>
    <cellStyle name="Percent 3 7 20 3" xfId="7922" xr:uid="{A92F1F98-1D05-4F57-B06C-5876294785B3}"/>
    <cellStyle name="Percent 3 7 20 3 2" xfId="7923" xr:uid="{87FCEAEE-6386-4800-A03D-3E5D6FA406CF}"/>
    <cellStyle name="Percent 3 7 20 4" xfId="7924" xr:uid="{3EF50574-B4D0-4759-A6AB-3B861A3D6389}"/>
    <cellStyle name="Percent 3 7 21" xfId="7925" xr:uid="{1918F65E-ED2A-4CE1-8BB7-8D6AB472345E}"/>
    <cellStyle name="Percent 3 7 21 2" xfId="7926" xr:uid="{105CD3B5-C8E9-4756-8092-75BC2A62EA20}"/>
    <cellStyle name="Percent 3 7 22" xfId="7927" xr:uid="{8F072365-08A0-4BDA-A2D7-97B5425A53E0}"/>
    <cellStyle name="Percent 3 7 22 2" xfId="7928" xr:uid="{5E31BAE3-C431-4D56-A2E7-EDB8962D3EE4}"/>
    <cellStyle name="Percent 3 7 23" xfId="7929" xr:uid="{82130F76-D517-4AD4-A728-5E5712709FBA}"/>
    <cellStyle name="Percent 3 7 23 2" xfId="7930" xr:uid="{2061DC5A-01BD-47E0-9748-2F4B35B6F57E}"/>
    <cellStyle name="Percent 3 7 24" xfId="7931" xr:uid="{485AEAAC-1191-48AE-90FF-A98B3AEA5F8B}"/>
    <cellStyle name="Percent 3 7 25" xfId="7932" xr:uid="{6CBF9DE9-4A23-47DB-95C6-50EB718BE270}"/>
    <cellStyle name="Percent 3 7 26" xfId="7597" xr:uid="{01C62A95-B224-4F18-A829-FD18C7A7A612}"/>
    <cellStyle name="Percent 3 7 3" xfId="2931" xr:uid="{28FE56EC-E7C1-4C9A-94E4-F0DC9A7C17FA}"/>
    <cellStyle name="Percent 3 7 3 10" xfId="7934" xr:uid="{D63C4CDC-BE4F-4E8B-B473-F128EB4E6F8C}"/>
    <cellStyle name="Percent 3 7 3 11" xfId="7935" xr:uid="{BB195753-9E01-4764-A8C6-FAA71E849265}"/>
    <cellStyle name="Percent 3 7 3 12" xfId="7933" xr:uid="{1AD520A6-E63D-4816-8599-FC5B04DD286A}"/>
    <cellStyle name="Percent 3 7 3 2" xfId="7936" xr:uid="{BCFCB944-F9C1-416C-8414-34E6E9AB1292}"/>
    <cellStyle name="Percent 3 7 3 2 2" xfId="7937" xr:uid="{D2175743-06A6-4AA9-B563-E370745CDC00}"/>
    <cellStyle name="Percent 3 7 3 2 2 2" xfId="7938" xr:uid="{10E35D20-4461-4AF0-B17E-5381EA209360}"/>
    <cellStyle name="Percent 3 7 3 2 3" xfId="7939" xr:uid="{0BD8AB80-6665-4F31-8F14-E401837469A7}"/>
    <cellStyle name="Percent 3 7 3 2 3 2" xfId="7940" xr:uid="{95F1A628-D240-4C04-8294-C1B14347D123}"/>
    <cellStyle name="Percent 3 7 3 2 4" xfId="7941" xr:uid="{6D011BC6-F6EF-4C85-AE7B-5E7692DDAF75}"/>
    <cellStyle name="Percent 3 7 3 2 5" xfId="7942" xr:uid="{3C4E1C57-D33E-43DD-83FB-4F77F84154A7}"/>
    <cellStyle name="Percent 3 7 3 3" xfId="7943" xr:uid="{1164B896-8923-4DE0-A4B4-4C5C3ECAB2F9}"/>
    <cellStyle name="Percent 3 7 3 3 2" xfId="7944" xr:uid="{ADC74F86-D253-49A7-8130-AEAC33B45EAD}"/>
    <cellStyle name="Percent 3 7 3 3 2 2" xfId="7945" xr:uid="{7D4EEDB8-9089-46DB-830B-6B487C06FBDB}"/>
    <cellStyle name="Percent 3 7 3 3 3" xfId="7946" xr:uid="{97D820A9-F3F1-4A0E-B72E-6BA53A9DF6E7}"/>
    <cellStyle name="Percent 3 7 3 3 3 2" xfId="7947" xr:uid="{AF2920C3-36EF-422D-9FC6-AEF9DAD72A46}"/>
    <cellStyle name="Percent 3 7 3 3 4" xfId="7948" xr:uid="{80A296F3-088E-4473-8DCF-2DAB6A8E2A82}"/>
    <cellStyle name="Percent 3 7 3 4" xfId="7949" xr:uid="{F2895422-4979-4357-A28A-49DA484F523A}"/>
    <cellStyle name="Percent 3 7 3 4 2" xfId="7950" xr:uid="{52A3C56F-FB24-45F7-BFDA-58BD0FBA19BF}"/>
    <cellStyle name="Percent 3 7 3 4 2 2" xfId="7951" xr:uid="{509055DE-5F73-45AB-A967-62BFF4699E13}"/>
    <cellStyle name="Percent 3 7 3 4 3" xfId="7952" xr:uid="{73CDDBEC-EE28-4BC7-9A22-A9660C84D5C5}"/>
    <cellStyle name="Percent 3 7 3 4 3 2" xfId="7953" xr:uid="{108DAFE8-0B72-44EA-95A2-0FDF8254450B}"/>
    <cellStyle name="Percent 3 7 3 4 4" xfId="7954" xr:uid="{21C05F12-E8A1-4167-9433-32F01C5F1BF6}"/>
    <cellStyle name="Percent 3 7 3 5" xfId="7955" xr:uid="{9E5C87D1-7F28-4EA0-84EE-0F93FF841D4E}"/>
    <cellStyle name="Percent 3 7 3 5 2" xfId="7956" xr:uid="{984B7123-9E2B-485F-A986-AE06534F924C}"/>
    <cellStyle name="Percent 3 7 3 5 2 2" xfId="7957" xr:uid="{69C7B93C-E0B9-47F6-B108-A5C8AE2D145D}"/>
    <cellStyle name="Percent 3 7 3 5 3" xfId="7958" xr:uid="{833AC467-EF98-4C11-B083-56FDAE279B90}"/>
    <cellStyle name="Percent 3 7 3 5 3 2" xfId="7959" xr:uid="{7A5D3577-2609-4B97-9DB7-CFC73F5BF6E4}"/>
    <cellStyle name="Percent 3 7 3 5 4" xfId="7960" xr:uid="{1F80D08D-49A0-4350-9E48-C6870C9DF987}"/>
    <cellStyle name="Percent 3 7 3 5 4 2" xfId="7961" xr:uid="{2388E9E3-3E79-44B2-82C0-B3BAA250F754}"/>
    <cellStyle name="Percent 3 7 3 5 5" xfId="7962" xr:uid="{E44D4485-FAAB-4544-8E2E-40BBE1FA3DD4}"/>
    <cellStyle name="Percent 3 7 3 6" xfId="7963" xr:uid="{3D81DF58-D73E-43F4-9286-4098AB39E821}"/>
    <cellStyle name="Percent 3 7 3 6 2" xfId="7964" xr:uid="{E7595D49-C724-4B80-9752-62CE7E48E15B}"/>
    <cellStyle name="Percent 3 7 3 6 2 2" xfId="7965" xr:uid="{7E05B543-F5DF-4D6F-9F79-4B2F1F478AA4}"/>
    <cellStyle name="Percent 3 7 3 6 3" xfId="7966" xr:uid="{FD07B588-BF10-4D59-8431-112B2A8EFA71}"/>
    <cellStyle name="Percent 3 7 3 6 3 2" xfId="7967" xr:uid="{FC9FCFF8-0A88-463C-9A97-0479C78F17AA}"/>
    <cellStyle name="Percent 3 7 3 6 4" xfId="7968" xr:uid="{C4EAD1B6-8D14-4E69-9DE6-63E743D09E9E}"/>
    <cellStyle name="Percent 3 7 3 7" xfId="7969" xr:uid="{D211B317-CB6E-444D-9248-CB5D988AFC16}"/>
    <cellStyle name="Percent 3 7 3 7 2" xfId="7970" xr:uid="{21C8D564-9426-4392-BE25-62693FC716C9}"/>
    <cellStyle name="Percent 3 7 3 8" xfId="7971" xr:uid="{E4FF9EB1-C33C-45D9-84C2-B3B929CCE568}"/>
    <cellStyle name="Percent 3 7 3 8 2" xfId="7972" xr:uid="{004B9FCD-29F8-49DA-8090-F9B8DA043465}"/>
    <cellStyle name="Percent 3 7 3 9" xfId="7973" xr:uid="{40273248-EE36-4694-BBD9-78F6BB2FD2DE}"/>
    <cellStyle name="Percent 3 7 3 9 2" xfId="7974" xr:uid="{A08D144E-BA89-45F1-B6FF-92E98504666C}"/>
    <cellStyle name="Percent 3 7 4" xfId="2932" xr:uid="{B350A429-8D4B-4216-82C4-755304BD3029}"/>
    <cellStyle name="Percent 3 7 4 10" xfId="7976" xr:uid="{82BAD0F0-9080-4F96-9B95-1FAC7DE543C2}"/>
    <cellStyle name="Percent 3 7 4 11" xfId="7977" xr:uid="{5E2056B9-11EB-4A96-B2A2-545EE38C9B8C}"/>
    <cellStyle name="Percent 3 7 4 12" xfId="7975" xr:uid="{50F96FB7-BC5D-454E-953F-5AC87DEE271D}"/>
    <cellStyle name="Percent 3 7 4 2" xfId="7978" xr:uid="{D00BF6CF-169D-4D7B-8079-03528E9B9CFF}"/>
    <cellStyle name="Percent 3 7 4 2 2" xfId="7979" xr:uid="{0671BC08-96B6-4847-B6B4-B45A5D6C4A03}"/>
    <cellStyle name="Percent 3 7 4 2 2 2" xfId="7980" xr:uid="{8604D6E3-A3B2-4E1A-84F6-DC3210C80200}"/>
    <cellStyle name="Percent 3 7 4 2 3" xfId="7981" xr:uid="{4ED1679B-D205-4E86-8643-493A62A00413}"/>
    <cellStyle name="Percent 3 7 4 2 3 2" xfId="7982" xr:uid="{82BFFE77-F7C4-4BB4-A098-0BAA6004103D}"/>
    <cellStyle name="Percent 3 7 4 2 4" xfId="7983" xr:uid="{DC9BF159-AA55-47BA-94C3-38209515E20B}"/>
    <cellStyle name="Percent 3 7 4 2 5" xfId="7984" xr:uid="{948784C8-DBB5-4FFA-91CF-F9A92713861B}"/>
    <cellStyle name="Percent 3 7 4 3" xfId="7985" xr:uid="{7967E9D5-AC5A-41F7-88EA-DD6DB492EA95}"/>
    <cellStyle name="Percent 3 7 4 3 2" xfId="7986" xr:uid="{2BCA94F3-D50A-4C5B-8264-285BA8C4E384}"/>
    <cellStyle name="Percent 3 7 4 3 2 2" xfId="7987" xr:uid="{446680D7-3B30-4AB7-A68F-5C1EC49EF327}"/>
    <cellStyle name="Percent 3 7 4 3 3" xfId="7988" xr:uid="{9A3EC992-B394-4C0F-850B-FB7A171A23E4}"/>
    <cellStyle name="Percent 3 7 4 3 3 2" xfId="7989" xr:uid="{293A5EFE-DA91-4546-94EC-1452B89E33DA}"/>
    <cellStyle name="Percent 3 7 4 3 4" xfId="7990" xr:uid="{2AA38D6D-98BF-4DD6-A76A-28C973EFE7AB}"/>
    <cellStyle name="Percent 3 7 4 4" xfId="7991" xr:uid="{3DC558EF-DCB5-4247-86D8-DEF5120D5394}"/>
    <cellStyle name="Percent 3 7 4 4 2" xfId="7992" xr:uid="{2F3573DD-BC7F-4879-B36F-A0B9F6E91663}"/>
    <cellStyle name="Percent 3 7 4 4 2 2" xfId="7993" xr:uid="{DE26FFB1-D21E-4970-98CF-585BB2583334}"/>
    <cellStyle name="Percent 3 7 4 4 3" xfId="7994" xr:uid="{D7BDC28E-01E3-4B5E-B46C-7B559B2E1C6B}"/>
    <cellStyle name="Percent 3 7 4 4 3 2" xfId="7995" xr:uid="{3D24467E-CAD6-44B9-BD4A-A317204135FC}"/>
    <cellStyle name="Percent 3 7 4 4 4" xfId="7996" xr:uid="{FB7CE3C9-070C-4DB6-A7FA-94F740963D5E}"/>
    <cellStyle name="Percent 3 7 4 5" xfId="7997" xr:uid="{505AFD8D-34E9-4E67-AA3F-351C8AD4B27B}"/>
    <cellStyle name="Percent 3 7 4 5 2" xfId="7998" xr:uid="{4AB33F50-B63C-43FE-B63C-92F1708F9E01}"/>
    <cellStyle name="Percent 3 7 4 5 2 2" xfId="7999" xr:uid="{D7F9ED1D-7996-4D48-8623-2877F1486EAE}"/>
    <cellStyle name="Percent 3 7 4 5 3" xfId="8000" xr:uid="{7BFBC2A3-72DE-44A7-B66D-78184A9CFBA4}"/>
    <cellStyle name="Percent 3 7 4 5 3 2" xfId="8001" xr:uid="{239C592A-135E-4C5C-9D01-EB6F43BB336D}"/>
    <cellStyle name="Percent 3 7 4 5 4" xfId="8002" xr:uid="{B1788FF3-80B7-4A91-9284-7C1425EE7F70}"/>
    <cellStyle name="Percent 3 7 4 5 4 2" xfId="8003" xr:uid="{50D6A163-764E-41E1-A58A-5A5982B38F6B}"/>
    <cellStyle name="Percent 3 7 4 5 5" xfId="8004" xr:uid="{77240C1C-53E9-4EAF-80A9-6348B4A7188D}"/>
    <cellStyle name="Percent 3 7 4 6" xfId="8005" xr:uid="{A4996B58-7941-44DC-9269-4E09B0DF3545}"/>
    <cellStyle name="Percent 3 7 4 6 2" xfId="8006" xr:uid="{5AF36373-7FA8-4BF2-9927-BCD4C457BF4A}"/>
    <cellStyle name="Percent 3 7 4 6 2 2" xfId="8007" xr:uid="{E923AB49-D70A-4597-83B1-006104AB2436}"/>
    <cellStyle name="Percent 3 7 4 6 3" xfId="8008" xr:uid="{CC5C574B-F4C6-4A5F-B6B4-1E86B06C48C7}"/>
    <cellStyle name="Percent 3 7 4 6 3 2" xfId="8009" xr:uid="{205D7855-DDFB-47CA-9705-0E4FEA88C6EF}"/>
    <cellStyle name="Percent 3 7 4 6 4" xfId="8010" xr:uid="{8EA4E022-39D0-45F9-8621-6A7AA8079D9D}"/>
    <cellStyle name="Percent 3 7 4 7" xfId="8011" xr:uid="{23D9A517-4085-4C80-864B-3448F5AAD860}"/>
    <cellStyle name="Percent 3 7 4 7 2" xfId="8012" xr:uid="{1E265476-AB1C-4348-9CE2-86D2CD598F97}"/>
    <cellStyle name="Percent 3 7 4 8" xfId="8013" xr:uid="{3D26FB64-010A-4B8A-9514-F557490643E9}"/>
    <cellStyle name="Percent 3 7 4 8 2" xfId="8014" xr:uid="{4A66E927-2EE8-4FCB-88B5-45DDD8DDC63A}"/>
    <cellStyle name="Percent 3 7 4 9" xfId="8015" xr:uid="{DEDBC06C-0B88-4ED1-8C9D-8E81BA1BC99C}"/>
    <cellStyle name="Percent 3 7 4 9 2" xfId="8016" xr:uid="{B1C7CD37-18C0-43E2-9646-AE40880555F2}"/>
    <cellStyle name="Percent 3 7 5" xfId="2933" xr:uid="{79CC8D78-3847-4612-BECF-A209B71D9BA0}"/>
    <cellStyle name="Percent 3 7 5 10" xfId="8018" xr:uid="{8D945D78-BB78-4AB9-A328-C376567131C6}"/>
    <cellStyle name="Percent 3 7 5 11" xfId="8019" xr:uid="{41502EAD-D3E9-4721-B6C7-DA7C692AD6C4}"/>
    <cellStyle name="Percent 3 7 5 12" xfId="8017" xr:uid="{19227EBC-6615-4011-8570-41AA7DBDB56C}"/>
    <cellStyle name="Percent 3 7 5 2" xfId="8020" xr:uid="{647DC9EB-7FBC-4F9B-B57B-7030FBBE4B57}"/>
    <cellStyle name="Percent 3 7 5 2 2" xfId="8021" xr:uid="{DDDFB6E9-FCE9-4407-86FA-0D2669665772}"/>
    <cellStyle name="Percent 3 7 5 2 2 2" xfId="8022" xr:uid="{5917CB10-6BD8-415C-9413-0AB6DE9D470E}"/>
    <cellStyle name="Percent 3 7 5 2 3" xfId="8023" xr:uid="{8E6F583A-BC82-4F5E-B786-78961D4AF1B7}"/>
    <cellStyle name="Percent 3 7 5 2 3 2" xfId="8024" xr:uid="{830B3849-5A98-4D98-A02D-3952E4CE879F}"/>
    <cellStyle name="Percent 3 7 5 2 4" xfId="8025" xr:uid="{893FFF79-9B0D-4880-AA9E-F925B156CAAA}"/>
    <cellStyle name="Percent 3 7 5 2 5" xfId="8026" xr:uid="{FB959CFF-9A15-43F3-B966-AC1BE0046918}"/>
    <cellStyle name="Percent 3 7 5 3" xfId="8027" xr:uid="{BF60718E-CD58-4B8D-A4B4-116CD942F8F6}"/>
    <cellStyle name="Percent 3 7 5 3 2" xfId="8028" xr:uid="{5A11124A-4810-4055-AF0B-6E1ED2704561}"/>
    <cellStyle name="Percent 3 7 5 3 2 2" xfId="8029" xr:uid="{4A169D47-4014-471A-A28A-F8064035020B}"/>
    <cellStyle name="Percent 3 7 5 3 3" xfId="8030" xr:uid="{8D325537-64E1-4A97-A4C1-A13E909EE0D6}"/>
    <cellStyle name="Percent 3 7 5 3 3 2" xfId="8031" xr:uid="{977750F9-58F1-4FA8-82D9-384C26745D5D}"/>
    <cellStyle name="Percent 3 7 5 3 4" xfId="8032" xr:uid="{3A97BE6F-9BAF-4D27-AB62-108C6354685C}"/>
    <cellStyle name="Percent 3 7 5 4" xfId="8033" xr:uid="{B1037F87-64AB-43DD-B4B0-F8C4F0B1673A}"/>
    <cellStyle name="Percent 3 7 5 4 2" xfId="8034" xr:uid="{43D28F7C-6DF7-40B9-A47C-C5FE13F72654}"/>
    <cellStyle name="Percent 3 7 5 4 2 2" xfId="8035" xr:uid="{112D8B28-D0B6-4C38-856E-5A9DFCBD907E}"/>
    <cellStyle name="Percent 3 7 5 4 3" xfId="8036" xr:uid="{DF8EDF23-0470-4B50-83E4-1B33DE9B3985}"/>
    <cellStyle name="Percent 3 7 5 4 3 2" xfId="8037" xr:uid="{44B9ADB4-A0C2-4BDF-B000-B048FEA59C1F}"/>
    <cellStyle name="Percent 3 7 5 4 4" xfId="8038" xr:uid="{FF0702BC-83CF-4AA4-BB8D-6B39D413F910}"/>
    <cellStyle name="Percent 3 7 5 5" xfId="8039" xr:uid="{6F756831-DB03-48CC-9914-5D2E7E4D9438}"/>
    <cellStyle name="Percent 3 7 5 5 2" xfId="8040" xr:uid="{1308AD9B-EC16-4CF8-82B4-30033F9E0881}"/>
    <cellStyle name="Percent 3 7 5 5 2 2" xfId="8041" xr:uid="{A035BB9D-DB56-4656-A01A-9B946A436078}"/>
    <cellStyle name="Percent 3 7 5 5 3" xfId="8042" xr:uid="{AD60FC68-0A54-494B-8337-1DD444653D21}"/>
    <cellStyle name="Percent 3 7 5 5 3 2" xfId="8043" xr:uid="{B26E01EF-37F0-4FAF-A2AE-7E86931978F5}"/>
    <cellStyle name="Percent 3 7 5 5 4" xfId="8044" xr:uid="{B185E7D9-C0B5-4777-9AA9-0F77F90BF07D}"/>
    <cellStyle name="Percent 3 7 5 5 4 2" xfId="8045" xr:uid="{9EA86A14-934A-47A0-8F5D-87A688FFA3F6}"/>
    <cellStyle name="Percent 3 7 5 5 5" xfId="8046" xr:uid="{EDFC5DBF-6E45-4A9F-974B-75F182482680}"/>
    <cellStyle name="Percent 3 7 5 6" xfId="8047" xr:uid="{31C50716-9855-4E4B-848A-0C33A3B8BE7B}"/>
    <cellStyle name="Percent 3 7 5 6 2" xfId="8048" xr:uid="{A43A50D3-BF5C-4784-B029-4E763A0C1157}"/>
    <cellStyle name="Percent 3 7 5 6 2 2" xfId="8049" xr:uid="{7AA6805A-A034-4AA1-ACE9-17EAF5569ADE}"/>
    <cellStyle name="Percent 3 7 5 6 3" xfId="8050" xr:uid="{3796DBF7-CF85-4EB5-93E8-BC722EB40570}"/>
    <cellStyle name="Percent 3 7 5 6 3 2" xfId="8051" xr:uid="{CF64C019-45B2-4459-B2E0-540BD2391103}"/>
    <cellStyle name="Percent 3 7 5 6 4" xfId="8052" xr:uid="{928AF631-5363-4352-B408-58C2C4BB38EF}"/>
    <cellStyle name="Percent 3 7 5 7" xfId="8053" xr:uid="{422B03A2-5B09-44D4-B750-C2171F459CF3}"/>
    <cellStyle name="Percent 3 7 5 7 2" xfId="8054" xr:uid="{4BA74427-1797-4EB7-B7D2-9302112F75CF}"/>
    <cellStyle name="Percent 3 7 5 8" xfId="8055" xr:uid="{32B8B5A5-E80E-4CAE-8E90-19CD988DC250}"/>
    <cellStyle name="Percent 3 7 5 8 2" xfId="8056" xr:uid="{91D67800-5B15-43C5-B591-44A3637EA19C}"/>
    <cellStyle name="Percent 3 7 5 9" xfId="8057" xr:uid="{5CC47384-C8CA-4C88-9527-DA64ECB7A603}"/>
    <cellStyle name="Percent 3 7 5 9 2" xfId="8058" xr:uid="{C284B193-44B6-44E3-A681-69B093DB8CDA}"/>
    <cellStyle name="Percent 3 7 6" xfId="2934" xr:uid="{86675977-A748-437D-8185-270499CC5528}"/>
    <cellStyle name="Percent 3 7 6 10" xfId="8060" xr:uid="{2D63680D-9538-410B-8827-A99519327A9D}"/>
    <cellStyle name="Percent 3 7 6 11" xfId="8061" xr:uid="{DB51F184-ADEE-4CDD-B8B1-2997F1068112}"/>
    <cellStyle name="Percent 3 7 6 12" xfId="8059" xr:uid="{B251BC9E-0FDD-4CA2-BD46-DA20A59F759C}"/>
    <cellStyle name="Percent 3 7 6 2" xfId="8062" xr:uid="{1C3111A0-5740-407C-8A93-1979C8CC09F1}"/>
    <cellStyle name="Percent 3 7 6 2 2" xfId="8063" xr:uid="{995917BE-955A-458D-A8FD-95D459E83F8A}"/>
    <cellStyle name="Percent 3 7 6 2 2 2" xfId="8064" xr:uid="{DEA60155-F763-425E-A94D-E4C790EFBB4D}"/>
    <cellStyle name="Percent 3 7 6 2 3" xfId="8065" xr:uid="{7E4F1A74-738C-4D76-A174-087E44A51F0F}"/>
    <cellStyle name="Percent 3 7 6 2 3 2" xfId="8066" xr:uid="{2DA31E74-E30C-4CB6-89C4-64A30CA1E791}"/>
    <cellStyle name="Percent 3 7 6 2 4" xfId="8067" xr:uid="{6E353806-D027-4342-BA66-ABBAAEC77AD7}"/>
    <cellStyle name="Percent 3 7 6 2 5" xfId="8068" xr:uid="{750112B1-8958-41BD-8506-0EFA947BE135}"/>
    <cellStyle name="Percent 3 7 6 3" xfId="8069" xr:uid="{B1553A7C-B86D-4B34-AAE3-D887C83E5E50}"/>
    <cellStyle name="Percent 3 7 6 3 2" xfId="8070" xr:uid="{C8DCA213-9035-42BC-8FEB-93B8B1B27B7F}"/>
    <cellStyle name="Percent 3 7 6 3 2 2" xfId="8071" xr:uid="{7F2E220E-5E77-46AF-81FD-68C35657EC81}"/>
    <cellStyle name="Percent 3 7 6 3 3" xfId="8072" xr:uid="{96AB021C-C9AC-48CD-8F79-071A21A25A13}"/>
    <cellStyle name="Percent 3 7 6 3 3 2" xfId="8073" xr:uid="{874A2B59-C056-4222-BB42-5A6E4BF851B2}"/>
    <cellStyle name="Percent 3 7 6 3 4" xfId="8074" xr:uid="{661FE195-51E9-4BFF-9A1A-CFC4C00D808B}"/>
    <cellStyle name="Percent 3 7 6 4" xfId="8075" xr:uid="{853DF300-C1C0-4FAC-A696-5BAF96F4BD6A}"/>
    <cellStyle name="Percent 3 7 6 4 2" xfId="8076" xr:uid="{99395B62-CEE4-4D5F-A58D-9E04E7CBB821}"/>
    <cellStyle name="Percent 3 7 6 4 2 2" xfId="8077" xr:uid="{E368CF65-7D19-4AA9-B8F4-62342C198739}"/>
    <cellStyle name="Percent 3 7 6 4 3" xfId="8078" xr:uid="{A961D1F5-E2E8-48CB-AC67-1867606FA448}"/>
    <cellStyle name="Percent 3 7 6 4 3 2" xfId="8079" xr:uid="{08FA95D2-C55E-4ECE-ABB3-3AEB59D84E48}"/>
    <cellStyle name="Percent 3 7 6 4 4" xfId="8080" xr:uid="{4FBFCF48-8EFE-4B18-93E2-AF944B58B5ED}"/>
    <cellStyle name="Percent 3 7 6 5" xfId="8081" xr:uid="{C5A70309-5D25-4EEC-89E9-63D4012408DF}"/>
    <cellStyle name="Percent 3 7 6 5 2" xfId="8082" xr:uid="{3369DD00-EA4E-4FB0-B79A-EA68EF938DF9}"/>
    <cellStyle name="Percent 3 7 6 5 2 2" xfId="8083" xr:uid="{89DB0735-75BF-4186-8679-F8A1C582E4C3}"/>
    <cellStyle name="Percent 3 7 6 5 3" xfId="8084" xr:uid="{F31EC8EE-650F-40EF-B310-E7581ACFCD52}"/>
    <cellStyle name="Percent 3 7 6 5 3 2" xfId="8085" xr:uid="{F176121B-B4D5-4C6F-8CF5-EEDC6C848B99}"/>
    <cellStyle name="Percent 3 7 6 5 4" xfId="8086" xr:uid="{BD749413-DD01-4028-943C-C426DF8AB0DD}"/>
    <cellStyle name="Percent 3 7 6 5 4 2" xfId="8087" xr:uid="{45853269-8C46-477F-8DBF-4B8A0EB3BBAE}"/>
    <cellStyle name="Percent 3 7 6 5 5" xfId="8088" xr:uid="{BEF4FBDD-005E-4BCD-957A-0313BDFE06A1}"/>
    <cellStyle name="Percent 3 7 6 6" xfId="8089" xr:uid="{073731F1-16C0-4193-964B-C4BDCC2BC90B}"/>
    <cellStyle name="Percent 3 7 6 6 2" xfId="8090" xr:uid="{4C0E43E3-A6F3-4373-BA50-68ECCA5C0E3D}"/>
    <cellStyle name="Percent 3 7 6 6 2 2" xfId="8091" xr:uid="{FD94BAC6-63DD-48A5-9823-72A117E762B8}"/>
    <cellStyle name="Percent 3 7 6 6 3" xfId="8092" xr:uid="{B78CA77F-1306-489E-9D53-E7C8D10EE042}"/>
    <cellStyle name="Percent 3 7 6 6 3 2" xfId="8093" xr:uid="{4EB3FC11-7620-4328-925C-262426C747D7}"/>
    <cellStyle name="Percent 3 7 6 6 4" xfId="8094" xr:uid="{33B2B36A-1390-4F0E-8D1E-63CBC2DAA464}"/>
    <cellStyle name="Percent 3 7 6 7" xfId="8095" xr:uid="{5441257B-279B-40AC-AABD-26A4F75C1321}"/>
    <cellStyle name="Percent 3 7 6 7 2" xfId="8096" xr:uid="{26BAECC9-F7EE-4424-81D3-CFB2D4F275E6}"/>
    <cellStyle name="Percent 3 7 6 8" xfId="8097" xr:uid="{A115824A-D6B0-4FEF-A8AC-CC7ECB3F58EF}"/>
    <cellStyle name="Percent 3 7 6 8 2" xfId="8098" xr:uid="{0D4AD69C-C1AF-4279-9C44-FAC31293E09F}"/>
    <cellStyle name="Percent 3 7 6 9" xfId="8099" xr:uid="{350977AA-E73B-4B78-9E18-020B2CA897F3}"/>
    <cellStyle name="Percent 3 7 6 9 2" xfId="8100" xr:uid="{D68056D7-A745-4E19-8905-C4EBA0968E77}"/>
    <cellStyle name="Percent 3 7 7" xfId="2935" xr:uid="{C887DEF2-A20A-46D7-A07A-DE33FC34F4DD}"/>
    <cellStyle name="Percent 3 7 7 10" xfId="8102" xr:uid="{3FE89C79-34C5-4C37-AC36-CA5F061D012B}"/>
    <cellStyle name="Percent 3 7 7 11" xfId="8103" xr:uid="{CFDB024C-EF27-4E71-BD9F-C7D3BA196DFC}"/>
    <cellStyle name="Percent 3 7 7 12" xfId="8101" xr:uid="{3E474903-75EA-4283-A32B-ADCD2C517E40}"/>
    <cellStyle name="Percent 3 7 7 2" xfId="8104" xr:uid="{CCEFB260-883F-4429-B672-F00999466BA7}"/>
    <cellStyle name="Percent 3 7 7 2 2" xfId="8105" xr:uid="{15335B22-3897-441B-A477-E584E82DDD53}"/>
    <cellStyle name="Percent 3 7 7 2 2 2" xfId="8106" xr:uid="{D7C805D5-A024-4FFE-A4CC-A19F561C4199}"/>
    <cellStyle name="Percent 3 7 7 2 3" xfId="8107" xr:uid="{83A4DB89-5962-4CCF-B4FA-C2BA25A20A3F}"/>
    <cellStyle name="Percent 3 7 7 2 3 2" xfId="8108" xr:uid="{5CC0BDF7-B671-4C15-86FF-86E4C10EBF19}"/>
    <cellStyle name="Percent 3 7 7 2 4" xfId="8109" xr:uid="{7FD63512-ECB1-467A-AA4B-6E5C65C6AD8F}"/>
    <cellStyle name="Percent 3 7 7 2 5" xfId="8110" xr:uid="{58DF7BA6-4561-4119-AF90-B70909A68311}"/>
    <cellStyle name="Percent 3 7 7 3" xfId="8111" xr:uid="{0317187B-4B12-403E-B748-4D038C62E903}"/>
    <cellStyle name="Percent 3 7 7 3 2" xfId="8112" xr:uid="{F1CCC756-2F47-4966-934D-C91557DFF9DD}"/>
    <cellStyle name="Percent 3 7 7 3 2 2" xfId="8113" xr:uid="{C6BBC6AE-9EC5-405A-B400-B73F1E22DECB}"/>
    <cellStyle name="Percent 3 7 7 3 3" xfId="8114" xr:uid="{35F036BB-A713-4089-AF27-E9438344555E}"/>
    <cellStyle name="Percent 3 7 7 3 3 2" xfId="8115" xr:uid="{A9457921-9100-40A2-857D-1988D09693D3}"/>
    <cellStyle name="Percent 3 7 7 3 4" xfId="8116" xr:uid="{4A7B6473-9715-4ED4-926A-B04CAB89A738}"/>
    <cellStyle name="Percent 3 7 7 4" xfId="8117" xr:uid="{F231EA1F-4A61-433B-8621-E2CB00CF972B}"/>
    <cellStyle name="Percent 3 7 7 4 2" xfId="8118" xr:uid="{9F9E3E84-C0E0-41E6-8939-ED388DF66EE8}"/>
    <cellStyle name="Percent 3 7 7 4 2 2" xfId="8119" xr:uid="{ED3F2EDF-C731-42ED-9E0A-B3D82D30005C}"/>
    <cellStyle name="Percent 3 7 7 4 3" xfId="8120" xr:uid="{939C9CEC-383B-47CD-B914-0388896B4615}"/>
    <cellStyle name="Percent 3 7 7 4 3 2" xfId="8121" xr:uid="{6432461E-63E1-4DC7-B47F-589895DF425C}"/>
    <cellStyle name="Percent 3 7 7 4 4" xfId="8122" xr:uid="{337FFEED-3A80-44B1-BAAB-BA3C09A00B67}"/>
    <cellStyle name="Percent 3 7 7 5" xfId="8123" xr:uid="{A73A6FB8-4A43-443B-AD92-B9BA0F6DED76}"/>
    <cellStyle name="Percent 3 7 7 5 2" xfId="8124" xr:uid="{FF6914B3-4CC1-4B25-A339-CDC0E8CBE838}"/>
    <cellStyle name="Percent 3 7 7 5 2 2" xfId="8125" xr:uid="{96B432F8-A05D-489F-B0F1-717D3FC352CC}"/>
    <cellStyle name="Percent 3 7 7 5 3" xfId="8126" xr:uid="{61DCDD65-C116-48EB-AF9C-A514E00A812B}"/>
    <cellStyle name="Percent 3 7 7 5 3 2" xfId="8127" xr:uid="{B54B5EF0-E864-4328-A768-BCB6DAA469FA}"/>
    <cellStyle name="Percent 3 7 7 5 4" xfId="8128" xr:uid="{6A0ECDDA-8F04-4200-9B8B-BA13F75B58C1}"/>
    <cellStyle name="Percent 3 7 7 5 4 2" xfId="8129" xr:uid="{B737A5DA-E230-4A75-B453-2EB7B6CB5423}"/>
    <cellStyle name="Percent 3 7 7 5 5" xfId="8130" xr:uid="{7149CB56-4DD6-4C91-B595-60C1114EF96C}"/>
    <cellStyle name="Percent 3 7 7 6" xfId="8131" xr:uid="{BA09B331-D65D-4FE9-A175-9173ADF8AC3B}"/>
    <cellStyle name="Percent 3 7 7 6 2" xfId="8132" xr:uid="{7779E0A5-A9E7-470E-B2A3-527570C1DFC6}"/>
    <cellStyle name="Percent 3 7 7 6 2 2" xfId="8133" xr:uid="{748D479F-0EBD-4152-A7A1-957D4446865D}"/>
    <cellStyle name="Percent 3 7 7 6 3" xfId="8134" xr:uid="{A7A69147-375D-4E93-9814-9091907AA4F3}"/>
    <cellStyle name="Percent 3 7 7 6 3 2" xfId="8135" xr:uid="{3E4F369E-85A1-44FE-B381-5C4F05EC740A}"/>
    <cellStyle name="Percent 3 7 7 6 4" xfId="8136" xr:uid="{45CBD134-8EC4-4B71-865A-9623D499259D}"/>
    <cellStyle name="Percent 3 7 7 7" xfId="8137" xr:uid="{80A2D6D6-FE95-4F8F-9F29-5C4D472828F1}"/>
    <cellStyle name="Percent 3 7 7 7 2" xfId="8138" xr:uid="{9B373EA4-2A56-4038-A722-CA39AC8D90D6}"/>
    <cellStyle name="Percent 3 7 7 8" xfId="8139" xr:uid="{A739B611-4C62-4CC1-A99C-D9025CB5377B}"/>
    <cellStyle name="Percent 3 7 7 8 2" xfId="8140" xr:uid="{4FA17195-198F-4BAB-9BED-F0C11E00FECC}"/>
    <cellStyle name="Percent 3 7 7 9" xfId="8141" xr:uid="{4403D867-A5B1-49DB-A2F8-6EC0EC87F2A1}"/>
    <cellStyle name="Percent 3 7 7 9 2" xfId="8142" xr:uid="{83C71ACE-F95B-450E-A57F-C30A4AEB0E0E}"/>
    <cellStyle name="Percent 3 7 8" xfId="2936" xr:uid="{D094AE4E-E21F-469A-ACB5-78555ED95976}"/>
    <cellStyle name="Percent 3 7 8 10" xfId="8144" xr:uid="{E54519D4-A23D-4333-B8FE-CD7E5CCAE262}"/>
    <cellStyle name="Percent 3 7 8 11" xfId="8145" xr:uid="{64FF9FF5-57A3-4B43-A949-6C21A80B2AF6}"/>
    <cellStyle name="Percent 3 7 8 12" xfId="8143" xr:uid="{4329BF20-75EF-47B2-BDE9-D3DCA23B03DA}"/>
    <cellStyle name="Percent 3 7 8 2" xfId="8146" xr:uid="{DE0F4B05-56AF-4696-82E8-281E969F7BFC}"/>
    <cellStyle name="Percent 3 7 8 2 2" xfId="8147" xr:uid="{FCB72CE1-FF1B-442E-93A3-7618C3B1F16D}"/>
    <cellStyle name="Percent 3 7 8 2 2 2" xfId="8148" xr:uid="{8319994A-B439-4B70-B912-089CC742C539}"/>
    <cellStyle name="Percent 3 7 8 2 3" xfId="8149" xr:uid="{A2024AF5-D492-46FD-955A-16B8C1271301}"/>
    <cellStyle name="Percent 3 7 8 2 3 2" xfId="8150" xr:uid="{126EC7B1-EB37-4578-A34F-5FC045E860E8}"/>
    <cellStyle name="Percent 3 7 8 2 4" xfId="8151" xr:uid="{86BAC2E3-EF75-450A-A54C-B38AF184112C}"/>
    <cellStyle name="Percent 3 7 8 2 5" xfId="8152" xr:uid="{24350D45-A1F1-433A-A35F-8F415A718C2E}"/>
    <cellStyle name="Percent 3 7 8 3" xfId="8153" xr:uid="{CE369068-21B5-4E2B-8DD0-BC98D4B362EB}"/>
    <cellStyle name="Percent 3 7 8 3 2" xfId="8154" xr:uid="{B17ED8A4-4CD4-4728-8CFF-9BB61800872D}"/>
    <cellStyle name="Percent 3 7 8 3 2 2" xfId="8155" xr:uid="{0AE861EB-1CB8-4832-8D11-3C5DABFDD46C}"/>
    <cellStyle name="Percent 3 7 8 3 3" xfId="8156" xr:uid="{B5E32F98-E82F-4F19-965A-BE5F9B0E0126}"/>
    <cellStyle name="Percent 3 7 8 3 3 2" xfId="8157" xr:uid="{4993AEFA-8E20-4CFD-932B-BD8A0C89BAB5}"/>
    <cellStyle name="Percent 3 7 8 3 4" xfId="8158" xr:uid="{15A3EB26-3618-476B-AD16-7B84AE0BD3AD}"/>
    <cellStyle name="Percent 3 7 8 4" xfId="8159" xr:uid="{4672C817-E5D6-4B0B-960E-F322A18D82BF}"/>
    <cellStyle name="Percent 3 7 8 4 2" xfId="8160" xr:uid="{3F99F3CF-6BC9-4469-893C-41F677146A64}"/>
    <cellStyle name="Percent 3 7 8 4 2 2" xfId="8161" xr:uid="{9061FA54-A80F-4CD5-87AA-09515CECF146}"/>
    <cellStyle name="Percent 3 7 8 4 3" xfId="8162" xr:uid="{5494B3A8-9062-4EA9-8466-260D333FD742}"/>
    <cellStyle name="Percent 3 7 8 4 3 2" xfId="8163" xr:uid="{4E46D35D-37C3-49D9-9C90-23EB458B6EFF}"/>
    <cellStyle name="Percent 3 7 8 4 4" xfId="8164" xr:uid="{1E8CE906-1A56-44CF-A321-FB8D4B700612}"/>
    <cellStyle name="Percent 3 7 8 5" xfId="8165" xr:uid="{D9A0D385-1CA3-44D3-A2E0-831B7306C553}"/>
    <cellStyle name="Percent 3 7 8 5 2" xfId="8166" xr:uid="{6D7325CB-8565-4035-8ED9-0F2FFC3429B6}"/>
    <cellStyle name="Percent 3 7 8 5 2 2" xfId="8167" xr:uid="{E08D76E3-B717-4A2D-B8DA-D7C230DDC8B2}"/>
    <cellStyle name="Percent 3 7 8 5 3" xfId="8168" xr:uid="{C63D24D9-D64D-4754-9762-BA0D86E700A2}"/>
    <cellStyle name="Percent 3 7 8 5 3 2" xfId="8169" xr:uid="{C7318CAC-6C1D-452A-A7A0-1EE959D66880}"/>
    <cellStyle name="Percent 3 7 8 5 4" xfId="8170" xr:uid="{314A4EEF-02E6-4D38-89BE-F24363949EB9}"/>
    <cellStyle name="Percent 3 7 8 5 4 2" xfId="8171" xr:uid="{EC6A3BD1-D2DA-4F8B-A21B-D21C4C824D5F}"/>
    <cellStyle name="Percent 3 7 8 5 5" xfId="8172" xr:uid="{45545BB0-6A1E-4B8F-B34B-0DAA13556213}"/>
    <cellStyle name="Percent 3 7 8 6" xfId="8173" xr:uid="{CF8D2B7F-56AC-40E6-BF94-B79A44CE12D8}"/>
    <cellStyle name="Percent 3 7 8 6 2" xfId="8174" xr:uid="{1A36D5E9-C297-4BC9-A83F-C9B472844B13}"/>
    <cellStyle name="Percent 3 7 8 6 2 2" xfId="8175" xr:uid="{5DC06EC1-5F02-4492-B56F-BEE675E3A4FE}"/>
    <cellStyle name="Percent 3 7 8 6 3" xfId="8176" xr:uid="{FC478455-035C-4258-88EE-5F4B1ABE693A}"/>
    <cellStyle name="Percent 3 7 8 6 3 2" xfId="8177" xr:uid="{91E1B527-97D9-46DB-BA6D-D1F0BEA77034}"/>
    <cellStyle name="Percent 3 7 8 6 4" xfId="8178" xr:uid="{92DB97A2-FF93-4268-8EA7-61E568456C7E}"/>
    <cellStyle name="Percent 3 7 8 7" xfId="8179" xr:uid="{3BF0BAD7-5EA5-42F3-8F05-E13BABA9D654}"/>
    <cellStyle name="Percent 3 7 8 7 2" xfId="8180" xr:uid="{E3BE44A3-58E9-4513-9833-0964017A6C97}"/>
    <cellStyle name="Percent 3 7 8 8" xfId="8181" xr:uid="{C5A83C07-06D1-4B16-A001-4699E0FAF3F3}"/>
    <cellStyle name="Percent 3 7 8 8 2" xfId="8182" xr:uid="{371CEA39-25A6-4238-9CD3-9DF276689FA5}"/>
    <cellStyle name="Percent 3 7 8 9" xfId="8183" xr:uid="{FF401535-CE19-4514-B1A3-8B160E25CA9E}"/>
    <cellStyle name="Percent 3 7 8 9 2" xfId="8184" xr:uid="{7E25E576-204E-4FAE-88CD-A7ADD3CD4037}"/>
    <cellStyle name="Percent 3 7 9" xfId="2937" xr:uid="{5395266E-8126-4659-B151-1D202E509410}"/>
    <cellStyle name="Percent 3 7 9 10" xfId="8186" xr:uid="{D3C63DA3-DF4D-4F8D-9FEC-970E52A7B481}"/>
    <cellStyle name="Percent 3 7 9 11" xfId="8187" xr:uid="{A2F02B4C-9A4E-4BAA-BA30-C85A88CD03D9}"/>
    <cellStyle name="Percent 3 7 9 12" xfId="8185" xr:uid="{F4E20DED-FF72-4D01-A9B6-2C86ACE6E327}"/>
    <cellStyle name="Percent 3 7 9 2" xfId="8188" xr:uid="{C472EEC9-E810-4231-95AF-9E1BC3DBC911}"/>
    <cellStyle name="Percent 3 7 9 2 2" xfId="8189" xr:uid="{8830CDD5-FE94-406B-B20F-D1460047E725}"/>
    <cellStyle name="Percent 3 7 9 2 2 2" xfId="8190" xr:uid="{AAA95AA1-899C-4015-B828-A398D01596BF}"/>
    <cellStyle name="Percent 3 7 9 2 3" xfId="8191" xr:uid="{9CB5AD78-D399-4177-90A7-212AE8596CC0}"/>
    <cellStyle name="Percent 3 7 9 2 3 2" xfId="8192" xr:uid="{8FDAE9A4-90DA-43C6-96EC-F90F847A043C}"/>
    <cellStyle name="Percent 3 7 9 2 4" xfId="8193" xr:uid="{3B7C057E-DCAB-42EC-91B9-CACB3BD5AE68}"/>
    <cellStyle name="Percent 3 7 9 2 5" xfId="8194" xr:uid="{D40EEC7D-D941-4527-80C9-B1C56697C248}"/>
    <cellStyle name="Percent 3 7 9 3" xfId="8195" xr:uid="{360BE173-F636-4187-94CD-21FB19F3AD8B}"/>
    <cellStyle name="Percent 3 7 9 3 2" xfId="8196" xr:uid="{013E067E-8633-4343-821A-1E924F62447D}"/>
    <cellStyle name="Percent 3 7 9 3 2 2" xfId="8197" xr:uid="{D540C4D8-46EF-4A0A-85D4-CD6EAD21518C}"/>
    <cellStyle name="Percent 3 7 9 3 3" xfId="8198" xr:uid="{87BEC01C-98F1-44D9-B18A-1BA53DB16B3E}"/>
    <cellStyle name="Percent 3 7 9 3 3 2" xfId="8199" xr:uid="{CF5379EC-0582-4D7B-B316-604ED9B97BF1}"/>
    <cellStyle name="Percent 3 7 9 3 4" xfId="8200" xr:uid="{592E35D4-5E0A-435E-B911-69EFA0FAA043}"/>
    <cellStyle name="Percent 3 7 9 4" xfId="8201" xr:uid="{CC760536-7D1B-4311-831D-0E392219A60E}"/>
    <cellStyle name="Percent 3 7 9 4 2" xfId="8202" xr:uid="{940411B3-1A53-4163-AD3B-A9F01103B971}"/>
    <cellStyle name="Percent 3 7 9 4 2 2" xfId="8203" xr:uid="{3B8A531B-F27C-41E0-BFFF-F4F6C28E81B1}"/>
    <cellStyle name="Percent 3 7 9 4 3" xfId="8204" xr:uid="{D002E0EA-23B8-4FE0-9ACA-5C1CD1EAB6B1}"/>
    <cellStyle name="Percent 3 7 9 4 3 2" xfId="8205" xr:uid="{F3FBCFF1-A7C3-4CED-813E-A54776E022E8}"/>
    <cellStyle name="Percent 3 7 9 4 4" xfId="8206" xr:uid="{A6E255E9-1CFF-44BC-97E2-DFEBFF220014}"/>
    <cellStyle name="Percent 3 7 9 5" xfId="8207" xr:uid="{175326B8-E2C4-4302-A923-6D954C9970AC}"/>
    <cellStyle name="Percent 3 7 9 5 2" xfId="8208" xr:uid="{4889A1BF-DE6E-4DC7-A464-E779E9E7B8D2}"/>
    <cellStyle name="Percent 3 7 9 5 2 2" xfId="8209" xr:uid="{08F18EA7-1590-49BE-AA63-BE69908D57B2}"/>
    <cellStyle name="Percent 3 7 9 5 3" xfId="8210" xr:uid="{55CE1086-DBEE-4229-A1D1-AA96FED59D04}"/>
    <cellStyle name="Percent 3 7 9 5 3 2" xfId="8211" xr:uid="{6A175621-7482-489F-8979-2F36558CF8D7}"/>
    <cellStyle name="Percent 3 7 9 5 4" xfId="8212" xr:uid="{BBBA1DD4-A254-4810-ACAB-39CC9CE8FFD0}"/>
    <cellStyle name="Percent 3 7 9 5 4 2" xfId="8213" xr:uid="{E1DC7B1B-D0FD-45D5-B896-31E1BFD08C46}"/>
    <cellStyle name="Percent 3 7 9 5 5" xfId="8214" xr:uid="{AAA6B4C4-C01A-4C98-8119-28F59D44057B}"/>
    <cellStyle name="Percent 3 7 9 6" xfId="8215" xr:uid="{1E9A1370-6A54-4BB6-9A26-36BC1E3770E6}"/>
    <cellStyle name="Percent 3 7 9 6 2" xfId="8216" xr:uid="{0DE6834D-3918-4F8F-AA98-AF8911DEC276}"/>
    <cellStyle name="Percent 3 7 9 6 2 2" xfId="8217" xr:uid="{D70F6EED-62DC-47AB-833D-F46E95AAF349}"/>
    <cellStyle name="Percent 3 7 9 6 3" xfId="8218" xr:uid="{70E863E8-945C-41CE-B43A-BAEEA17EAF05}"/>
    <cellStyle name="Percent 3 7 9 6 3 2" xfId="8219" xr:uid="{A1F2F149-50E1-49E9-8C6A-BE34469B0BE5}"/>
    <cellStyle name="Percent 3 7 9 6 4" xfId="8220" xr:uid="{B1C124C8-70A3-4505-A10D-56E9AD71485C}"/>
    <cellStyle name="Percent 3 7 9 7" xfId="8221" xr:uid="{3AE7B7EE-2763-4461-91A6-11623908B9CC}"/>
    <cellStyle name="Percent 3 7 9 7 2" xfId="8222" xr:uid="{D64BC5A8-AF0F-4EA3-B7D5-2A0407C15908}"/>
    <cellStyle name="Percent 3 7 9 8" xfId="8223" xr:uid="{3D57A582-2386-4990-B501-A53BAD49AA47}"/>
    <cellStyle name="Percent 3 7 9 8 2" xfId="8224" xr:uid="{917EFDFB-36FD-4B68-A31F-1BE1BC8B1CBF}"/>
    <cellStyle name="Percent 3 7 9 9" xfId="8225" xr:uid="{423B7195-6DE3-4C36-A99F-151833387932}"/>
    <cellStyle name="Percent 3 7 9 9 2" xfId="8226" xr:uid="{DB774942-2362-49DC-A80B-706E7C5D0D53}"/>
    <cellStyle name="Percent 3 8" xfId="2938" xr:uid="{2F7580A3-978D-449A-A836-C70052170ED0}"/>
    <cellStyle name="Percent 3 8 10" xfId="2939" xr:uid="{FCACCFB7-6479-4190-9EBF-C15C0D391C37}"/>
    <cellStyle name="Percent 3 8 10 10" xfId="8229" xr:uid="{9C9687B5-0FB0-4E43-B523-817718529339}"/>
    <cellStyle name="Percent 3 8 10 11" xfId="8230" xr:uid="{0C7AF07F-B9E8-46D2-8D95-0DF8218CE675}"/>
    <cellStyle name="Percent 3 8 10 12" xfId="8228" xr:uid="{0AB18620-BB89-4CB9-9AC5-1FFE98B14AC0}"/>
    <cellStyle name="Percent 3 8 10 2" xfId="8231" xr:uid="{E279014C-DB4D-4F00-9B46-E64E08C5BD76}"/>
    <cellStyle name="Percent 3 8 10 2 2" xfId="8232" xr:uid="{2135A29D-92B5-4239-9C0B-B7D9853A1A90}"/>
    <cellStyle name="Percent 3 8 10 2 2 2" xfId="8233" xr:uid="{60F58232-52D7-48D1-B257-BFA8A95DAC67}"/>
    <cellStyle name="Percent 3 8 10 2 3" xfId="8234" xr:uid="{D4A31F07-CAFE-4A48-88B3-1CC7934875B5}"/>
    <cellStyle name="Percent 3 8 10 2 3 2" xfId="8235" xr:uid="{ADCFFDFB-7BFF-44B6-97F0-E0E32E1FB82F}"/>
    <cellStyle name="Percent 3 8 10 2 4" xfId="8236" xr:uid="{A491E7A8-2AFC-466C-9F4C-71342BB93650}"/>
    <cellStyle name="Percent 3 8 10 2 5" xfId="8237" xr:uid="{1964C0A8-5AD6-45F3-B4E2-25963E23A36B}"/>
    <cellStyle name="Percent 3 8 10 3" xfId="8238" xr:uid="{7F3A1C72-52FE-4BBF-B1AC-B0051625D928}"/>
    <cellStyle name="Percent 3 8 10 3 2" xfId="8239" xr:uid="{F811B55D-5723-46E3-A012-7FBD324B10E8}"/>
    <cellStyle name="Percent 3 8 10 3 2 2" xfId="8240" xr:uid="{700423C4-9751-431E-9A6F-77BBCC31F11B}"/>
    <cellStyle name="Percent 3 8 10 3 3" xfId="8241" xr:uid="{2BAA83AF-65A1-4969-9933-026603345738}"/>
    <cellStyle name="Percent 3 8 10 3 3 2" xfId="8242" xr:uid="{358E303F-48FC-4DB3-9C95-FD25FBC37ACE}"/>
    <cellStyle name="Percent 3 8 10 3 4" xfId="8243" xr:uid="{AB0A3A12-AE1D-4B5F-A3EF-3FC127422C8B}"/>
    <cellStyle name="Percent 3 8 10 4" xfId="8244" xr:uid="{7DA96166-C5EE-4EFA-A35B-E85D8EA27727}"/>
    <cellStyle name="Percent 3 8 10 4 2" xfId="8245" xr:uid="{7568A18E-76EC-427F-A7CB-CDDF85877883}"/>
    <cellStyle name="Percent 3 8 10 4 2 2" xfId="8246" xr:uid="{A954A804-0E76-4C01-BEC8-940D6CC99DF7}"/>
    <cellStyle name="Percent 3 8 10 4 3" xfId="8247" xr:uid="{71EC2F5A-17A2-44B8-AA38-4ED2E4D830B0}"/>
    <cellStyle name="Percent 3 8 10 4 3 2" xfId="8248" xr:uid="{E50FE43C-9536-4694-A921-7F2FD0153579}"/>
    <cellStyle name="Percent 3 8 10 4 4" xfId="8249" xr:uid="{D94A5CFE-5F7D-47E5-AFBC-A403DE9A1A4D}"/>
    <cellStyle name="Percent 3 8 10 5" xfId="8250" xr:uid="{34749D30-09A3-4B23-9B5D-2D4F39699937}"/>
    <cellStyle name="Percent 3 8 10 5 2" xfId="8251" xr:uid="{5EC2AA87-97CB-4777-95C5-E27115EB2734}"/>
    <cellStyle name="Percent 3 8 10 5 2 2" xfId="8252" xr:uid="{CBE9AA0C-351B-4189-BE13-7E8C6AD69B4F}"/>
    <cellStyle name="Percent 3 8 10 5 3" xfId="8253" xr:uid="{3623866F-C04F-4DB8-A82C-E96F51795F94}"/>
    <cellStyle name="Percent 3 8 10 5 3 2" xfId="8254" xr:uid="{932EF465-FD3E-4661-918F-1E4D1E8F4B59}"/>
    <cellStyle name="Percent 3 8 10 5 4" xfId="8255" xr:uid="{81D2ABA8-D105-441E-8833-C46D00CB0694}"/>
    <cellStyle name="Percent 3 8 10 5 4 2" xfId="8256" xr:uid="{8DF57984-A412-4A19-81AC-B011018D10BB}"/>
    <cellStyle name="Percent 3 8 10 5 5" xfId="8257" xr:uid="{BA125850-1337-4C08-9E97-1932F11EF9C2}"/>
    <cellStyle name="Percent 3 8 10 6" xfId="8258" xr:uid="{72AC9AAB-8814-469B-92A2-51658D828C97}"/>
    <cellStyle name="Percent 3 8 10 6 2" xfId="8259" xr:uid="{C848F804-CFA9-4D92-BE99-E36410F9D71A}"/>
    <cellStyle name="Percent 3 8 10 6 2 2" xfId="8260" xr:uid="{05CC1135-677D-42B9-B13B-C5A9B045F9D6}"/>
    <cellStyle name="Percent 3 8 10 6 3" xfId="8261" xr:uid="{383952A4-234E-4EE1-9176-64CAFDA739B5}"/>
    <cellStyle name="Percent 3 8 10 6 3 2" xfId="8262" xr:uid="{D47A5CCA-EF19-472D-9FF1-4B1A2DE8D497}"/>
    <cellStyle name="Percent 3 8 10 6 4" xfId="8263" xr:uid="{BEB47229-B80B-4FFE-B89E-95852C718DBF}"/>
    <cellStyle name="Percent 3 8 10 7" xfId="8264" xr:uid="{E0CCD811-545B-4A8D-A370-BAED9A765C58}"/>
    <cellStyle name="Percent 3 8 10 7 2" xfId="8265" xr:uid="{7B6AA264-A46A-45C5-8116-0777FEB324ED}"/>
    <cellStyle name="Percent 3 8 10 8" xfId="8266" xr:uid="{CB9657EA-CA26-4095-A80C-BCE3A0E54283}"/>
    <cellStyle name="Percent 3 8 10 8 2" xfId="8267" xr:uid="{BEE57223-5A68-4A04-BFEF-06D7899309D7}"/>
    <cellStyle name="Percent 3 8 10 9" xfId="8268" xr:uid="{51EF5BEF-ADE2-4ED5-9D11-8E47A901A660}"/>
    <cellStyle name="Percent 3 8 10 9 2" xfId="8269" xr:uid="{BCA2394A-88DC-49CC-9027-06250499DF99}"/>
    <cellStyle name="Percent 3 8 11" xfId="2940" xr:uid="{F457B2C8-5D90-4D9F-AEEB-C1A51FA190AF}"/>
    <cellStyle name="Percent 3 8 11 10" xfId="8271" xr:uid="{2212C03C-F7FD-4B0D-B0F4-31F5DCB6569B}"/>
    <cellStyle name="Percent 3 8 11 11" xfId="8272" xr:uid="{469F6CFB-1D89-4EB2-8946-6CD2C38F69AA}"/>
    <cellStyle name="Percent 3 8 11 12" xfId="8270" xr:uid="{B7E04099-8093-4EDD-BB6E-3AF32C924241}"/>
    <cellStyle name="Percent 3 8 11 2" xfId="8273" xr:uid="{2A702E20-1FC1-4F8A-934C-B52AD0A26E65}"/>
    <cellStyle name="Percent 3 8 11 2 2" xfId="8274" xr:uid="{7A164F9A-3342-4CF0-961F-3EBAB4F4FEAA}"/>
    <cellStyle name="Percent 3 8 11 2 2 2" xfId="8275" xr:uid="{4A70311B-8734-4680-A31B-BDDD09AF6214}"/>
    <cellStyle name="Percent 3 8 11 2 3" xfId="8276" xr:uid="{BB7A1D25-3908-475D-8F67-47C8C61AF5B5}"/>
    <cellStyle name="Percent 3 8 11 2 3 2" xfId="8277" xr:uid="{B05C83A4-C6DA-42A0-A08F-16627146EEF4}"/>
    <cellStyle name="Percent 3 8 11 2 4" xfId="8278" xr:uid="{A57C9185-2E78-492A-9421-24774089F9D9}"/>
    <cellStyle name="Percent 3 8 11 2 5" xfId="8279" xr:uid="{DDFE46E9-B244-4051-9B12-C9747369229C}"/>
    <cellStyle name="Percent 3 8 11 3" xfId="8280" xr:uid="{1DD2056C-7A69-4C48-B164-5EFE9AB4DBA0}"/>
    <cellStyle name="Percent 3 8 11 3 2" xfId="8281" xr:uid="{47217056-F7A8-46A8-AAA6-5096FB6A9699}"/>
    <cellStyle name="Percent 3 8 11 3 2 2" xfId="8282" xr:uid="{C81B5DA5-821F-40BD-BFC0-DAA6C8CB57EE}"/>
    <cellStyle name="Percent 3 8 11 3 3" xfId="8283" xr:uid="{39F087F3-CEC0-455B-9E00-D68C0AF84C19}"/>
    <cellStyle name="Percent 3 8 11 3 3 2" xfId="8284" xr:uid="{452E56DD-90D5-4675-98E7-74771A6F09E3}"/>
    <cellStyle name="Percent 3 8 11 3 4" xfId="8285" xr:uid="{E87B82AC-3FB6-4DFA-9A8E-53314D14E7AA}"/>
    <cellStyle name="Percent 3 8 11 4" xfId="8286" xr:uid="{F154B072-5335-4CF4-A9EB-BC9B187F0AFA}"/>
    <cellStyle name="Percent 3 8 11 4 2" xfId="8287" xr:uid="{4848300F-ABC0-4EE3-B49B-C17F6D3CB379}"/>
    <cellStyle name="Percent 3 8 11 4 2 2" xfId="8288" xr:uid="{3F433303-3FC7-463D-88F3-91B34A2F3EFE}"/>
    <cellStyle name="Percent 3 8 11 4 3" xfId="8289" xr:uid="{234E920E-0DB3-42A7-96EE-4F2227E767CD}"/>
    <cellStyle name="Percent 3 8 11 4 3 2" xfId="8290" xr:uid="{04B66958-D5C6-44F9-9057-E8922934ADF8}"/>
    <cellStyle name="Percent 3 8 11 4 4" xfId="8291" xr:uid="{AA2CB0C4-7ECE-449D-9B64-8BB45B4F3D5D}"/>
    <cellStyle name="Percent 3 8 11 5" xfId="8292" xr:uid="{8657E7C5-A9DC-456E-939E-B67D7AA8A977}"/>
    <cellStyle name="Percent 3 8 11 5 2" xfId="8293" xr:uid="{D2A4682D-4B0A-4A87-AA79-77A1049FE96D}"/>
    <cellStyle name="Percent 3 8 11 5 2 2" xfId="8294" xr:uid="{170FF863-3B8E-4BF9-831A-2B0414BDF54E}"/>
    <cellStyle name="Percent 3 8 11 5 3" xfId="8295" xr:uid="{C406DC0D-89DD-4D95-9C51-3512A9FCB9D9}"/>
    <cellStyle name="Percent 3 8 11 5 3 2" xfId="8296" xr:uid="{C88D0B24-34C9-49EE-8342-44DDB8C3B535}"/>
    <cellStyle name="Percent 3 8 11 5 4" xfId="8297" xr:uid="{B0E85B5A-D12B-4158-BB82-32FFF79A77A8}"/>
    <cellStyle name="Percent 3 8 11 5 4 2" xfId="8298" xr:uid="{A4ADDE9E-F766-491D-AB30-34760970AF27}"/>
    <cellStyle name="Percent 3 8 11 5 5" xfId="8299" xr:uid="{8673C55E-21FA-4EA6-AD54-F681597D8D7E}"/>
    <cellStyle name="Percent 3 8 11 6" xfId="8300" xr:uid="{B91B90EF-0047-4FD5-88E9-BDFD0B28D174}"/>
    <cellStyle name="Percent 3 8 11 6 2" xfId="8301" xr:uid="{CDA390CF-6223-40ED-B14A-CC6D66E08356}"/>
    <cellStyle name="Percent 3 8 11 6 2 2" xfId="8302" xr:uid="{C83A3DC2-7536-4BB8-950D-5941EBFDA915}"/>
    <cellStyle name="Percent 3 8 11 6 3" xfId="8303" xr:uid="{0A37BDAB-D75C-46EC-B9BB-55D4C6652534}"/>
    <cellStyle name="Percent 3 8 11 6 3 2" xfId="8304" xr:uid="{6DEEE4C5-1D62-40AD-802F-2921FB27F0E5}"/>
    <cellStyle name="Percent 3 8 11 6 4" xfId="8305" xr:uid="{2520728A-0F3C-4D4C-A936-5DDCF528B1D5}"/>
    <cellStyle name="Percent 3 8 11 7" xfId="8306" xr:uid="{7254CAAC-E233-4AF0-8B01-E5C677F7ACFE}"/>
    <cellStyle name="Percent 3 8 11 7 2" xfId="8307" xr:uid="{4C7E1B3A-174C-439A-B99B-8601A11BDE43}"/>
    <cellStyle name="Percent 3 8 11 8" xfId="8308" xr:uid="{3B057172-579A-4D32-922E-CC558DDC1838}"/>
    <cellStyle name="Percent 3 8 11 8 2" xfId="8309" xr:uid="{D085BAA6-3897-4424-9FD8-D2002FDBF101}"/>
    <cellStyle name="Percent 3 8 11 9" xfId="8310" xr:uid="{DF832765-84E2-477D-93DA-B0EEC26E7655}"/>
    <cellStyle name="Percent 3 8 11 9 2" xfId="8311" xr:uid="{5829BC4A-1D41-4C10-9F54-AA6EEADF1C63}"/>
    <cellStyle name="Percent 3 8 12" xfId="2941" xr:uid="{48283DB2-F81F-4379-AC60-A6E20DF83FB9}"/>
    <cellStyle name="Percent 3 8 12 10" xfId="8313" xr:uid="{985A1AF0-F18C-47AF-A9ED-F550CBEDCE64}"/>
    <cellStyle name="Percent 3 8 12 11" xfId="8314" xr:uid="{3878F00A-658B-4A81-BD5A-C1B831A460B0}"/>
    <cellStyle name="Percent 3 8 12 12" xfId="8312" xr:uid="{A03CCE53-551B-4451-99ED-5554ED600308}"/>
    <cellStyle name="Percent 3 8 12 2" xfId="8315" xr:uid="{FEAD0EBB-DC1A-4661-9AEE-60E8B5B09F0C}"/>
    <cellStyle name="Percent 3 8 12 2 2" xfId="8316" xr:uid="{3F786275-88EF-499E-9DCF-0A7289EEB1C1}"/>
    <cellStyle name="Percent 3 8 12 2 2 2" xfId="8317" xr:uid="{EEDC6A7B-7878-4BBF-A2BC-56CACC90773F}"/>
    <cellStyle name="Percent 3 8 12 2 3" xfId="8318" xr:uid="{62419D69-FF66-40C9-B9C7-B5F867964772}"/>
    <cellStyle name="Percent 3 8 12 2 3 2" xfId="8319" xr:uid="{D9C552FF-C6E7-4BB3-BC43-7E568481E5BB}"/>
    <cellStyle name="Percent 3 8 12 2 4" xfId="8320" xr:uid="{E3708141-4FF6-48F1-873A-4BA161F5833D}"/>
    <cellStyle name="Percent 3 8 12 2 5" xfId="8321" xr:uid="{A4570A43-A535-4DAC-B899-2CD2E20E3A12}"/>
    <cellStyle name="Percent 3 8 12 3" xfId="8322" xr:uid="{BAB4D2C9-8942-4DCB-9387-81AC4E39286C}"/>
    <cellStyle name="Percent 3 8 12 3 2" xfId="8323" xr:uid="{FBEB98FC-DF86-45CB-9669-334C7D52B8B8}"/>
    <cellStyle name="Percent 3 8 12 3 2 2" xfId="8324" xr:uid="{129B5FD5-6C48-429D-894E-E8B8E996C66D}"/>
    <cellStyle name="Percent 3 8 12 3 3" xfId="8325" xr:uid="{CE276F1B-5D71-4469-9396-8C8ADAF3422F}"/>
    <cellStyle name="Percent 3 8 12 3 3 2" xfId="8326" xr:uid="{27A2DB77-8D5E-49F8-ABC1-C097BDF64C9D}"/>
    <cellStyle name="Percent 3 8 12 3 4" xfId="8327" xr:uid="{B94BF4F8-9EBB-435D-82C8-972976671573}"/>
    <cellStyle name="Percent 3 8 12 4" xfId="8328" xr:uid="{B6F22B76-49E7-4B58-9ADD-EA528B1724A0}"/>
    <cellStyle name="Percent 3 8 12 4 2" xfId="8329" xr:uid="{BE745E14-2377-43D2-B2B0-158B38E25220}"/>
    <cellStyle name="Percent 3 8 12 4 2 2" xfId="8330" xr:uid="{4A15A5D9-0296-4783-A926-D85478F5F448}"/>
    <cellStyle name="Percent 3 8 12 4 3" xfId="8331" xr:uid="{854DA47C-5FF2-4DB9-8526-F813F735CA98}"/>
    <cellStyle name="Percent 3 8 12 4 3 2" xfId="8332" xr:uid="{B57F7BDA-EC85-42BB-9461-B42D5F0C9A5F}"/>
    <cellStyle name="Percent 3 8 12 4 4" xfId="8333" xr:uid="{5D4EB0E9-1676-431E-A5CD-0CFAFFE0B938}"/>
    <cellStyle name="Percent 3 8 12 5" xfId="8334" xr:uid="{5E3CAC58-AE5E-431C-9C60-8B58FF399133}"/>
    <cellStyle name="Percent 3 8 12 5 2" xfId="8335" xr:uid="{1DCF373D-6FBF-4821-8158-97C5C8E5BDD0}"/>
    <cellStyle name="Percent 3 8 12 5 2 2" xfId="8336" xr:uid="{F394CDC8-2E21-4941-846C-55049C44F3E5}"/>
    <cellStyle name="Percent 3 8 12 5 3" xfId="8337" xr:uid="{DAF5EF64-7589-461D-83E9-B3532FD6F037}"/>
    <cellStyle name="Percent 3 8 12 5 3 2" xfId="8338" xr:uid="{FB009596-733E-4696-AAE5-D373C11208A1}"/>
    <cellStyle name="Percent 3 8 12 5 4" xfId="8339" xr:uid="{68549FCD-47FF-4180-8AFF-83801D612A24}"/>
    <cellStyle name="Percent 3 8 12 5 4 2" xfId="8340" xr:uid="{5024C711-F1B7-4A42-BD56-226C677A381D}"/>
    <cellStyle name="Percent 3 8 12 5 5" xfId="8341" xr:uid="{AD5AA230-C195-4169-BF31-50BF07409E4B}"/>
    <cellStyle name="Percent 3 8 12 6" xfId="8342" xr:uid="{F2067433-A499-430D-938E-2A6C712BFEAA}"/>
    <cellStyle name="Percent 3 8 12 6 2" xfId="8343" xr:uid="{15A13A2E-17C8-4007-9CB8-E950B2817B92}"/>
    <cellStyle name="Percent 3 8 12 6 2 2" xfId="8344" xr:uid="{9F4CC34C-07C9-438A-9144-BFD8BC92D27E}"/>
    <cellStyle name="Percent 3 8 12 6 3" xfId="8345" xr:uid="{5B0AB409-5567-4A00-8969-A0B543079B85}"/>
    <cellStyle name="Percent 3 8 12 6 3 2" xfId="8346" xr:uid="{E1118E94-2D8C-4DB9-8A0C-0D97A619A39F}"/>
    <cellStyle name="Percent 3 8 12 6 4" xfId="8347" xr:uid="{5921BC0F-81A2-4386-BCDE-0A642D03924F}"/>
    <cellStyle name="Percent 3 8 12 7" xfId="8348" xr:uid="{2DF8ECFB-942C-48EA-A57B-85DDFF1FF65A}"/>
    <cellStyle name="Percent 3 8 12 7 2" xfId="8349" xr:uid="{C283A382-489B-422C-AB3D-A70B3EA592A4}"/>
    <cellStyle name="Percent 3 8 12 8" xfId="8350" xr:uid="{1A42313F-C2E9-4697-B749-9DD19B379C93}"/>
    <cellStyle name="Percent 3 8 12 8 2" xfId="8351" xr:uid="{E58480B1-71E4-496E-9703-4E98F9D8ABB2}"/>
    <cellStyle name="Percent 3 8 12 9" xfId="8352" xr:uid="{CAECADFD-C7A5-49B5-93BE-BE8F2CAABFBA}"/>
    <cellStyle name="Percent 3 8 12 9 2" xfId="8353" xr:uid="{A0C06F75-9A07-41C7-9B34-31653E09D4C0}"/>
    <cellStyle name="Percent 3 8 13" xfId="2942" xr:uid="{20833156-FCC7-4DBE-9A28-7F859A7B2C99}"/>
    <cellStyle name="Percent 3 8 13 10" xfId="8355" xr:uid="{74C9BB19-C4C6-4A27-BFE2-9407508E8D58}"/>
    <cellStyle name="Percent 3 8 13 11" xfId="8356" xr:uid="{E6DA9555-EE54-4B79-B98E-496DD826BAC5}"/>
    <cellStyle name="Percent 3 8 13 12" xfId="8354" xr:uid="{19AA57EF-C73C-43B7-B0AF-51922A8DFDC8}"/>
    <cellStyle name="Percent 3 8 13 2" xfId="8357" xr:uid="{DBBBDD3E-5B83-4B26-A856-7C51B7DC3776}"/>
    <cellStyle name="Percent 3 8 13 2 2" xfId="8358" xr:uid="{12EF571F-E781-4129-A9F1-90F6D91B5993}"/>
    <cellStyle name="Percent 3 8 13 2 2 2" xfId="8359" xr:uid="{CC6A4407-880F-4050-BD5C-D30A06875EFC}"/>
    <cellStyle name="Percent 3 8 13 2 3" xfId="8360" xr:uid="{C32FC8E6-5A3B-484A-B299-25349042C1B8}"/>
    <cellStyle name="Percent 3 8 13 2 3 2" xfId="8361" xr:uid="{E653C3E0-108E-4F1C-8567-9F9045D68CAC}"/>
    <cellStyle name="Percent 3 8 13 2 4" xfId="8362" xr:uid="{FB25D400-D96E-482B-84EB-D04CF9483B19}"/>
    <cellStyle name="Percent 3 8 13 2 5" xfId="8363" xr:uid="{FD0C3533-3990-48EA-BDE9-6D59DD46D1CA}"/>
    <cellStyle name="Percent 3 8 13 3" xfId="8364" xr:uid="{EFD96C2C-559F-406C-A236-5FA1960A5E4F}"/>
    <cellStyle name="Percent 3 8 13 3 2" xfId="8365" xr:uid="{CB4A1C16-5D68-4695-92DA-EAA22BE295F1}"/>
    <cellStyle name="Percent 3 8 13 3 2 2" xfId="8366" xr:uid="{776F7EF4-222D-4263-B6DF-F112D4D50202}"/>
    <cellStyle name="Percent 3 8 13 3 3" xfId="8367" xr:uid="{D83CF08D-06CB-4939-8A37-27EE064E4070}"/>
    <cellStyle name="Percent 3 8 13 3 3 2" xfId="8368" xr:uid="{2300FA7B-D0D8-4361-AD4B-B9C23DFA3FA0}"/>
    <cellStyle name="Percent 3 8 13 3 4" xfId="8369" xr:uid="{94D371C2-FDD5-4B3B-A708-AA9006726ED8}"/>
    <cellStyle name="Percent 3 8 13 4" xfId="8370" xr:uid="{FAD56CF5-367D-47EF-898E-3E5D32DA5E9F}"/>
    <cellStyle name="Percent 3 8 13 4 2" xfId="8371" xr:uid="{7FCE368F-D11C-4FF3-B875-35ED73DECEDE}"/>
    <cellStyle name="Percent 3 8 13 4 2 2" xfId="8372" xr:uid="{B05C1239-FDFA-4573-9BCB-7C4C927B0F9D}"/>
    <cellStyle name="Percent 3 8 13 4 3" xfId="8373" xr:uid="{C59E40F2-9828-459A-BF64-9C59D6970794}"/>
    <cellStyle name="Percent 3 8 13 4 3 2" xfId="8374" xr:uid="{668469E7-430D-4123-8698-679B0A402517}"/>
    <cellStyle name="Percent 3 8 13 4 4" xfId="8375" xr:uid="{B3400030-38BD-42B1-9AE7-D6433D242670}"/>
    <cellStyle name="Percent 3 8 13 5" xfId="8376" xr:uid="{FDCA749E-1718-4A71-BABD-7A36C37E2515}"/>
    <cellStyle name="Percent 3 8 13 5 2" xfId="8377" xr:uid="{0CB00F0C-A92E-48FC-8C97-E20FC2ECC457}"/>
    <cellStyle name="Percent 3 8 13 5 2 2" xfId="8378" xr:uid="{560BD770-D69C-447D-AC8C-B06DDCF3D91C}"/>
    <cellStyle name="Percent 3 8 13 5 3" xfId="8379" xr:uid="{B8824F5A-1621-40B3-9BFA-2ADAA21F50F0}"/>
    <cellStyle name="Percent 3 8 13 5 3 2" xfId="8380" xr:uid="{89BDEBE3-39BC-475E-82AE-A89C902040B5}"/>
    <cellStyle name="Percent 3 8 13 5 4" xfId="8381" xr:uid="{2C6B76CC-2EBD-41F4-8724-3F97A5177C64}"/>
    <cellStyle name="Percent 3 8 13 5 4 2" xfId="8382" xr:uid="{7B00D83A-813B-4A1A-97A5-12AF9FE111C7}"/>
    <cellStyle name="Percent 3 8 13 5 5" xfId="8383" xr:uid="{FE890E21-FE81-4D9F-9538-AED9C294D179}"/>
    <cellStyle name="Percent 3 8 13 6" xfId="8384" xr:uid="{9FED67CA-5F0E-4103-933E-CBB2D1F7D9D6}"/>
    <cellStyle name="Percent 3 8 13 6 2" xfId="8385" xr:uid="{3C54572E-24AF-466B-8E44-F73362313C45}"/>
    <cellStyle name="Percent 3 8 13 6 2 2" xfId="8386" xr:uid="{791D910F-AD6C-4B74-901F-CC595C0F9181}"/>
    <cellStyle name="Percent 3 8 13 6 3" xfId="8387" xr:uid="{75987152-9F22-4E7F-B947-ABD303D41F41}"/>
    <cellStyle name="Percent 3 8 13 6 3 2" xfId="8388" xr:uid="{903A43F9-8AE4-4EE4-8CB8-B2FEE5248877}"/>
    <cellStyle name="Percent 3 8 13 6 4" xfId="8389" xr:uid="{44FF2453-0F80-49FD-B5D1-A3A601505484}"/>
    <cellStyle name="Percent 3 8 13 7" xfId="8390" xr:uid="{1F2EA112-85F1-4B26-B21B-332A88CA3C5A}"/>
    <cellStyle name="Percent 3 8 13 7 2" xfId="8391" xr:uid="{499307C5-B6B6-4625-92A2-E3F86790E5BB}"/>
    <cellStyle name="Percent 3 8 13 8" xfId="8392" xr:uid="{052EE4A9-B4AE-4254-8665-2BA860F6C76A}"/>
    <cellStyle name="Percent 3 8 13 8 2" xfId="8393" xr:uid="{A94C01EC-AE1A-46DF-B1AC-910A17DC08D7}"/>
    <cellStyle name="Percent 3 8 13 9" xfId="8394" xr:uid="{825F6C12-C91B-42E0-8E76-6A5A35D22C34}"/>
    <cellStyle name="Percent 3 8 13 9 2" xfId="8395" xr:uid="{B5F88009-DA02-4D05-9FD2-C17D72C41EA4}"/>
    <cellStyle name="Percent 3 8 14" xfId="2943" xr:uid="{208BBE23-3311-4B5E-ADA1-D90EDAE545B0}"/>
    <cellStyle name="Percent 3 8 14 10" xfId="8397" xr:uid="{038ADE15-AC6A-4F25-93EC-8E507BF17CBA}"/>
    <cellStyle name="Percent 3 8 14 11" xfId="8398" xr:uid="{80B050B7-AD73-4985-8FAB-47C66706AED6}"/>
    <cellStyle name="Percent 3 8 14 12" xfId="8396" xr:uid="{F706C743-C127-4387-AAD1-944884F1CEEB}"/>
    <cellStyle name="Percent 3 8 14 2" xfId="8399" xr:uid="{2013ED12-261C-4C19-9B1C-CE953E42DEF3}"/>
    <cellStyle name="Percent 3 8 14 2 2" xfId="8400" xr:uid="{BFD58912-292D-4E45-BC57-E100EEE6DEF0}"/>
    <cellStyle name="Percent 3 8 14 2 2 2" xfId="8401" xr:uid="{ABD3B8EC-B32C-4277-A96F-2199864CE45D}"/>
    <cellStyle name="Percent 3 8 14 2 3" xfId="8402" xr:uid="{B20E78AC-04FB-4D32-AF52-CCB2D9329ED6}"/>
    <cellStyle name="Percent 3 8 14 2 3 2" xfId="8403" xr:uid="{84AF4659-0B40-4BCA-B205-BAE112DE8110}"/>
    <cellStyle name="Percent 3 8 14 2 4" xfId="8404" xr:uid="{E0FD53D1-5B86-42D3-8814-CDF01478DAB7}"/>
    <cellStyle name="Percent 3 8 14 2 5" xfId="8405" xr:uid="{96F4E3A2-742E-4E6B-B476-647AE73D66FF}"/>
    <cellStyle name="Percent 3 8 14 3" xfId="8406" xr:uid="{3F580599-0CDE-4C5A-93A6-080F9D56C302}"/>
    <cellStyle name="Percent 3 8 14 3 2" xfId="8407" xr:uid="{6C485B75-0B3C-4E26-BF9F-2AB5479F5256}"/>
    <cellStyle name="Percent 3 8 14 3 2 2" xfId="8408" xr:uid="{4C1A7C0F-1CC1-4E61-B361-2A98716D7336}"/>
    <cellStyle name="Percent 3 8 14 3 3" xfId="8409" xr:uid="{9247329B-2BFC-4496-AA13-D6ECFF6C2C00}"/>
    <cellStyle name="Percent 3 8 14 3 3 2" xfId="8410" xr:uid="{D7E70E0A-3885-4B58-BA31-4B36542C9A48}"/>
    <cellStyle name="Percent 3 8 14 3 4" xfId="8411" xr:uid="{2CE507A5-C6F1-4DFD-8694-28F50DC282D6}"/>
    <cellStyle name="Percent 3 8 14 4" xfId="8412" xr:uid="{ED4ACCBD-F39F-41F6-89BA-94CB78788F64}"/>
    <cellStyle name="Percent 3 8 14 4 2" xfId="8413" xr:uid="{A1F39A45-226F-4B3E-A7AF-FDBA4A86F29E}"/>
    <cellStyle name="Percent 3 8 14 4 2 2" xfId="8414" xr:uid="{77DD5009-FF5E-44A0-905A-A8B9BF1C77B9}"/>
    <cellStyle name="Percent 3 8 14 4 3" xfId="8415" xr:uid="{4BF513DE-2E4F-4ABD-9525-D79598B32D7F}"/>
    <cellStyle name="Percent 3 8 14 4 3 2" xfId="8416" xr:uid="{C6A22582-2915-4B23-8132-AF3D5155903A}"/>
    <cellStyle name="Percent 3 8 14 4 4" xfId="8417" xr:uid="{C0E44BA1-A24A-46B1-B812-D7D0A524E09C}"/>
    <cellStyle name="Percent 3 8 14 5" xfId="8418" xr:uid="{5EEA350F-48EC-46F5-9DD6-DB08031418A2}"/>
    <cellStyle name="Percent 3 8 14 5 2" xfId="8419" xr:uid="{7C569E52-5E46-4B75-8B31-E14F3F139919}"/>
    <cellStyle name="Percent 3 8 14 5 2 2" xfId="8420" xr:uid="{D0DB44D1-4FB9-45CE-A7A6-0A9A4F1EEF42}"/>
    <cellStyle name="Percent 3 8 14 5 3" xfId="8421" xr:uid="{1FAA7508-CF11-4A05-A922-2731651A5234}"/>
    <cellStyle name="Percent 3 8 14 5 3 2" xfId="8422" xr:uid="{2FCC8E37-A30A-45CD-9528-CFF7FCC8B6A5}"/>
    <cellStyle name="Percent 3 8 14 5 4" xfId="8423" xr:uid="{DB742FAB-937C-4AFF-99A7-0A52F33DA137}"/>
    <cellStyle name="Percent 3 8 14 5 4 2" xfId="8424" xr:uid="{B5EA6B25-7FEE-44C4-8B09-17D2314CDBDE}"/>
    <cellStyle name="Percent 3 8 14 5 5" xfId="8425" xr:uid="{CE84B172-660E-4899-AD01-1F0C6430592E}"/>
    <cellStyle name="Percent 3 8 14 6" xfId="8426" xr:uid="{1D13686F-939D-4639-AFDD-9814B1207AC5}"/>
    <cellStyle name="Percent 3 8 14 6 2" xfId="8427" xr:uid="{3F54DC70-ABAB-4FE5-8A77-85527EE4BFEC}"/>
    <cellStyle name="Percent 3 8 14 6 2 2" xfId="8428" xr:uid="{7867FA81-E095-496C-80C6-1E4B150E8DF8}"/>
    <cellStyle name="Percent 3 8 14 6 3" xfId="8429" xr:uid="{AC211AAB-E044-4804-9AD7-167E9FF529BD}"/>
    <cellStyle name="Percent 3 8 14 6 3 2" xfId="8430" xr:uid="{C472D8C5-031E-4D0A-99EF-2013EEDD0C51}"/>
    <cellStyle name="Percent 3 8 14 6 4" xfId="8431" xr:uid="{BF7F9A39-8B33-4F4D-911C-2947E40224B7}"/>
    <cellStyle name="Percent 3 8 14 7" xfId="8432" xr:uid="{88AE0773-B6C5-430F-9AB1-4ACA3FAC4D30}"/>
    <cellStyle name="Percent 3 8 14 7 2" xfId="8433" xr:uid="{A346B3D3-8876-4234-8794-3CB4630F5C41}"/>
    <cellStyle name="Percent 3 8 14 8" xfId="8434" xr:uid="{7C8F3766-C27F-4626-B26E-3337B6F23BBB}"/>
    <cellStyle name="Percent 3 8 14 8 2" xfId="8435" xr:uid="{1AC69703-CF14-4CAE-BC12-BD6E3A881B91}"/>
    <cellStyle name="Percent 3 8 14 9" xfId="8436" xr:uid="{9F6192B9-95CD-4F35-AF97-205357FC0444}"/>
    <cellStyle name="Percent 3 8 14 9 2" xfId="8437" xr:uid="{D407AF7D-BE20-46D3-B3CA-3221ADA6E588}"/>
    <cellStyle name="Percent 3 8 15" xfId="2944" xr:uid="{47D87584-A746-4E7C-8330-717CE9261BE6}"/>
    <cellStyle name="Percent 3 8 15 10" xfId="8439" xr:uid="{C6BD1300-50FA-4F1A-8B1F-63DB8C1085A4}"/>
    <cellStyle name="Percent 3 8 15 11" xfId="8440" xr:uid="{5045A27F-F40F-439B-8D48-0E809251F343}"/>
    <cellStyle name="Percent 3 8 15 12" xfId="8438" xr:uid="{A203535B-66BE-40FE-82CF-1822E4D8B626}"/>
    <cellStyle name="Percent 3 8 15 2" xfId="8441" xr:uid="{741309A4-3829-48DE-846E-7127416300C5}"/>
    <cellStyle name="Percent 3 8 15 2 2" xfId="8442" xr:uid="{6C686CCC-7118-4C2B-9EA9-C72015388F42}"/>
    <cellStyle name="Percent 3 8 15 2 2 2" xfId="8443" xr:uid="{77B0A740-AD9D-4490-9827-4BC1796B31AD}"/>
    <cellStyle name="Percent 3 8 15 2 3" xfId="8444" xr:uid="{EA944C3B-4719-4FDE-AE26-C8C9E93D7A5E}"/>
    <cellStyle name="Percent 3 8 15 2 3 2" xfId="8445" xr:uid="{7613DC35-2A02-46DB-8DE1-DD9A08881583}"/>
    <cellStyle name="Percent 3 8 15 2 4" xfId="8446" xr:uid="{8A082680-F5C5-40B6-91A4-423F702ECE1F}"/>
    <cellStyle name="Percent 3 8 15 2 5" xfId="8447" xr:uid="{C909AD33-1669-4B06-B7BB-CC81D2EF8FC7}"/>
    <cellStyle name="Percent 3 8 15 3" xfId="8448" xr:uid="{AB945220-A07A-49B4-B569-2714A42ABE63}"/>
    <cellStyle name="Percent 3 8 15 3 2" xfId="8449" xr:uid="{0B817CA6-209F-4745-A610-656F75C67DDB}"/>
    <cellStyle name="Percent 3 8 15 3 2 2" xfId="8450" xr:uid="{E4D2EAD7-0B6F-4F0A-AA2E-3FBD0596E8CA}"/>
    <cellStyle name="Percent 3 8 15 3 3" xfId="8451" xr:uid="{B438CE73-5351-4DD2-9123-BB3BBECAAD09}"/>
    <cellStyle name="Percent 3 8 15 3 3 2" xfId="8452" xr:uid="{77198473-C059-458D-89D7-E3776AC1A511}"/>
    <cellStyle name="Percent 3 8 15 3 4" xfId="8453" xr:uid="{581B4952-2D29-4FCF-ABA6-359F8E7385D9}"/>
    <cellStyle name="Percent 3 8 15 4" xfId="8454" xr:uid="{1D8C7EDB-3878-43D5-BED4-CD9415291722}"/>
    <cellStyle name="Percent 3 8 15 4 2" xfId="8455" xr:uid="{E8E8E1D9-8ADF-4D94-9969-AE975514D380}"/>
    <cellStyle name="Percent 3 8 15 4 2 2" xfId="8456" xr:uid="{BBE9E612-BEF7-4666-B8D1-1B88D120473E}"/>
    <cellStyle name="Percent 3 8 15 4 3" xfId="8457" xr:uid="{64BB4CA2-CB36-4B95-8302-8DD589069F4B}"/>
    <cellStyle name="Percent 3 8 15 4 3 2" xfId="8458" xr:uid="{88339962-D31F-457A-A532-12629B2A0697}"/>
    <cellStyle name="Percent 3 8 15 4 4" xfId="8459" xr:uid="{F5DBDAFC-C8BB-4FA8-94FE-0FF11F5E9391}"/>
    <cellStyle name="Percent 3 8 15 5" xfId="8460" xr:uid="{36BC228F-1078-4C59-A78F-A9939480AE99}"/>
    <cellStyle name="Percent 3 8 15 5 2" xfId="8461" xr:uid="{796C7DDD-08AD-4DA4-9C94-C40EC08FD031}"/>
    <cellStyle name="Percent 3 8 15 5 2 2" xfId="8462" xr:uid="{AB644AB5-6FD2-4768-920F-122F862DC1E5}"/>
    <cellStyle name="Percent 3 8 15 5 3" xfId="8463" xr:uid="{CDF40B0D-0A90-40B8-8AB5-D52D19425B36}"/>
    <cellStyle name="Percent 3 8 15 5 3 2" xfId="8464" xr:uid="{41763BF1-AD73-4895-AB4A-B1C13E23F86B}"/>
    <cellStyle name="Percent 3 8 15 5 4" xfId="8465" xr:uid="{2B1CB06E-0D57-4BCC-801F-8F05C7B10710}"/>
    <cellStyle name="Percent 3 8 15 5 4 2" xfId="8466" xr:uid="{1E3C3AC3-9DE7-41AA-9356-35D1E9C6ADBA}"/>
    <cellStyle name="Percent 3 8 15 5 5" xfId="8467" xr:uid="{004F97A4-4161-4B28-A45F-ED1F09C2852F}"/>
    <cellStyle name="Percent 3 8 15 6" xfId="8468" xr:uid="{70B937A7-1378-42DF-AF6B-08FA268191B7}"/>
    <cellStyle name="Percent 3 8 15 6 2" xfId="8469" xr:uid="{CCC40534-C94B-4902-8069-1CEE65C1D943}"/>
    <cellStyle name="Percent 3 8 15 6 2 2" xfId="8470" xr:uid="{4E9C2BB4-954A-40C8-9245-A014DC98A8BD}"/>
    <cellStyle name="Percent 3 8 15 6 3" xfId="8471" xr:uid="{865FA3F8-C530-4ADB-B0C0-B8F0E2951346}"/>
    <cellStyle name="Percent 3 8 15 6 3 2" xfId="8472" xr:uid="{38B52C30-4E4C-4872-AF29-65677114F6FD}"/>
    <cellStyle name="Percent 3 8 15 6 4" xfId="8473" xr:uid="{4EE3CA31-FCC2-4C55-BCBA-7A6048DA5447}"/>
    <cellStyle name="Percent 3 8 15 7" xfId="8474" xr:uid="{52459499-43E6-48BC-89D9-CD4B966699F4}"/>
    <cellStyle name="Percent 3 8 15 7 2" xfId="8475" xr:uid="{6400AC1A-3508-4319-9DF9-45748D9C4122}"/>
    <cellStyle name="Percent 3 8 15 8" xfId="8476" xr:uid="{30681CDF-B11C-4345-BDBD-3172743EFA32}"/>
    <cellStyle name="Percent 3 8 15 8 2" xfId="8477" xr:uid="{073021EF-0CD2-4F46-ADF9-F7DE748A598A}"/>
    <cellStyle name="Percent 3 8 15 9" xfId="8478" xr:uid="{E0D9F078-F532-4FA5-9CCF-6D3853A85488}"/>
    <cellStyle name="Percent 3 8 15 9 2" xfId="8479" xr:uid="{1514009D-569C-4816-BCB5-32F6723708EC}"/>
    <cellStyle name="Percent 3 8 16" xfId="8480" xr:uid="{41309F08-FC23-4CA7-893F-FA81DF903F9C}"/>
    <cellStyle name="Percent 3 8 16 2" xfId="8481" xr:uid="{C91A012E-9588-4FD7-B579-164818929288}"/>
    <cellStyle name="Percent 3 8 16 2 2" xfId="8482" xr:uid="{BE0346B4-7ED6-4AB2-865C-2A70F4F8F653}"/>
    <cellStyle name="Percent 3 8 16 3" xfId="8483" xr:uid="{621E0B8D-D771-4C07-ACB0-2301C5F1B567}"/>
    <cellStyle name="Percent 3 8 16 3 2" xfId="8484" xr:uid="{DF33F9EE-EE73-4058-8CEE-ADC140D00F26}"/>
    <cellStyle name="Percent 3 8 16 4" xfId="8485" xr:uid="{C0B603D6-D0C4-47DA-80BC-8C9C47F2B896}"/>
    <cellStyle name="Percent 3 8 16 5" xfId="8486" xr:uid="{B902B053-8672-4D03-AD3C-B449C2CDF357}"/>
    <cellStyle name="Percent 3 8 17" xfId="8487" xr:uid="{8E33F324-EE87-442D-A384-91F9F721EDA8}"/>
    <cellStyle name="Percent 3 8 17 2" xfId="8488" xr:uid="{4C32C26F-96BC-45F8-9305-37BF92717D22}"/>
    <cellStyle name="Percent 3 8 17 2 2" xfId="8489" xr:uid="{001159C3-E97F-42EF-9337-6D515C4BB6CB}"/>
    <cellStyle name="Percent 3 8 17 3" xfId="8490" xr:uid="{3869DB63-4879-497F-AC25-9F4D73E9B434}"/>
    <cellStyle name="Percent 3 8 17 3 2" xfId="8491" xr:uid="{2E23796B-DB91-4F09-9B78-87E1A083861E}"/>
    <cellStyle name="Percent 3 8 17 4" xfId="8492" xr:uid="{788AC2ED-587F-4CBC-89C0-5A0CF735612B}"/>
    <cellStyle name="Percent 3 8 18" xfId="8493" xr:uid="{3C06735B-BF08-418A-BA30-EA059EA57EB3}"/>
    <cellStyle name="Percent 3 8 18 2" xfId="8494" xr:uid="{50654877-77C1-4991-9DF8-10AFD7336246}"/>
    <cellStyle name="Percent 3 8 18 2 2" xfId="8495" xr:uid="{7E976D09-6781-4B24-9090-1ABAE8C1B5AC}"/>
    <cellStyle name="Percent 3 8 18 3" xfId="8496" xr:uid="{9926F813-D8FE-4861-A619-FC29C3F043A8}"/>
    <cellStyle name="Percent 3 8 18 3 2" xfId="8497" xr:uid="{B1794573-E8AD-462E-8CBD-2D6177413AA0}"/>
    <cellStyle name="Percent 3 8 18 4" xfId="8498" xr:uid="{B989037F-F9A8-4593-B2BD-62DF48132A47}"/>
    <cellStyle name="Percent 3 8 19" xfId="8499" xr:uid="{2F9514A8-DA71-4167-A9C0-4DD1612307D3}"/>
    <cellStyle name="Percent 3 8 19 2" xfId="8500" xr:uid="{84063BB8-AB42-43C3-AA20-C7C3064FAEF2}"/>
    <cellStyle name="Percent 3 8 19 2 2" xfId="8501" xr:uid="{DEDEC93F-10BA-4DFE-8B99-97D8BCA8797F}"/>
    <cellStyle name="Percent 3 8 19 3" xfId="8502" xr:uid="{14D01618-86B5-494D-B76C-6EE8AF3C5761}"/>
    <cellStyle name="Percent 3 8 19 3 2" xfId="8503" xr:uid="{E17785B5-E04F-4D5B-AA7B-44E023FAB3F8}"/>
    <cellStyle name="Percent 3 8 19 4" xfId="8504" xr:uid="{71182502-9A3C-4DE5-B88D-C8C4B9A4D203}"/>
    <cellStyle name="Percent 3 8 19 4 2" xfId="8505" xr:uid="{4E45B898-810F-4765-B229-1C11F307F318}"/>
    <cellStyle name="Percent 3 8 19 5" xfId="8506" xr:uid="{A0F97BC0-E7F4-4BD2-84F0-601EDE32C05D}"/>
    <cellStyle name="Percent 3 8 2" xfId="2945" xr:uid="{9021C3AF-D8C1-4CFC-B40E-0FCB3F982513}"/>
    <cellStyle name="Percent 3 8 2 10" xfId="8508" xr:uid="{9EF0D3E6-5A0F-4144-A347-787877CEE354}"/>
    <cellStyle name="Percent 3 8 2 11" xfId="8509" xr:uid="{5B914DC0-8747-4407-B540-27C5AD43D434}"/>
    <cellStyle name="Percent 3 8 2 12" xfId="8507" xr:uid="{A2B93EBD-6D52-4D48-92B8-F2154F31CCF2}"/>
    <cellStyle name="Percent 3 8 2 2" xfId="8510" xr:uid="{2259082E-F72D-4E7C-A523-45570D8EBBDD}"/>
    <cellStyle name="Percent 3 8 2 2 2" xfId="8511" xr:uid="{57180043-4EA3-4811-94B3-D8BB7DB4FA05}"/>
    <cellStyle name="Percent 3 8 2 2 2 2" xfId="8512" xr:uid="{432F1CF6-65BB-4D36-923E-5064946A99C5}"/>
    <cellStyle name="Percent 3 8 2 2 3" xfId="8513" xr:uid="{FEFCB503-462B-4DDA-9FC1-A50B14D2F58A}"/>
    <cellStyle name="Percent 3 8 2 2 3 2" xfId="8514" xr:uid="{8D5B4EC7-2253-43C2-92DD-612B517C5FEA}"/>
    <cellStyle name="Percent 3 8 2 2 4" xfId="8515" xr:uid="{2ECDAC27-460A-415D-B69E-BEFE53201245}"/>
    <cellStyle name="Percent 3 8 2 2 5" xfId="8516" xr:uid="{3C21D8A8-2520-4353-BAB9-E59C4B6C781F}"/>
    <cellStyle name="Percent 3 8 2 3" xfId="8517" xr:uid="{0DC730B4-69DB-4CE2-84D8-2EED68EC6A83}"/>
    <cellStyle name="Percent 3 8 2 3 2" xfId="8518" xr:uid="{1D1B5A93-6099-4B9C-A3BF-BE800633A87F}"/>
    <cellStyle name="Percent 3 8 2 3 2 2" xfId="8519" xr:uid="{30E399F3-E095-4EC9-B9BD-6631ADB585E0}"/>
    <cellStyle name="Percent 3 8 2 3 3" xfId="8520" xr:uid="{D09666F2-33C6-4632-A9A3-B6F09B3EA30C}"/>
    <cellStyle name="Percent 3 8 2 3 3 2" xfId="8521" xr:uid="{9F925035-B20D-4E10-BF90-33A42A970E7F}"/>
    <cellStyle name="Percent 3 8 2 3 4" xfId="8522" xr:uid="{B191EEC1-9A24-4B33-A3C2-83D795C5747A}"/>
    <cellStyle name="Percent 3 8 2 4" xfId="8523" xr:uid="{16B07EB8-99FB-4056-9C68-BE7052110A7D}"/>
    <cellStyle name="Percent 3 8 2 4 2" xfId="8524" xr:uid="{46BCE861-DD65-4138-9286-4ACA48396BA5}"/>
    <cellStyle name="Percent 3 8 2 4 2 2" xfId="8525" xr:uid="{F773B2F4-D1A5-4890-915B-E0453B970173}"/>
    <cellStyle name="Percent 3 8 2 4 3" xfId="8526" xr:uid="{2FA97F5C-5D05-4C46-A5FF-861A1EC01333}"/>
    <cellStyle name="Percent 3 8 2 4 3 2" xfId="8527" xr:uid="{7B7AAE92-7316-4E0F-9545-463267612EB5}"/>
    <cellStyle name="Percent 3 8 2 4 4" xfId="8528" xr:uid="{7E285EFE-9881-45CA-8221-0BC65E8B0886}"/>
    <cellStyle name="Percent 3 8 2 5" xfId="8529" xr:uid="{E69AEE2B-A70D-4D68-84B5-EFB3D7257341}"/>
    <cellStyle name="Percent 3 8 2 5 2" xfId="8530" xr:uid="{ED82E947-5978-4467-974B-3D121F676039}"/>
    <cellStyle name="Percent 3 8 2 5 2 2" xfId="8531" xr:uid="{EB1CF489-6F43-46A6-8276-8101266D497C}"/>
    <cellStyle name="Percent 3 8 2 5 3" xfId="8532" xr:uid="{6366157F-FBA4-4813-BE06-D076DADDF9F8}"/>
    <cellStyle name="Percent 3 8 2 5 3 2" xfId="8533" xr:uid="{96DF4E77-655B-4F39-84FD-38150705993A}"/>
    <cellStyle name="Percent 3 8 2 5 4" xfId="8534" xr:uid="{6920A27C-5E2F-4799-A5B0-4A8FC76DBA0A}"/>
    <cellStyle name="Percent 3 8 2 5 4 2" xfId="8535" xr:uid="{7157CA4D-C971-4080-8DDC-A1C6767583CE}"/>
    <cellStyle name="Percent 3 8 2 5 5" xfId="8536" xr:uid="{583F7CF2-6933-406D-8A18-1EBBA889959C}"/>
    <cellStyle name="Percent 3 8 2 6" xfId="8537" xr:uid="{095048F3-3197-4BB3-A055-81A0E1251766}"/>
    <cellStyle name="Percent 3 8 2 6 2" xfId="8538" xr:uid="{0EE93747-F326-4592-BEA1-F3A7AFDCFDCA}"/>
    <cellStyle name="Percent 3 8 2 6 2 2" xfId="8539" xr:uid="{D70754BB-D500-43A8-92F8-BBFF5AC441C4}"/>
    <cellStyle name="Percent 3 8 2 6 3" xfId="8540" xr:uid="{B5711C09-ED0D-43B7-8778-1D73CDA7CF68}"/>
    <cellStyle name="Percent 3 8 2 6 3 2" xfId="8541" xr:uid="{16FAF6F3-5DD6-4131-82C3-884507D5A922}"/>
    <cellStyle name="Percent 3 8 2 6 4" xfId="8542" xr:uid="{8125D589-ED0E-40CB-B219-B4421616F70A}"/>
    <cellStyle name="Percent 3 8 2 7" xfId="8543" xr:uid="{40005A1A-7178-4FFA-BF7F-9C05DDCD0CA4}"/>
    <cellStyle name="Percent 3 8 2 7 2" xfId="8544" xr:uid="{9865E9C3-9364-4268-9AEE-4F40124A5CE4}"/>
    <cellStyle name="Percent 3 8 2 8" xfId="8545" xr:uid="{69D3DFB3-4AE1-493C-8C98-E6F457E8BF29}"/>
    <cellStyle name="Percent 3 8 2 8 2" xfId="8546" xr:uid="{94346525-04EC-41C6-8464-ECA4898CFEC1}"/>
    <cellStyle name="Percent 3 8 2 9" xfId="8547" xr:uid="{688A588C-BB19-4762-833F-AEF4A300B422}"/>
    <cellStyle name="Percent 3 8 2 9 2" xfId="8548" xr:uid="{B4EE5095-36F8-477A-9DFF-0D0C49174ABA}"/>
    <cellStyle name="Percent 3 8 20" xfId="8549" xr:uid="{03FBB036-2B4D-4A80-BE18-C0786A52182D}"/>
    <cellStyle name="Percent 3 8 20 2" xfId="8550" xr:uid="{325206CE-C51F-4A7E-BE8A-0DAF0BA87686}"/>
    <cellStyle name="Percent 3 8 20 2 2" xfId="8551" xr:uid="{7C5E5725-3245-4CA5-B02B-D2D977A57CDD}"/>
    <cellStyle name="Percent 3 8 20 3" xfId="8552" xr:uid="{FADB8FB4-F3EC-4202-844B-98C3000D6D38}"/>
    <cellStyle name="Percent 3 8 20 3 2" xfId="8553" xr:uid="{349F1D94-C87E-4F14-AFFA-654511617CBE}"/>
    <cellStyle name="Percent 3 8 20 4" xfId="8554" xr:uid="{FD4E850B-EB4E-434A-B767-0BCF49F67E4A}"/>
    <cellStyle name="Percent 3 8 21" xfId="8555" xr:uid="{E4DE8961-1D95-4D57-9C77-B2E757590E39}"/>
    <cellStyle name="Percent 3 8 21 2" xfId="8556" xr:uid="{E8508561-655E-4E0A-89C7-1C9E83F38149}"/>
    <cellStyle name="Percent 3 8 22" xfId="8557" xr:uid="{B02E5822-C72F-47CC-94A4-96686EA017AC}"/>
    <cellStyle name="Percent 3 8 22 2" xfId="8558" xr:uid="{E0036994-DBC6-4559-A282-3A7C1E510173}"/>
    <cellStyle name="Percent 3 8 23" xfId="8559" xr:uid="{13E0C6F9-006F-48C3-984E-0025638A3B7E}"/>
    <cellStyle name="Percent 3 8 23 2" xfId="8560" xr:uid="{A22AE79D-9FE9-49BD-90C8-B0B850A0AC76}"/>
    <cellStyle name="Percent 3 8 24" xfId="8561" xr:uid="{8D0B0B9E-6E14-45F5-9713-66501DC59D01}"/>
    <cellStyle name="Percent 3 8 25" xfId="8562" xr:uid="{864166AC-702A-4444-B922-C3C9983C594D}"/>
    <cellStyle name="Percent 3 8 26" xfId="8227" xr:uid="{FE3A74C1-A284-4ED5-93E3-4A41D267919C}"/>
    <cellStyle name="Percent 3 8 3" xfId="2946" xr:uid="{6D174F40-48A5-44B7-B63A-6C4382C48B7D}"/>
    <cellStyle name="Percent 3 8 3 10" xfId="8564" xr:uid="{42E7E0ED-57ED-4531-A8A7-AB8352EAB24B}"/>
    <cellStyle name="Percent 3 8 3 11" xfId="8565" xr:uid="{93CE5DD3-3768-4C47-9C34-6174E4A3B898}"/>
    <cellStyle name="Percent 3 8 3 12" xfId="8563" xr:uid="{BAA519CD-B2B1-44A7-9A8D-37296AB0E7C8}"/>
    <cellStyle name="Percent 3 8 3 2" xfId="8566" xr:uid="{FD9844B2-B236-4ABA-A913-DE3332562A8A}"/>
    <cellStyle name="Percent 3 8 3 2 2" xfId="8567" xr:uid="{09EC5EA1-4534-48A4-A858-58E89969CAEC}"/>
    <cellStyle name="Percent 3 8 3 2 2 2" xfId="8568" xr:uid="{A47EE3D2-0F98-4249-9272-31000D4077B9}"/>
    <cellStyle name="Percent 3 8 3 2 3" xfId="8569" xr:uid="{B1731FAE-F978-4F19-BFF2-40CEACC2A803}"/>
    <cellStyle name="Percent 3 8 3 2 3 2" xfId="8570" xr:uid="{4B4FEB45-9676-48D9-B9B5-795896726E3E}"/>
    <cellStyle name="Percent 3 8 3 2 4" xfId="8571" xr:uid="{8BF60B78-E45A-4072-AB9D-CB0C8B61659D}"/>
    <cellStyle name="Percent 3 8 3 2 5" xfId="8572" xr:uid="{BFB8E979-9E3F-4609-A9E9-D8B0B106257F}"/>
    <cellStyle name="Percent 3 8 3 3" xfId="8573" xr:uid="{3F6BC47E-EC9E-47DC-977C-B28EFF639BD8}"/>
    <cellStyle name="Percent 3 8 3 3 2" xfId="8574" xr:uid="{12EB1ADE-DB3E-42BD-9C57-7FD99F256B3C}"/>
    <cellStyle name="Percent 3 8 3 3 2 2" xfId="8575" xr:uid="{85760F54-EB53-4F56-8867-8918B2C5D9E0}"/>
    <cellStyle name="Percent 3 8 3 3 3" xfId="8576" xr:uid="{F873DDEE-186E-4822-BADA-D08277CF653A}"/>
    <cellStyle name="Percent 3 8 3 3 3 2" xfId="8577" xr:uid="{52A39641-01FC-434B-A614-0C58BA635B3B}"/>
    <cellStyle name="Percent 3 8 3 3 4" xfId="8578" xr:uid="{982E71DB-F021-4E2F-BD20-10DFEE5ABD6E}"/>
    <cellStyle name="Percent 3 8 3 4" xfId="8579" xr:uid="{F2C5CAC1-4FA2-47E3-BD15-EA1BB938DDAB}"/>
    <cellStyle name="Percent 3 8 3 4 2" xfId="8580" xr:uid="{CD9B04AF-757D-4AFF-B791-9C19A7DCD727}"/>
    <cellStyle name="Percent 3 8 3 4 2 2" xfId="8581" xr:uid="{A1DE5E3A-92A1-487D-BB54-BA29483C2A1D}"/>
    <cellStyle name="Percent 3 8 3 4 3" xfId="8582" xr:uid="{8E23562E-A0F2-4955-B199-A3EF3DB8B2FE}"/>
    <cellStyle name="Percent 3 8 3 4 3 2" xfId="8583" xr:uid="{94E10E15-1E16-485A-8BC0-2AD858C6F9FF}"/>
    <cellStyle name="Percent 3 8 3 4 4" xfId="8584" xr:uid="{A08DBA82-6D68-4DC1-8202-DE3D787F2F26}"/>
    <cellStyle name="Percent 3 8 3 5" xfId="8585" xr:uid="{73DABF1E-5020-4B70-AA1C-F4514FE8C6C2}"/>
    <cellStyle name="Percent 3 8 3 5 2" xfId="8586" xr:uid="{CF3B64D6-FC35-463F-9B48-BB5D673E6652}"/>
    <cellStyle name="Percent 3 8 3 5 2 2" xfId="8587" xr:uid="{AD74D133-B578-466C-958E-CE563046BDD9}"/>
    <cellStyle name="Percent 3 8 3 5 3" xfId="8588" xr:uid="{E6EA6478-B32B-4802-AA45-281FB2FD940C}"/>
    <cellStyle name="Percent 3 8 3 5 3 2" xfId="8589" xr:uid="{AAD26459-8C5D-43FF-9F3D-6DA65ED10276}"/>
    <cellStyle name="Percent 3 8 3 5 4" xfId="8590" xr:uid="{764F0C9B-B217-4FA7-94BA-8EF1FBB72F5A}"/>
    <cellStyle name="Percent 3 8 3 5 4 2" xfId="8591" xr:uid="{9967A021-89DB-4D44-BB0C-0E92B5280253}"/>
    <cellStyle name="Percent 3 8 3 5 5" xfId="8592" xr:uid="{C74A6206-436A-4564-B639-A87030DC43B6}"/>
    <cellStyle name="Percent 3 8 3 6" xfId="8593" xr:uid="{FAB77EBD-4F68-4B37-83F1-874BA78B15E1}"/>
    <cellStyle name="Percent 3 8 3 6 2" xfId="8594" xr:uid="{3DC08605-388E-4851-83A4-88DE5A256C3E}"/>
    <cellStyle name="Percent 3 8 3 6 2 2" xfId="8595" xr:uid="{878E2295-5135-4DFB-82E6-1D10FCD8D27C}"/>
    <cellStyle name="Percent 3 8 3 6 3" xfId="8596" xr:uid="{BA9856AA-AF2D-466B-B2DE-A9DA79BCFCF1}"/>
    <cellStyle name="Percent 3 8 3 6 3 2" xfId="8597" xr:uid="{D4CEC710-B222-4E40-8E0A-680903F9C437}"/>
    <cellStyle name="Percent 3 8 3 6 4" xfId="8598" xr:uid="{9CBA92CA-A37D-4BB4-BF97-17B9D1368BE5}"/>
    <cellStyle name="Percent 3 8 3 7" xfId="8599" xr:uid="{F2E8CE12-E274-44D7-9575-0DDE2A38A3E8}"/>
    <cellStyle name="Percent 3 8 3 7 2" xfId="8600" xr:uid="{666C2CAF-D27A-4260-9E86-378328D014E5}"/>
    <cellStyle name="Percent 3 8 3 8" xfId="8601" xr:uid="{CC6A3453-C749-4F71-A276-2D017125EBC9}"/>
    <cellStyle name="Percent 3 8 3 8 2" xfId="8602" xr:uid="{862AA7DD-BD59-4802-A9F2-3D1D964F81E2}"/>
    <cellStyle name="Percent 3 8 3 9" xfId="8603" xr:uid="{F33453F9-B27C-4098-A034-9A4E849ACCB1}"/>
    <cellStyle name="Percent 3 8 3 9 2" xfId="8604" xr:uid="{A120149E-DC88-41C1-95FD-D1DBBE2DE06F}"/>
    <cellStyle name="Percent 3 8 4" xfId="2947" xr:uid="{11093FB2-147D-4BC8-AFAD-405B75C4D8AF}"/>
    <cellStyle name="Percent 3 8 4 10" xfId="8606" xr:uid="{0C340A6A-5280-483F-A9D2-146203C6C80F}"/>
    <cellStyle name="Percent 3 8 4 11" xfId="8607" xr:uid="{8044EC67-E818-47BE-B118-9E666938F0EC}"/>
    <cellStyle name="Percent 3 8 4 12" xfId="8605" xr:uid="{BA2AC850-8A66-4F95-9144-6AE40D3D4D5D}"/>
    <cellStyle name="Percent 3 8 4 2" xfId="8608" xr:uid="{109E9649-A9E7-4C4E-8900-58A16E0DBBB4}"/>
    <cellStyle name="Percent 3 8 4 2 2" xfId="8609" xr:uid="{04508AC9-58F9-4601-8754-0872384AD740}"/>
    <cellStyle name="Percent 3 8 4 2 2 2" xfId="8610" xr:uid="{43487A1C-09C2-48B7-B94E-64B604EFE5BB}"/>
    <cellStyle name="Percent 3 8 4 2 3" xfId="8611" xr:uid="{B78AEF7C-7861-4020-9071-65674D697545}"/>
    <cellStyle name="Percent 3 8 4 2 3 2" xfId="8612" xr:uid="{62397954-712B-41E9-98C8-99F96DB1B9C8}"/>
    <cellStyle name="Percent 3 8 4 2 4" xfId="8613" xr:uid="{43EAE193-C377-4CA4-A99B-5E3E4EA8DEE3}"/>
    <cellStyle name="Percent 3 8 4 2 5" xfId="8614" xr:uid="{A486C388-2AE5-4224-9B7C-6A25DC59130E}"/>
    <cellStyle name="Percent 3 8 4 3" xfId="8615" xr:uid="{8E5B515B-9EBD-4F3E-ACED-17299BF5AE10}"/>
    <cellStyle name="Percent 3 8 4 3 2" xfId="8616" xr:uid="{F1371A58-3BA4-44BC-AA40-154D7BCEEFDC}"/>
    <cellStyle name="Percent 3 8 4 3 2 2" xfId="8617" xr:uid="{4DD189BE-BC1D-44EB-BC09-A8DEEB13EC45}"/>
    <cellStyle name="Percent 3 8 4 3 3" xfId="8618" xr:uid="{2137196A-5D22-452A-8E0A-C10C32B533FF}"/>
    <cellStyle name="Percent 3 8 4 3 3 2" xfId="8619" xr:uid="{6EE2DDB5-92E7-462C-B1E1-11EFDB631D5E}"/>
    <cellStyle name="Percent 3 8 4 3 4" xfId="8620" xr:uid="{12AC1969-D9BA-4099-BA41-D0D785911BAC}"/>
    <cellStyle name="Percent 3 8 4 4" xfId="8621" xr:uid="{91A3B507-C885-4109-BD0E-1593891A51D0}"/>
    <cellStyle name="Percent 3 8 4 4 2" xfId="8622" xr:uid="{FD2AB3D8-A338-41C5-A9B1-B8C5B36449C3}"/>
    <cellStyle name="Percent 3 8 4 4 2 2" xfId="8623" xr:uid="{2ADD2B46-51F9-4485-9344-46C96F323255}"/>
    <cellStyle name="Percent 3 8 4 4 3" xfId="8624" xr:uid="{D8AE64DC-F1DF-4081-AD5A-160EECE10919}"/>
    <cellStyle name="Percent 3 8 4 4 3 2" xfId="8625" xr:uid="{3BAC77ED-AD28-46DD-A30D-2BC7EB35D674}"/>
    <cellStyle name="Percent 3 8 4 4 4" xfId="8626" xr:uid="{097B81DB-9342-4193-9C26-3F98B87A6BEC}"/>
    <cellStyle name="Percent 3 8 4 5" xfId="8627" xr:uid="{1876BC9C-0FE9-469A-9AF0-1493598283DE}"/>
    <cellStyle name="Percent 3 8 4 5 2" xfId="8628" xr:uid="{C6AEA31B-ED40-4021-B7E4-2998BBD7FB7B}"/>
    <cellStyle name="Percent 3 8 4 5 2 2" xfId="8629" xr:uid="{045726BC-B412-4699-85D0-C2BA763C72F3}"/>
    <cellStyle name="Percent 3 8 4 5 3" xfId="8630" xr:uid="{E3C6D6C8-B125-481E-8F32-E4CD12944B6D}"/>
    <cellStyle name="Percent 3 8 4 5 3 2" xfId="8631" xr:uid="{A0B75068-43B0-4F7D-9B17-9A204AA7E555}"/>
    <cellStyle name="Percent 3 8 4 5 4" xfId="8632" xr:uid="{FFF8D820-F5C4-46BA-A951-88288EE85246}"/>
    <cellStyle name="Percent 3 8 4 5 4 2" xfId="8633" xr:uid="{B40A63A2-AFE0-40F6-8C4A-DE997243DB0C}"/>
    <cellStyle name="Percent 3 8 4 5 5" xfId="8634" xr:uid="{16824BA7-C500-4266-8F64-0707100B48D6}"/>
    <cellStyle name="Percent 3 8 4 6" xfId="8635" xr:uid="{E00C9C02-61EF-47B7-B933-9AF22C75FEDB}"/>
    <cellStyle name="Percent 3 8 4 6 2" xfId="8636" xr:uid="{1404E579-B730-44C1-89F7-41F4722D786C}"/>
    <cellStyle name="Percent 3 8 4 6 2 2" xfId="8637" xr:uid="{94C9B443-F34D-4A83-82B8-CA3CD5980E4B}"/>
    <cellStyle name="Percent 3 8 4 6 3" xfId="8638" xr:uid="{00FE96D0-12E0-4280-B0EA-58417AA9329D}"/>
    <cellStyle name="Percent 3 8 4 6 3 2" xfId="8639" xr:uid="{6B287E56-AE48-46D0-B9F3-0097B0FE06B7}"/>
    <cellStyle name="Percent 3 8 4 6 4" xfId="8640" xr:uid="{99896A4E-7651-4734-AC2B-AC2B3AD5B38D}"/>
    <cellStyle name="Percent 3 8 4 7" xfId="8641" xr:uid="{C9BB254C-5C66-4C1D-9041-2115516FD388}"/>
    <cellStyle name="Percent 3 8 4 7 2" xfId="8642" xr:uid="{093A5E3F-6E10-47E2-8A0C-EF50B28E5472}"/>
    <cellStyle name="Percent 3 8 4 8" xfId="8643" xr:uid="{043C022A-D5DE-441F-B86D-84DE358DC358}"/>
    <cellStyle name="Percent 3 8 4 8 2" xfId="8644" xr:uid="{47B62FC5-43F6-4F03-ABEF-7A07165B7181}"/>
    <cellStyle name="Percent 3 8 4 9" xfId="8645" xr:uid="{63E03C7F-35EA-4CC4-B25C-FDE707E9C771}"/>
    <cellStyle name="Percent 3 8 4 9 2" xfId="8646" xr:uid="{B7002DE0-16AB-4DF5-AEC6-DBFA2E7234C1}"/>
    <cellStyle name="Percent 3 8 5" xfId="2948" xr:uid="{FF73E5F1-62FF-4623-9A90-C38F8F133573}"/>
    <cellStyle name="Percent 3 8 5 10" xfId="8648" xr:uid="{049A1A7B-DCA3-4E27-8C11-EF28877AAEFB}"/>
    <cellStyle name="Percent 3 8 5 11" xfId="8649" xr:uid="{4CE6884F-671F-4E3A-935E-64A852F1F6FC}"/>
    <cellStyle name="Percent 3 8 5 12" xfId="8647" xr:uid="{08CE10CB-3D2E-4934-8C78-B700B55973EC}"/>
    <cellStyle name="Percent 3 8 5 2" xfId="8650" xr:uid="{6472CC35-C3A8-41A6-9E87-AFE74E790283}"/>
    <cellStyle name="Percent 3 8 5 2 2" xfId="8651" xr:uid="{DF355600-0BEE-490C-AE96-71035F0431A9}"/>
    <cellStyle name="Percent 3 8 5 2 2 2" xfId="8652" xr:uid="{C9B918BD-98E5-4219-BC7D-3EA114E1343B}"/>
    <cellStyle name="Percent 3 8 5 2 3" xfId="8653" xr:uid="{CBE5F36E-8B72-474B-92B6-3143F36EF8B2}"/>
    <cellStyle name="Percent 3 8 5 2 3 2" xfId="8654" xr:uid="{E09A2773-9BEB-42A8-B55F-0F4EDCBCB7AD}"/>
    <cellStyle name="Percent 3 8 5 2 4" xfId="8655" xr:uid="{3B49BADC-F625-40EB-87B2-C5AEE213BDD0}"/>
    <cellStyle name="Percent 3 8 5 2 5" xfId="8656" xr:uid="{F941118F-0164-4FC8-A310-DF30EB1B78EF}"/>
    <cellStyle name="Percent 3 8 5 3" xfId="8657" xr:uid="{F72E9C5C-4C8F-4B6F-A25C-F8B5FA08A8DF}"/>
    <cellStyle name="Percent 3 8 5 3 2" xfId="8658" xr:uid="{48D7DE43-5767-4627-BE81-6D3312C62AED}"/>
    <cellStyle name="Percent 3 8 5 3 2 2" xfId="8659" xr:uid="{E803D64B-D2DC-4D52-8584-ED49C767FE1D}"/>
    <cellStyle name="Percent 3 8 5 3 3" xfId="8660" xr:uid="{80C96076-B7FD-4CF1-8555-6AD88AC98ABD}"/>
    <cellStyle name="Percent 3 8 5 3 3 2" xfId="8661" xr:uid="{41C4037F-7BD0-48AD-932A-E17468EDDBA8}"/>
    <cellStyle name="Percent 3 8 5 3 4" xfId="8662" xr:uid="{2CD7BED7-DC7E-474C-9A85-0485E62106B2}"/>
    <cellStyle name="Percent 3 8 5 4" xfId="8663" xr:uid="{1F8BA633-22FE-40A8-AABD-8361221F7D61}"/>
    <cellStyle name="Percent 3 8 5 4 2" xfId="8664" xr:uid="{073D01F7-1DBD-4AF0-A20F-F2D66EAF3449}"/>
    <cellStyle name="Percent 3 8 5 4 2 2" xfId="8665" xr:uid="{EB367DBC-FAEF-4FEB-A62A-687332093030}"/>
    <cellStyle name="Percent 3 8 5 4 3" xfId="8666" xr:uid="{820FDE24-7749-40FA-9EDA-26B9E10B4980}"/>
    <cellStyle name="Percent 3 8 5 4 3 2" xfId="8667" xr:uid="{2AFC64DE-B2BD-4AF9-A0FE-A4688E121A7B}"/>
    <cellStyle name="Percent 3 8 5 4 4" xfId="8668" xr:uid="{8F4DF6F3-AB35-4AE6-8070-4B0AFEDCDF6F}"/>
    <cellStyle name="Percent 3 8 5 5" xfId="8669" xr:uid="{1EC97123-93DD-407B-AF50-1C267DC9AC6C}"/>
    <cellStyle name="Percent 3 8 5 5 2" xfId="8670" xr:uid="{205D3D88-05AF-4DA3-90F4-5C02FF540D15}"/>
    <cellStyle name="Percent 3 8 5 5 2 2" xfId="8671" xr:uid="{D709AD60-58AC-407F-AD5B-FFDB8DFD04C7}"/>
    <cellStyle name="Percent 3 8 5 5 3" xfId="8672" xr:uid="{B4E3B532-0475-435F-952A-D9F18872C7A5}"/>
    <cellStyle name="Percent 3 8 5 5 3 2" xfId="8673" xr:uid="{D0925526-98E3-4B5F-B361-DB4E8EF688E2}"/>
    <cellStyle name="Percent 3 8 5 5 4" xfId="8674" xr:uid="{3A5C0591-7B4C-4AC9-8017-6CC65E9428B9}"/>
    <cellStyle name="Percent 3 8 5 5 4 2" xfId="8675" xr:uid="{32A5DD2D-7F6B-4A91-B9F5-A961C4AFC7A2}"/>
    <cellStyle name="Percent 3 8 5 5 5" xfId="8676" xr:uid="{4B0EDD99-436B-4505-B01B-1CF67390133B}"/>
    <cellStyle name="Percent 3 8 5 6" xfId="8677" xr:uid="{FBD0F804-CDEA-4E6B-9DDC-6B82D8537E43}"/>
    <cellStyle name="Percent 3 8 5 6 2" xfId="8678" xr:uid="{DAD24D99-8D6E-481A-BF6F-94F5DCBE862B}"/>
    <cellStyle name="Percent 3 8 5 6 2 2" xfId="8679" xr:uid="{CC146B72-AC5B-4FFD-85FB-50EDBD4CB03F}"/>
    <cellStyle name="Percent 3 8 5 6 3" xfId="8680" xr:uid="{4F08F664-612B-408A-A2CB-C3D0A8473A6F}"/>
    <cellStyle name="Percent 3 8 5 6 3 2" xfId="8681" xr:uid="{413A9C7D-80A3-4627-AB9C-8A799978027E}"/>
    <cellStyle name="Percent 3 8 5 6 4" xfId="8682" xr:uid="{6F52277E-E2A5-48DC-9C37-83F812BD0025}"/>
    <cellStyle name="Percent 3 8 5 7" xfId="8683" xr:uid="{DCBC6B6B-07B8-43AF-92FE-1B0B92F0212B}"/>
    <cellStyle name="Percent 3 8 5 7 2" xfId="8684" xr:uid="{96B0199D-5E76-47D7-BF82-779FE959696B}"/>
    <cellStyle name="Percent 3 8 5 8" xfId="8685" xr:uid="{975A47DF-10BE-47C1-B729-A690904F1893}"/>
    <cellStyle name="Percent 3 8 5 8 2" xfId="8686" xr:uid="{E79F5A30-4391-420E-A5F9-D47397351456}"/>
    <cellStyle name="Percent 3 8 5 9" xfId="8687" xr:uid="{E878389B-5801-4289-B007-9ADAC4E4616F}"/>
    <cellStyle name="Percent 3 8 5 9 2" xfId="8688" xr:uid="{CEED05D0-1EF9-455B-82C0-98C7EE46B68F}"/>
    <cellStyle name="Percent 3 8 6" xfId="2949" xr:uid="{C70D64A0-3547-47BE-A498-103B71133DBC}"/>
    <cellStyle name="Percent 3 8 6 10" xfId="8690" xr:uid="{96435664-F1D5-4080-8BEC-F99CD56F68DA}"/>
    <cellStyle name="Percent 3 8 6 11" xfId="8691" xr:uid="{DC603AE7-F83A-44F4-BA29-70AA265D7B6A}"/>
    <cellStyle name="Percent 3 8 6 12" xfId="8689" xr:uid="{9AF31036-CDD3-446B-A1B6-2C49F896187D}"/>
    <cellStyle name="Percent 3 8 6 2" xfId="8692" xr:uid="{A26C1BC0-BCA0-4520-9BE5-61EE9093338A}"/>
    <cellStyle name="Percent 3 8 6 2 2" xfId="8693" xr:uid="{F1B23F82-0179-49C0-9FFD-C95D59A61144}"/>
    <cellStyle name="Percent 3 8 6 2 2 2" xfId="8694" xr:uid="{84D1A36F-53DF-4481-88C1-993D0EBAF2CF}"/>
    <cellStyle name="Percent 3 8 6 2 3" xfId="8695" xr:uid="{4ABDC60C-54AE-4CC4-8461-6CF5DEA947B6}"/>
    <cellStyle name="Percent 3 8 6 2 3 2" xfId="8696" xr:uid="{76259045-9E98-4AEF-98E3-EE24E64A7BCA}"/>
    <cellStyle name="Percent 3 8 6 2 4" xfId="8697" xr:uid="{7158FBE2-C3ED-46A6-9B41-3C9D1E3A077F}"/>
    <cellStyle name="Percent 3 8 6 2 5" xfId="8698" xr:uid="{EF3B36FF-1252-44E4-9075-0BF79EF66CCF}"/>
    <cellStyle name="Percent 3 8 6 3" xfId="8699" xr:uid="{7DA89C8F-4F52-4577-BE11-4F22B954CBC9}"/>
    <cellStyle name="Percent 3 8 6 3 2" xfId="8700" xr:uid="{0BA46A61-7942-4CAF-ACDD-FF424DEC49AA}"/>
    <cellStyle name="Percent 3 8 6 3 2 2" xfId="8701" xr:uid="{49AA2099-DE02-46EA-9448-F38207E7D890}"/>
    <cellStyle name="Percent 3 8 6 3 3" xfId="8702" xr:uid="{E1FAEA87-CFF3-4F74-A3F1-962A646D30A7}"/>
    <cellStyle name="Percent 3 8 6 3 3 2" xfId="8703" xr:uid="{66169104-EC20-4826-893E-983C2C26F77D}"/>
    <cellStyle name="Percent 3 8 6 3 4" xfId="8704" xr:uid="{5B06BD28-B8E0-4A2C-93B6-90FAE4380128}"/>
    <cellStyle name="Percent 3 8 6 4" xfId="8705" xr:uid="{5ED99437-B5C0-4C58-807A-FE48BA8146BB}"/>
    <cellStyle name="Percent 3 8 6 4 2" xfId="8706" xr:uid="{8B1BDF02-A471-4D11-806F-3290E5FE65AA}"/>
    <cellStyle name="Percent 3 8 6 4 2 2" xfId="8707" xr:uid="{FA7CED9F-5B6B-473C-9327-CDDC4B488B99}"/>
    <cellStyle name="Percent 3 8 6 4 3" xfId="8708" xr:uid="{EC87F047-7DB6-4581-8947-9F01AF63D211}"/>
    <cellStyle name="Percent 3 8 6 4 3 2" xfId="8709" xr:uid="{E2B086A7-FA48-4587-8C7C-A38CE375800C}"/>
    <cellStyle name="Percent 3 8 6 4 4" xfId="8710" xr:uid="{64A7A872-6241-4F82-A2A0-40E9FDE71451}"/>
    <cellStyle name="Percent 3 8 6 5" xfId="8711" xr:uid="{9A946B2A-6083-4640-B114-2738229678FE}"/>
    <cellStyle name="Percent 3 8 6 5 2" xfId="8712" xr:uid="{EC287240-8FC2-4A80-8180-6BB71E61A483}"/>
    <cellStyle name="Percent 3 8 6 5 2 2" xfId="8713" xr:uid="{08679DEC-33BF-49F7-B2A3-89302C5C90C1}"/>
    <cellStyle name="Percent 3 8 6 5 3" xfId="8714" xr:uid="{7CD271BE-BB48-4182-9FB6-CD37C7851D25}"/>
    <cellStyle name="Percent 3 8 6 5 3 2" xfId="8715" xr:uid="{CF7D06B3-A3DF-470A-BB26-FC31D326A447}"/>
    <cellStyle name="Percent 3 8 6 5 4" xfId="8716" xr:uid="{4450D951-1B97-43C2-A19A-910CBC87F5CA}"/>
    <cellStyle name="Percent 3 8 6 5 4 2" xfId="8717" xr:uid="{7009D9F8-9682-4217-BA11-C59763E6A7FB}"/>
    <cellStyle name="Percent 3 8 6 5 5" xfId="8718" xr:uid="{219F994A-2EB5-4ECC-BE32-104C30528540}"/>
    <cellStyle name="Percent 3 8 6 6" xfId="8719" xr:uid="{101D4C90-DE3D-4DF5-96A5-D66A88CC0CE8}"/>
    <cellStyle name="Percent 3 8 6 6 2" xfId="8720" xr:uid="{73FE326F-4A55-4073-A1ED-83AA04C4CAF1}"/>
    <cellStyle name="Percent 3 8 6 6 2 2" xfId="8721" xr:uid="{0F4A43A8-8C67-4650-8B94-B9497943D9AC}"/>
    <cellStyle name="Percent 3 8 6 6 3" xfId="8722" xr:uid="{4612C131-ED8D-41E7-B45A-DC26AD5946E0}"/>
    <cellStyle name="Percent 3 8 6 6 3 2" xfId="8723" xr:uid="{1E411A8A-FE2C-4A88-AF04-018B9FF9D465}"/>
    <cellStyle name="Percent 3 8 6 6 4" xfId="8724" xr:uid="{9FFB5CC6-FD1A-4C8A-946C-8F09F60A8118}"/>
    <cellStyle name="Percent 3 8 6 7" xfId="8725" xr:uid="{C5FA2B76-39B8-4729-80FE-949DC0B661BB}"/>
    <cellStyle name="Percent 3 8 6 7 2" xfId="8726" xr:uid="{CCE257B6-A52B-4FC2-8569-D65CF9553CCA}"/>
    <cellStyle name="Percent 3 8 6 8" xfId="8727" xr:uid="{9F210902-31AF-4A98-AA36-3B93A12309FF}"/>
    <cellStyle name="Percent 3 8 6 8 2" xfId="8728" xr:uid="{D3D9E644-5546-46A1-BC75-8E45546A3B67}"/>
    <cellStyle name="Percent 3 8 6 9" xfId="8729" xr:uid="{E9941962-1DBA-492B-8AC4-FEA9AAF35276}"/>
    <cellStyle name="Percent 3 8 6 9 2" xfId="8730" xr:uid="{764A32CA-1D70-4E57-A73B-71E7254356A3}"/>
    <cellStyle name="Percent 3 8 7" xfId="2950" xr:uid="{2CEC3A49-9906-4886-A5A2-059863182252}"/>
    <cellStyle name="Percent 3 8 7 10" xfId="8732" xr:uid="{B41F2C89-6A85-4463-AF3E-9CEE2BBC6B4C}"/>
    <cellStyle name="Percent 3 8 7 11" xfId="8733" xr:uid="{8AD738BF-EC76-4D4B-BD11-8BC54525465F}"/>
    <cellStyle name="Percent 3 8 7 12" xfId="8731" xr:uid="{A4A64B2D-1BB9-4680-A2E8-5687474C904A}"/>
    <cellStyle name="Percent 3 8 7 2" xfId="8734" xr:uid="{055D16FB-6956-43EF-966E-F14215BD911E}"/>
    <cellStyle name="Percent 3 8 7 2 2" xfId="8735" xr:uid="{2D599841-5B1F-4DC8-9B43-BA9F1DA9743A}"/>
    <cellStyle name="Percent 3 8 7 2 2 2" xfId="8736" xr:uid="{7BEDB5DB-4BED-4BD4-9EAE-8D4017D52B36}"/>
    <cellStyle name="Percent 3 8 7 2 3" xfId="8737" xr:uid="{BE9F6C7A-69E7-491E-8003-0310A51D6478}"/>
    <cellStyle name="Percent 3 8 7 2 3 2" xfId="8738" xr:uid="{E16CBE8B-FC93-4D2D-B057-D8D61D44DF43}"/>
    <cellStyle name="Percent 3 8 7 2 4" xfId="8739" xr:uid="{628EC334-0FAF-4424-90C3-230E9E594909}"/>
    <cellStyle name="Percent 3 8 7 2 5" xfId="8740" xr:uid="{7B1A84E9-3BF5-403A-A7A6-36FD32E19AE2}"/>
    <cellStyle name="Percent 3 8 7 3" xfId="8741" xr:uid="{737A1F5E-8FA6-4027-A73C-539AFDEA4DD0}"/>
    <cellStyle name="Percent 3 8 7 3 2" xfId="8742" xr:uid="{A21638D5-1A24-4EE4-8B37-9BDA7254211A}"/>
    <cellStyle name="Percent 3 8 7 3 2 2" xfId="8743" xr:uid="{3F76B59F-E339-413F-98C0-FC2D0D3B600F}"/>
    <cellStyle name="Percent 3 8 7 3 3" xfId="8744" xr:uid="{FC6E2056-BB2D-4081-AE36-975FCD2AB014}"/>
    <cellStyle name="Percent 3 8 7 3 3 2" xfId="8745" xr:uid="{124C9565-B757-4717-A756-4AA8C4A6E3D3}"/>
    <cellStyle name="Percent 3 8 7 3 4" xfId="8746" xr:uid="{C88ADA7C-6A5B-48DD-B630-56A1EFE9A9FB}"/>
    <cellStyle name="Percent 3 8 7 4" xfId="8747" xr:uid="{000D7E81-FEC8-4B93-A4A2-4887CDB11857}"/>
    <cellStyle name="Percent 3 8 7 4 2" xfId="8748" xr:uid="{789C89F3-2C0C-4915-8A8C-7C653236B527}"/>
    <cellStyle name="Percent 3 8 7 4 2 2" xfId="8749" xr:uid="{B533375B-D3BB-4457-81B1-DF68694F1E10}"/>
    <cellStyle name="Percent 3 8 7 4 3" xfId="8750" xr:uid="{8AB92A73-E07A-48A5-ABCE-4F5AA7707F4A}"/>
    <cellStyle name="Percent 3 8 7 4 3 2" xfId="8751" xr:uid="{EBC91DC2-426D-4BCA-B0B8-01B0DC48C6F1}"/>
    <cellStyle name="Percent 3 8 7 4 4" xfId="8752" xr:uid="{E508836D-26F0-4240-9F01-4A757BCEC46E}"/>
    <cellStyle name="Percent 3 8 7 5" xfId="8753" xr:uid="{8B31B286-A526-4351-AEAD-F7E3340DEB4B}"/>
    <cellStyle name="Percent 3 8 7 5 2" xfId="8754" xr:uid="{943E514C-011F-4FEE-A108-3C1CC79FD7D2}"/>
    <cellStyle name="Percent 3 8 7 5 2 2" xfId="8755" xr:uid="{627613D5-4E67-4CBF-A9F2-9BFEB3AAB560}"/>
    <cellStyle name="Percent 3 8 7 5 3" xfId="8756" xr:uid="{DA871058-101D-4A24-B2DB-1C4775EB91E0}"/>
    <cellStyle name="Percent 3 8 7 5 3 2" xfId="8757" xr:uid="{AA5666C8-E700-4205-BF83-8B6D083F20FC}"/>
    <cellStyle name="Percent 3 8 7 5 4" xfId="8758" xr:uid="{3E84D87A-0BFA-4CFC-B218-7BBFB1642B49}"/>
    <cellStyle name="Percent 3 8 7 5 4 2" xfId="8759" xr:uid="{6354DB14-03B7-409B-8D68-B84FF9908738}"/>
    <cellStyle name="Percent 3 8 7 5 5" xfId="8760" xr:uid="{06CF797A-99A5-44F1-9CBD-D7DFAE571668}"/>
    <cellStyle name="Percent 3 8 7 6" xfId="8761" xr:uid="{F9CA3E0F-1DBF-4B1C-B218-DD28D4DF7F7F}"/>
    <cellStyle name="Percent 3 8 7 6 2" xfId="8762" xr:uid="{325D28B0-3389-43A0-966E-55B7B9AF591C}"/>
    <cellStyle name="Percent 3 8 7 6 2 2" xfId="8763" xr:uid="{9C6159B6-70C3-4A28-9ABB-EF36EC6D0E99}"/>
    <cellStyle name="Percent 3 8 7 6 3" xfId="8764" xr:uid="{166E6E44-562C-4796-875F-BFC9D60E9393}"/>
    <cellStyle name="Percent 3 8 7 6 3 2" xfId="8765" xr:uid="{3267DE7D-56C8-4018-BC08-C755EB6FE206}"/>
    <cellStyle name="Percent 3 8 7 6 4" xfId="8766" xr:uid="{C124C517-2501-41B0-AD7E-324897029B19}"/>
    <cellStyle name="Percent 3 8 7 7" xfId="8767" xr:uid="{5CA26D9D-668C-4D0B-9E66-9C42EDA9749C}"/>
    <cellStyle name="Percent 3 8 7 7 2" xfId="8768" xr:uid="{A235EAB5-72AC-47F1-AC9B-5A688FAF9104}"/>
    <cellStyle name="Percent 3 8 7 8" xfId="8769" xr:uid="{EAE3952E-C4D3-4DC0-B3AA-94E3AC15EF45}"/>
    <cellStyle name="Percent 3 8 7 8 2" xfId="8770" xr:uid="{BA5C54F2-2ED8-4698-AA25-D4483CCAD38F}"/>
    <cellStyle name="Percent 3 8 7 9" xfId="8771" xr:uid="{7B050649-6F18-4FA0-96B6-457C1B60BFEA}"/>
    <cellStyle name="Percent 3 8 7 9 2" xfId="8772" xr:uid="{2115C04B-5380-4D1F-BCE3-AE5F761BF315}"/>
    <cellStyle name="Percent 3 8 8" xfId="2951" xr:uid="{4FAE561D-77DC-428D-A8C3-94B3BD06621E}"/>
    <cellStyle name="Percent 3 8 8 10" xfId="8774" xr:uid="{154D820B-34EA-412F-9A88-17733DD64276}"/>
    <cellStyle name="Percent 3 8 8 11" xfId="8775" xr:uid="{15746D4D-5134-4FAE-BE6E-0EEB4088E12B}"/>
    <cellStyle name="Percent 3 8 8 12" xfId="8773" xr:uid="{D5B1382B-A0AC-49A8-B339-3BB861532F0E}"/>
    <cellStyle name="Percent 3 8 8 2" xfId="8776" xr:uid="{175E7784-0F74-404B-9DAB-E378271F2420}"/>
    <cellStyle name="Percent 3 8 8 2 2" xfId="8777" xr:uid="{D210F979-B3BA-410A-8246-DD42B524B872}"/>
    <cellStyle name="Percent 3 8 8 2 2 2" xfId="8778" xr:uid="{8A30C801-2910-4D46-93D7-B9A659C15AB1}"/>
    <cellStyle name="Percent 3 8 8 2 3" xfId="8779" xr:uid="{D861E45C-34F1-4DC6-9474-AC9F6A51A9B0}"/>
    <cellStyle name="Percent 3 8 8 2 3 2" xfId="8780" xr:uid="{0B2F72F0-658E-4911-9BB2-30040A46918A}"/>
    <cellStyle name="Percent 3 8 8 2 4" xfId="8781" xr:uid="{FB15A3BD-0E65-4660-9815-4199C7967F1D}"/>
    <cellStyle name="Percent 3 8 8 2 5" xfId="8782" xr:uid="{3767F1E5-1230-49CC-8459-213E5F08A973}"/>
    <cellStyle name="Percent 3 8 8 3" xfId="8783" xr:uid="{DF6A758B-2835-4A10-8129-B403707C82EA}"/>
    <cellStyle name="Percent 3 8 8 3 2" xfId="8784" xr:uid="{B054A671-A944-45AD-BBE0-0C1A6DA79E60}"/>
    <cellStyle name="Percent 3 8 8 3 2 2" xfId="8785" xr:uid="{8AED2021-DA35-4D59-BDDD-574E094F40AD}"/>
    <cellStyle name="Percent 3 8 8 3 3" xfId="8786" xr:uid="{5FCE4F66-86CF-4F61-AE2E-5EA8F168F57E}"/>
    <cellStyle name="Percent 3 8 8 3 3 2" xfId="8787" xr:uid="{B8EE0EA5-2A82-4CFB-AEA9-0ACD7A0AE874}"/>
    <cellStyle name="Percent 3 8 8 3 4" xfId="8788" xr:uid="{DDDBD6B3-8EA7-4F89-B051-21A390B35135}"/>
    <cellStyle name="Percent 3 8 8 4" xfId="8789" xr:uid="{A5B9978C-9A4F-4961-9A38-C78437F39035}"/>
    <cellStyle name="Percent 3 8 8 4 2" xfId="8790" xr:uid="{6138ABC5-0878-4BDA-84FA-3A791950268B}"/>
    <cellStyle name="Percent 3 8 8 4 2 2" xfId="8791" xr:uid="{D0FBA72D-71FA-4037-A170-7ABEE16B97A4}"/>
    <cellStyle name="Percent 3 8 8 4 3" xfId="8792" xr:uid="{0E2EA199-7D32-4EFA-A6FC-660DB25A24CB}"/>
    <cellStyle name="Percent 3 8 8 4 3 2" xfId="8793" xr:uid="{A14F156A-E76F-4037-BEDA-30F4DBEFFA83}"/>
    <cellStyle name="Percent 3 8 8 4 4" xfId="8794" xr:uid="{851AF88A-FAE0-47E9-BB8D-5B3E2869D8D3}"/>
    <cellStyle name="Percent 3 8 8 5" xfId="8795" xr:uid="{36D8831A-C549-4698-A304-E26C5EB0928F}"/>
    <cellStyle name="Percent 3 8 8 5 2" xfId="8796" xr:uid="{FAC70968-CE78-43A3-BAE4-A7218EFD3E5A}"/>
    <cellStyle name="Percent 3 8 8 5 2 2" xfId="8797" xr:uid="{0CD28754-179E-4835-886B-825C7BD64324}"/>
    <cellStyle name="Percent 3 8 8 5 3" xfId="8798" xr:uid="{5E9D2B61-D0D0-4524-8E9D-BE11C259F765}"/>
    <cellStyle name="Percent 3 8 8 5 3 2" xfId="8799" xr:uid="{BD85D524-D015-4195-8EAA-0B022C53F7F0}"/>
    <cellStyle name="Percent 3 8 8 5 4" xfId="8800" xr:uid="{8E63BF82-2C8B-4E48-83D6-9047359E8029}"/>
    <cellStyle name="Percent 3 8 8 5 4 2" xfId="8801" xr:uid="{9CBE728B-445F-4594-80AE-EB98A5ECC4EE}"/>
    <cellStyle name="Percent 3 8 8 5 5" xfId="8802" xr:uid="{609D9CB8-B2BE-449F-89DF-1D4D81048A80}"/>
    <cellStyle name="Percent 3 8 8 6" xfId="8803" xr:uid="{3C617579-AC6B-4447-B2BE-2A2DC6390155}"/>
    <cellStyle name="Percent 3 8 8 6 2" xfId="8804" xr:uid="{0433BF28-385E-4E4B-A479-433707BEF8D3}"/>
    <cellStyle name="Percent 3 8 8 6 2 2" xfId="8805" xr:uid="{6B1326A2-04CC-4107-9DD2-7A29E6C3710A}"/>
    <cellStyle name="Percent 3 8 8 6 3" xfId="8806" xr:uid="{C5702581-EDD8-4243-9548-5C5B93562FB3}"/>
    <cellStyle name="Percent 3 8 8 6 3 2" xfId="8807" xr:uid="{6368A7FC-C700-4C02-BF82-8C937162C733}"/>
    <cellStyle name="Percent 3 8 8 6 4" xfId="8808" xr:uid="{01D6199D-F3E5-4F0F-9016-EA933F5368AE}"/>
    <cellStyle name="Percent 3 8 8 7" xfId="8809" xr:uid="{B6BBABDF-9C4C-41F4-9E00-CEFCC72434EC}"/>
    <cellStyle name="Percent 3 8 8 7 2" xfId="8810" xr:uid="{5ACF7AD7-D7E0-4382-9E47-97877A927883}"/>
    <cellStyle name="Percent 3 8 8 8" xfId="8811" xr:uid="{F01B61D5-99BC-4E4B-93C4-C437FC651716}"/>
    <cellStyle name="Percent 3 8 8 8 2" xfId="8812" xr:uid="{0EC6FE42-C4EE-4D63-BA17-CFBC8ED5FE03}"/>
    <cellStyle name="Percent 3 8 8 9" xfId="8813" xr:uid="{B5CFC350-5954-4384-9B06-C19A31AE0A2D}"/>
    <cellStyle name="Percent 3 8 8 9 2" xfId="8814" xr:uid="{5A0B199C-5B5A-4B71-9B1E-5B43A93E0351}"/>
    <cellStyle name="Percent 3 8 9" xfId="2952" xr:uid="{6002452D-5FCF-4359-B76C-0C17E5F4CE27}"/>
    <cellStyle name="Percent 3 8 9 10" xfId="8816" xr:uid="{44F24F8C-D4FA-4757-9179-E731B12E5491}"/>
    <cellStyle name="Percent 3 8 9 11" xfId="8817" xr:uid="{D5EADBD5-9E3C-4957-81CD-A204F4B14532}"/>
    <cellStyle name="Percent 3 8 9 12" xfId="8815" xr:uid="{9FAFA700-2A8B-44EC-B619-1F4EBD7C1D8D}"/>
    <cellStyle name="Percent 3 8 9 2" xfId="8818" xr:uid="{70760781-F9A9-42DE-97E8-6C1F8C93F26E}"/>
    <cellStyle name="Percent 3 8 9 2 2" xfId="8819" xr:uid="{FFE0E8EB-3A8E-45B5-9ABB-23B86C7C1283}"/>
    <cellStyle name="Percent 3 8 9 2 2 2" xfId="8820" xr:uid="{222AFE02-A7A8-49A8-A19E-BA9DE5E0660A}"/>
    <cellStyle name="Percent 3 8 9 2 3" xfId="8821" xr:uid="{90925290-5C91-4812-BF55-671028C03D9F}"/>
    <cellStyle name="Percent 3 8 9 2 3 2" xfId="8822" xr:uid="{35C173E9-25BB-4EB5-B6E4-DE8B6ABBC6AA}"/>
    <cellStyle name="Percent 3 8 9 2 4" xfId="8823" xr:uid="{B1DE8526-7CA7-45E5-8BD5-896122132EC6}"/>
    <cellStyle name="Percent 3 8 9 2 5" xfId="8824" xr:uid="{A65D661B-DD97-423C-9E28-5F0FA57C8DE9}"/>
    <cellStyle name="Percent 3 8 9 3" xfId="8825" xr:uid="{3796E697-8410-4398-B81F-3AFDAE61D6DD}"/>
    <cellStyle name="Percent 3 8 9 3 2" xfId="8826" xr:uid="{76E1E03A-2AD5-4B7B-B26E-17523ED289A9}"/>
    <cellStyle name="Percent 3 8 9 3 2 2" xfId="8827" xr:uid="{F1117DC6-EAC6-43CC-BAC2-34F7E2507D01}"/>
    <cellStyle name="Percent 3 8 9 3 3" xfId="8828" xr:uid="{A3AEDDB2-B4B1-4A98-8309-E49F6E1ED398}"/>
    <cellStyle name="Percent 3 8 9 3 3 2" xfId="8829" xr:uid="{65E47C8E-472D-4ED9-B7B2-C8E617C541BC}"/>
    <cellStyle name="Percent 3 8 9 3 4" xfId="8830" xr:uid="{9088DBFA-76E0-4F2E-9F66-A4AC45D4458F}"/>
    <cellStyle name="Percent 3 8 9 4" xfId="8831" xr:uid="{7C8EA5B6-D2B0-4720-B25F-EE8609379F4A}"/>
    <cellStyle name="Percent 3 8 9 4 2" xfId="8832" xr:uid="{03A0A97C-9463-4358-A2CD-92DB0A1E5007}"/>
    <cellStyle name="Percent 3 8 9 4 2 2" xfId="8833" xr:uid="{4C1683B0-59A5-4B09-ABEA-AFAF055037F8}"/>
    <cellStyle name="Percent 3 8 9 4 3" xfId="8834" xr:uid="{F5240EDC-FFBF-4A4A-8D41-4BB4DC6AD7B3}"/>
    <cellStyle name="Percent 3 8 9 4 3 2" xfId="8835" xr:uid="{DAAD4839-2A63-4DD5-B2F7-D749C9844876}"/>
    <cellStyle name="Percent 3 8 9 4 4" xfId="8836" xr:uid="{07C1CE34-A1B6-4EF8-8A89-B062248D13D7}"/>
    <cellStyle name="Percent 3 8 9 5" xfId="8837" xr:uid="{0D85C255-1067-481D-A633-B310A20039D0}"/>
    <cellStyle name="Percent 3 8 9 5 2" xfId="8838" xr:uid="{968111AF-AB47-4D0C-98D9-F8BDA556BF14}"/>
    <cellStyle name="Percent 3 8 9 5 2 2" xfId="8839" xr:uid="{6113DEEB-902A-4580-88C0-36E791F021A8}"/>
    <cellStyle name="Percent 3 8 9 5 3" xfId="8840" xr:uid="{0B5F759F-69EC-4457-9D90-A0FA0B9019E5}"/>
    <cellStyle name="Percent 3 8 9 5 3 2" xfId="8841" xr:uid="{36575B93-0572-4E76-9C28-EF1C96067647}"/>
    <cellStyle name="Percent 3 8 9 5 4" xfId="8842" xr:uid="{1E7B1803-60A3-40B0-92E7-1D4BB08077A2}"/>
    <cellStyle name="Percent 3 8 9 5 4 2" xfId="8843" xr:uid="{99A8D189-4EDB-4FFF-8080-375F54E61AF2}"/>
    <cellStyle name="Percent 3 8 9 5 5" xfId="8844" xr:uid="{6C5A4DFC-DB5F-4327-A49D-D05B432CB54D}"/>
    <cellStyle name="Percent 3 8 9 6" xfId="8845" xr:uid="{ED476914-F9A6-4C52-AE79-02312692C311}"/>
    <cellStyle name="Percent 3 8 9 6 2" xfId="8846" xr:uid="{B43899A9-AC42-47D3-B336-BEE5F3B053CE}"/>
    <cellStyle name="Percent 3 8 9 6 2 2" xfId="8847" xr:uid="{14AA2E30-8E45-4328-849C-E47A4A54A260}"/>
    <cellStyle name="Percent 3 8 9 6 3" xfId="8848" xr:uid="{E372FB7D-1678-45A6-BEFF-46DB19272392}"/>
    <cellStyle name="Percent 3 8 9 6 3 2" xfId="8849" xr:uid="{EC0A945C-EE10-49D6-9D68-E1D0CFF9A0CE}"/>
    <cellStyle name="Percent 3 8 9 6 4" xfId="8850" xr:uid="{F30E604C-6CC3-438D-B6DD-BEF4DE59C743}"/>
    <cellStyle name="Percent 3 8 9 7" xfId="8851" xr:uid="{1ED014BD-3E56-408B-AA87-F5DC3231923D}"/>
    <cellStyle name="Percent 3 8 9 7 2" xfId="8852" xr:uid="{68E39A8D-5186-4587-B8A2-A45F648C61B8}"/>
    <cellStyle name="Percent 3 8 9 8" xfId="8853" xr:uid="{D988ABA5-21B4-4195-A78E-F546348BF538}"/>
    <cellStyle name="Percent 3 8 9 8 2" xfId="8854" xr:uid="{A0B9247C-6485-415C-B526-5A06467E5C00}"/>
    <cellStyle name="Percent 3 8 9 9" xfId="8855" xr:uid="{32301400-0ABF-4744-9A7C-79105B7A0A8C}"/>
    <cellStyle name="Percent 3 8 9 9 2" xfId="8856" xr:uid="{CFFC1949-D6B6-4A6E-AD96-6A21285A2E23}"/>
    <cellStyle name="Percent 3 9" xfId="2953" xr:uid="{717E8445-D4B5-4161-BD0A-AE10AB458A8B}"/>
    <cellStyle name="Percent 3 9 10" xfId="2954" xr:uid="{EE334B71-80D5-4AEF-B039-6A06699A4DB1}"/>
    <cellStyle name="Percent 3 9 10 10" xfId="8859" xr:uid="{71658855-4B2C-408B-8F06-6F3905A3F9D8}"/>
    <cellStyle name="Percent 3 9 10 11" xfId="8860" xr:uid="{58EB488E-0018-4C52-827B-67D23933CB6A}"/>
    <cellStyle name="Percent 3 9 10 12" xfId="8858" xr:uid="{0C05CA2F-8BAB-4F18-BCC2-8C1B310E07FD}"/>
    <cellStyle name="Percent 3 9 10 2" xfId="8861" xr:uid="{B3F558CE-2AB2-4E80-BEB7-60420B51EED9}"/>
    <cellStyle name="Percent 3 9 10 2 2" xfId="8862" xr:uid="{0CB8A852-6A66-4E98-9B3A-C9F942323397}"/>
    <cellStyle name="Percent 3 9 10 2 2 2" xfId="8863" xr:uid="{DBDD57AB-4441-448A-B2B9-8B3F4C856262}"/>
    <cellStyle name="Percent 3 9 10 2 3" xfId="8864" xr:uid="{11FE9001-22EA-48B8-A603-0A92B8556968}"/>
    <cellStyle name="Percent 3 9 10 2 3 2" xfId="8865" xr:uid="{AFCB9D22-D584-4737-A16A-791C256AD256}"/>
    <cellStyle name="Percent 3 9 10 2 4" xfId="8866" xr:uid="{7EB6EBE4-6C08-43C3-8F76-08A309D8A20A}"/>
    <cellStyle name="Percent 3 9 10 2 5" xfId="8867" xr:uid="{94177A25-870B-4E10-91D3-DFCCDD688EBF}"/>
    <cellStyle name="Percent 3 9 10 3" xfId="8868" xr:uid="{5C442542-8742-475C-AB5C-97B89B3387A9}"/>
    <cellStyle name="Percent 3 9 10 3 2" xfId="8869" xr:uid="{CF35FAFF-37DD-46DF-B703-B8D0C7A6C684}"/>
    <cellStyle name="Percent 3 9 10 3 2 2" xfId="8870" xr:uid="{18FF4901-D816-4299-BDE3-C76A1372F641}"/>
    <cellStyle name="Percent 3 9 10 3 3" xfId="8871" xr:uid="{5CA6F005-BFD0-4822-BFFA-5D5F3A2903CF}"/>
    <cellStyle name="Percent 3 9 10 3 3 2" xfId="8872" xr:uid="{ACD339D7-7D4B-482A-850A-5945C80CEC29}"/>
    <cellStyle name="Percent 3 9 10 3 4" xfId="8873" xr:uid="{4EBF9CC5-E23B-4468-86A3-282A43683AEC}"/>
    <cellStyle name="Percent 3 9 10 4" xfId="8874" xr:uid="{3F6C8102-3A7C-4391-A7C3-214E5E5843EE}"/>
    <cellStyle name="Percent 3 9 10 4 2" xfId="8875" xr:uid="{84E98ACD-A6A1-424C-8F7B-CD7D124618FB}"/>
    <cellStyle name="Percent 3 9 10 4 2 2" xfId="8876" xr:uid="{E36C725E-ACF5-48E5-9A90-2D079DD02BCE}"/>
    <cellStyle name="Percent 3 9 10 4 3" xfId="8877" xr:uid="{88058A2F-F5F7-468C-A3F5-BBCE94D557C3}"/>
    <cellStyle name="Percent 3 9 10 4 3 2" xfId="8878" xr:uid="{CC98AE93-C550-4433-B7C8-F9E991FF9959}"/>
    <cellStyle name="Percent 3 9 10 4 4" xfId="8879" xr:uid="{62075CC8-0286-4772-B25B-38E2B99FE5D2}"/>
    <cellStyle name="Percent 3 9 10 5" xfId="8880" xr:uid="{E8CCBE01-2A8F-47E2-B081-93E3F1125D8F}"/>
    <cellStyle name="Percent 3 9 10 5 2" xfId="8881" xr:uid="{B00A3740-7DE1-48A0-A7DB-6BE2DE50C5B3}"/>
    <cellStyle name="Percent 3 9 10 5 2 2" xfId="8882" xr:uid="{5F1C5993-2334-4499-A8A8-4A8E0FE2381B}"/>
    <cellStyle name="Percent 3 9 10 5 3" xfId="8883" xr:uid="{A6976993-F545-4DA6-BB0A-6170782C6051}"/>
    <cellStyle name="Percent 3 9 10 5 3 2" xfId="8884" xr:uid="{F1F3AC72-155B-43DE-91D3-AAB511F07B0F}"/>
    <cellStyle name="Percent 3 9 10 5 4" xfId="8885" xr:uid="{1486F234-348A-4DE8-BC12-152402CA3509}"/>
    <cellStyle name="Percent 3 9 10 5 4 2" xfId="8886" xr:uid="{3A26CA1E-3BC2-46FB-BAE8-AA804B921641}"/>
    <cellStyle name="Percent 3 9 10 5 5" xfId="8887" xr:uid="{B5EDE54B-2EBF-4542-99D4-FDB8EAA65FE3}"/>
    <cellStyle name="Percent 3 9 10 6" xfId="8888" xr:uid="{119595FA-6C49-4F42-BA09-51A5A70AE948}"/>
    <cellStyle name="Percent 3 9 10 6 2" xfId="8889" xr:uid="{BF1E80AF-0265-4E5B-9E65-66D3BCB9922C}"/>
    <cellStyle name="Percent 3 9 10 6 2 2" xfId="8890" xr:uid="{583059AE-4BFA-4563-B756-576E62E4D4AC}"/>
    <cellStyle name="Percent 3 9 10 6 3" xfId="8891" xr:uid="{3342BBC8-727E-4314-8EC9-EBC71FB868D2}"/>
    <cellStyle name="Percent 3 9 10 6 3 2" xfId="8892" xr:uid="{E8B978E4-442E-408F-A1E8-62B67293D5FE}"/>
    <cellStyle name="Percent 3 9 10 6 4" xfId="8893" xr:uid="{B660F1FD-51D7-460F-9521-C3D6E512FC20}"/>
    <cellStyle name="Percent 3 9 10 7" xfId="8894" xr:uid="{BC02173C-53C3-443D-B219-44659C711CB7}"/>
    <cellStyle name="Percent 3 9 10 7 2" xfId="8895" xr:uid="{F6898526-2534-4039-B6F9-5A3EEC9C184E}"/>
    <cellStyle name="Percent 3 9 10 8" xfId="8896" xr:uid="{FB35E0BA-EDC7-4D00-88BD-DAF4ABE6D320}"/>
    <cellStyle name="Percent 3 9 10 8 2" xfId="8897" xr:uid="{5071D64E-37FF-4BFD-856E-22A83309D3A2}"/>
    <cellStyle name="Percent 3 9 10 9" xfId="8898" xr:uid="{8D9708B4-3B6B-4E98-A0B2-F9AD0E8A5C22}"/>
    <cellStyle name="Percent 3 9 10 9 2" xfId="8899" xr:uid="{4DD4E3DD-CB29-4053-AE08-E58D1C251D77}"/>
    <cellStyle name="Percent 3 9 11" xfId="2955" xr:uid="{637EE736-20C3-4759-AE20-AB3FEC47C27C}"/>
    <cellStyle name="Percent 3 9 11 10" xfId="8901" xr:uid="{D557F3AB-B4BD-4461-AA7E-BB9A97B75A64}"/>
    <cellStyle name="Percent 3 9 11 11" xfId="8902" xr:uid="{2523E93F-839E-41A2-AC22-1C4AF4CEB5C5}"/>
    <cellStyle name="Percent 3 9 11 12" xfId="8900" xr:uid="{6CD2A927-46A0-449C-84B0-BAA23710E2E1}"/>
    <cellStyle name="Percent 3 9 11 2" xfId="8903" xr:uid="{369AC277-02DE-432D-857C-4EAA7D1EC812}"/>
    <cellStyle name="Percent 3 9 11 2 2" xfId="8904" xr:uid="{F4133B16-4668-4BC1-86C5-8F7FBF9A0AA3}"/>
    <cellStyle name="Percent 3 9 11 2 2 2" xfId="8905" xr:uid="{CBE5C079-E537-4126-8299-B9E99E5E2C45}"/>
    <cellStyle name="Percent 3 9 11 2 3" xfId="8906" xr:uid="{ED85539F-1D5D-4814-A6C3-50D163C4C142}"/>
    <cellStyle name="Percent 3 9 11 2 3 2" xfId="8907" xr:uid="{DE6E2EE5-43A1-4B1F-9151-31432855AD26}"/>
    <cellStyle name="Percent 3 9 11 2 4" xfId="8908" xr:uid="{A75AD8CE-EF47-4C95-88E3-A6C34A7EDB2E}"/>
    <cellStyle name="Percent 3 9 11 2 5" xfId="8909" xr:uid="{4B9952B9-CC52-40BB-B2EF-87B1CA45008A}"/>
    <cellStyle name="Percent 3 9 11 3" xfId="8910" xr:uid="{E816DF58-1A2D-4E06-9DCD-0AF444D9C83B}"/>
    <cellStyle name="Percent 3 9 11 3 2" xfId="8911" xr:uid="{1D092857-298C-4264-BF01-DBF1214168B0}"/>
    <cellStyle name="Percent 3 9 11 3 2 2" xfId="8912" xr:uid="{861D3897-AA54-4B72-842D-5AAFF8C1D227}"/>
    <cellStyle name="Percent 3 9 11 3 3" xfId="8913" xr:uid="{8FB90B00-B14E-49C2-BF59-EAA6AE53AEC2}"/>
    <cellStyle name="Percent 3 9 11 3 3 2" xfId="8914" xr:uid="{A6F4354C-0DB7-4624-AB60-127D026E8DE8}"/>
    <cellStyle name="Percent 3 9 11 3 4" xfId="8915" xr:uid="{58EE066F-414E-494E-927F-6CACF437F740}"/>
    <cellStyle name="Percent 3 9 11 4" xfId="8916" xr:uid="{86B8D8AF-4B86-44C6-8BFC-2EE272C6F24F}"/>
    <cellStyle name="Percent 3 9 11 4 2" xfId="8917" xr:uid="{8553E697-D0FE-4438-949E-BE5436214771}"/>
    <cellStyle name="Percent 3 9 11 4 2 2" xfId="8918" xr:uid="{81CEE4AF-9553-43CD-AC87-A171CFD5AE47}"/>
    <cellStyle name="Percent 3 9 11 4 3" xfId="8919" xr:uid="{24F511EF-217B-4F34-9DF1-E4EF3BE819AE}"/>
    <cellStyle name="Percent 3 9 11 4 3 2" xfId="8920" xr:uid="{6EE7E97C-4C02-46FB-A582-6D2EDE722B61}"/>
    <cellStyle name="Percent 3 9 11 4 4" xfId="8921" xr:uid="{2318252F-2E3B-4A7D-9ECF-EC99879C5990}"/>
    <cellStyle name="Percent 3 9 11 5" xfId="8922" xr:uid="{46189495-072D-4B06-A0A7-DAECC36C11BB}"/>
    <cellStyle name="Percent 3 9 11 5 2" xfId="8923" xr:uid="{BD3C34CF-76AB-4D18-AB8C-AFFA25BED23A}"/>
    <cellStyle name="Percent 3 9 11 5 2 2" xfId="8924" xr:uid="{C7DC3844-2D16-4CB6-9E9E-1CDE0AB92239}"/>
    <cellStyle name="Percent 3 9 11 5 3" xfId="8925" xr:uid="{5D0510C3-8C61-4AFF-9250-A8151DB9ADC8}"/>
    <cellStyle name="Percent 3 9 11 5 3 2" xfId="8926" xr:uid="{EE7817D4-8572-41B6-A030-0C3F6C01908B}"/>
    <cellStyle name="Percent 3 9 11 5 4" xfId="8927" xr:uid="{8C46F0CA-22D5-4C7C-9A1D-3F235B82D51A}"/>
    <cellStyle name="Percent 3 9 11 5 4 2" xfId="8928" xr:uid="{1E32F8C3-F70E-454A-90A2-8471C4EA8494}"/>
    <cellStyle name="Percent 3 9 11 5 5" xfId="8929" xr:uid="{FE81F970-07BE-476B-A8E7-78F28D9B3853}"/>
    <cellStyle name="Percent 3 9 11 6" xfId="8930" xr:uid="{4EFF9370-2832-4C9F-A79A-1D4A10A4A82C}"/>
    <cellStyle name="Percent 3 9 11 6 2" xfId="8931" xr:uid="{ECEE5734-E03C-4102-8DDA-BD17D0C44CED}"/>
    <cellStyle name="Percent 3 9 11 6 2 2" xfId="8932" xr:uid="{B1D9F067-07E6-4966-9318-CF35CD9BAA49}"/>
    <cellStyle name="Percent 3 9 11 6 3" xfId="8933" xr:uid="{BD30C023-7587-4A10-8660-C10057F13435}"/>
    <cellStyle name="Percent 3 9 11 6 3 2" xfId="8934" xr:uid="{1E5F940D-8AA7-4184-9B50-2556C1490E29}"/>
    <cellStyle name="Percent 3 9 11 6 4" xfId="8935" xr:uid="{907007E0-820A-4CA1-A9AD-F560B7A70416}"/>
    <cellStyle name="Percent 3 9 11 7" xfId="8936" xr:uid="{B65E5000-53C2-4C8C-A0A6-E9D6FCA70540}"/>
    <cellStyle name="Percent 3 9 11 7 2" xfId="8937" xr:uid="{E052407B-D998-4BC8-B8A4-8755351A35C5}"/>
    <cellStyle name="Percent 3 9 11 8" xfId="8938" xr:uid="{D740A3BE-42F0-4C01-A32D-60812987978B}"/>
    <cellStyle name="Percent 3 9 11 8 2" xfId="8939" xr:uid="{D588EE9D-9A4F-4D45-89B4-B6EE2F28B414}"/>
    <cellStyle name="Percent 3 9 11 9" xfId="8940" xr:uid="{6C1F295F-F621-4E8B-AC5D-51A3195C1141}"/>
    <cellStyle name="Percent 3 9 11 9 2" xfId="8941" xr:uid="{287A139C-4834-470B-83B7-A950A7BD4299}"/>
    <cellStyle name="Percent 3 9 12" xfId="2956" xr:uid="{1D56AE5A-411F-4754-BB87-698D28AFB384}"/>
    <cellStyle name="Percent 3 9 12 10" xfId="8943" xr:uid="{C1F9F0CB-F54D-4D21-ADE4-E5014B6FF820}"/>
    <cellStyle name="Percent 3 9 12 11" xfId="8944" xr:uid="{A00328D1-0503-4DD0-A6DA-1C941709813A}"/>
    <cellStyle name="Percent 3 9 12 12" xfId="8942" xr:uid="{C882BC8D-B499-4C86-85D9-2E45E85AFF15}"/>
    <cellStyle name="Percent 3 9 12 2" xfId="8945" xr:uid="{3C5EC84E-7EA3-459B-B77F-C03563E8B42D}"/>
    <cellStyle name="Percent 3 9 12 2 2" xfId="8946" xr:uid="{C5CD8976-D264-4015-B75F-2CC510F03A22}"/>
    <cellStyle name="Percent 3 9 12 2 2 2" xfId="8947" xr:uid="{74CB7110-4BE6-4C40-A14C-1BC8BBAA7410}"/>
    <cellStyle name="Percent 3 9 12 2 3" xfId="8948" xr:uid="{FAA3AB4B-77A1-4F8D-BD6E-996F71CBDD3A}"/>
    <cellStyle name="Percent 3 9 12 2 3 2" xfId="8949" xr:uid="{E2C19DF1-5743-4265-91DD-B23438AFFB55}"/>
    <cellStyle name="Percent 3 9 12 2 4" xfId="8950" xr:uid="{62329EA0-D17B-4E4F-9A56-21A046E86273}"/>
    <cellStyle name="Percent 3 9 12 2 5" xfId="8951" xr:uid="{D03C0FDE-3691-4482-B82E-88953B59F674}"/>
    <cellStyle name="Percent 3 9 12 3" xfId="8952" xr:uid="{94CC7CF0-26DA-4C79-BFAD-0082DBA54066}"/>
    <cellStyle name="Percent 3 9 12 3 2" xfId="8953" xr:uid="{5B132682-EFD9-41DD-B46B-971708EDFB89}"/>
    <cellStyle name="Percent 3 9 12 3 2 2" xfId="8954" xr:uid="{8B4003C0-94F6-414B-B963-5C09330ADC9A}"/>
    <cellStyle name="Percent 3 9 12 3 3" xfId="8955" xr:uid="{8CCC4ACC-C2A1-48C9-9FDF-D08ADD253402}"/>
    <cellStyle name="Percent 3 9 12 3 3 2" xfId="8956" xr:uid="{8887B37B-BA91-4BB1-8B8A-A0D9668525C5}"/>
    <cellStyle name="Percent 3 9 12 3 4" xfId="8957" xr:uid="{772145FF-4CA1-4FE2-92D0-E79A0B893BA7}"/>
    <cellStyle name="Percent 3 9 12 4" xfId="8958" xr:uid="{8B828FEF-92DE-46F2-BF2F-98B1048C1B5D}"/>
    <cellStyle name="Percent 3 9 12 4 2" xfId="8959" xr:uid="{902F1E05-648D-407E-A956-8D58CE664659}"/>
    <cellStyle name="Percent 3 9 12 4 2 2" xfId="8960" xr:uid="{C31E4376-BC5F-485D-9872-04FD1F2230E8}"/>
    <cellStyle name="Percent 3 9 12 4 3" xfId="8961" xr:uid="{112AF09C-0F78-44EA-AA98-14D408FEBD79}"/>
    <cellStyle name="Percent 3 9 12 4 3 2" xfId="8962" xr:uid="{995FA0C7-D3F0-4D4F-98E8-72B71AA70BDA}"/>
    <cellStyle name="Percent 3 9 12 4 4" xfId="8963" xr:uid="{7BDC2D42-B391-4B5B-9898-8778C6547BE8}"/>
    <cellStyle name="Percent 3 9 12 5" xfId="8964" xr:uid="{6C95159C-FEA6-472C-A373-08CCA3981AA2}"/>
    <cellStyle name="Percent 3 9 12 5 2" xfId="8965" xr:uid="{2DBA8920-D1FF-4EB4-BE2D-56D2D61B8D3E}"/>
    <cellStyle name="Percent 3 9 12 5 2 2" xfId="8966" xr:uid="{E20965B1-31D7-42AB-B697-08E41B0A6517}"/>
    <cellStyle name="Percent 3 9 12 5 3" xfId="8967" xr:uid="{82903839-4254-416A-9041-57A0075889FF}"/>
    <cellStyle name="Percent 3 9 12 5 3 2" xfId="8968" xr:uid="{8BBAF36D-D09F-4246-8B99-3CF2CA109930}"/>
    <cellStyle name="Percent 3 9 12 5 4" xfId="8969" xr:uid="{67B284CA-908F-40B6-9518-647FCDF19A97}"/>
    <cellStyle name="Percent 3 9 12 5 4 2" xfId="8970" xr:uid="{92856224-0C6D-4CFB-8E7A-C7A2E76F4FF3}"/>
    <cellStyle name="Percent 3 9 12 5 5" xfId="8971" xr:uid="{1DBF20F4-A1FF-48FB-8742-D3DCB5D13097}"/>
    <cellStyle name="Percent 3 9 12 6" xfId="8972" xr:uid="{25D67DD6-E433-40E9-9823-9A35055B7CA9}"/>
    <cellStyle name="Percent 3 9 12 6 2" xfId="8973" xr:uid="{3B5F465F-BA38-4410-A54B-BF2CB3EA7CF5}"/>
    <cellStyle name="Percent 3 9 12 6 2 2" xfId="8974" xr:uid="{B248AA49-B23C-4EAE-B64E-609A82957944}"/>
    <cellStyle name="Percent 3 9 12 6 3" xfId="8975" xr:uid="{AF3601FE-2805-4A2C-B7B9-9238B5999A21}"/>
    <cellStyle name="Percent 3 9 12 6 3 2" xfId="8976" xr:uid="{C106C81A-C7D8-4F2D-A755-410BDDE0E6E0}"/>
    <cellStyle name="Percent 3 9 12 6 4" xfId="8977" xr:uid="{324D4111-25CE-462B-9456-936884CEDF26}"/>
    <cellStyle name="Percent 3 9 12 7" xfId="8978" xr:uid="{E612D408-D985-4AAF-8A1E-53FDC9D34D83}"/>
    <cellStyle name="Percent 3 9 12 7 2" xfId="8979" xr:uid="{16A78118-D992-47B9-A91F-B4A79EB3B3EF}"/>
    <cellStyle name="Percent 3 9 12 8" xfId="8980" xr:uid="{215B484A-58BC-459E-8F96-AA1E79D559E4}"/>
    <cellStyle name="Percent 3 9 12 8 2" xfId="8981" xr:uid="{C845B013-A151-4E20-9D53-6E9D3ABC9165}"/>
    <cellStyle name="Percent 3 9 12 9" xfId="8982" xr:uid="{8BD15E98-3305-4977-AEE5-B782BACE0143}"/>
    <cellStyle name="Percent 3 9 12 9 2" xfId="8983" xr:uid="{6F47BAEF-2BF1-496F-B404-F68B5E6E709F}"/>
    <cellStyle name="Percent 3 9 13" xfId="2957" xr:uid="{9027E54C-80FC-408B-A173-D4E1FA3D3E03}"/>
    <cellStyle name="Percent 3 9 13 10" xfId="8985" xr:uid="{A5F1B95B-C8C9-47E6-8771-32D5D78AB29A}"/>
    <cellStyle name="Percent 3 9 13 11" xfId="8986" xr:uid="{9616CF3A-FB3E-4462-B8C0-CFED4FD1F228}"/>
    <cellStyle name="Percent 3 9 13 12" xfId="8984" xr:uid="{4E7017FB-7E1C-4EB9-B7F7-5D5C218C4A50}"/>
    <cellStyle name="Percent 3 9 13 2" xfId="8987" xr:uid="{E10092A5-FD07-4360-A315-F213AD6412D2}"/>
    <cellStyle name="Percent 3 9 13 2 2" xfId="8988" xr:uid="{2D12742B-8EEC-4290-9214-BA8700660049}"/>
    <cellStyle name="Percent 3 9 13 2 2 2" xfId="8989" xr:uid="{537048D0-BBF4-4D26-8EB5-0A86CC35CD7C}"/>
    <cellStyle name="Percent 3 9 13 2 3" xfId="8990" xr:uid="{AA828D33-2FF4-408D-811F-BA08A1B2A04F}"/>
    <cellStyle name="Percent 3 9 13 2 3 2" xfId="8991" xr:uid="{C2020C6F-5A3B-454A-B956-BB004D15E481}"/>
    <cellStyle name="Percent 3 9 13 2 4" xfId="8992" xr:uid="{41A999B8-F342-460A-8351-7F3EADD4BBFF}"/>
    <cellStyle name="Percent 3 9 13 2 5" xfId="8993" xr:uid="{D21B1A3A-927B-4CF0-A598-0289E85E3222}"/>
    <cellStyle name="Percent 3 9 13 3" xfId="8994" xr:uid="{3C7B6915-AA1A-472D-8948-ECF5F44322B0}"/>
    <cellStyle name="Percent 3 9 13 3 2" xfId="8995" xr:uid="{83ECE07B-88E4-49A7-81A5-EAA2146A5B63}"/>
    <cellStyle name="Percent 3 9 13 3 2 2" xfId="8996" xr:uid="{8686BC77-F354-4EC9-918E-51A5334DB1FA}"/>
    <cellStyle name="Percent 3 9 13 3 3" xfId="8997" xr:uid="{58F2E03B-642D-400C-BD71-93F496247BD4}"/>
    <cellStyle name="Percent 3 9 13 3 3 2" xfId="8998" xr:uid="{9DF43AB4-4710-4235-B7EC-7E310FD9BF0D}"/>
    <cellStyle name="Percent 3 9 13 3 4" xfId="8999" xr:uid="{F25F5966-E1DA-44B1-AE74-BF2A7DCB08C5}"/>
    <cellStyle name="Percent 3 9 13 4" xfId="9000" xr:uid="{044A9927-BF62-4DAD-8BEC-9F8DC0C2BE94}"/>
    <cellStyle name="Percent 3 9 13 4 2" xfId="9001" xr:uid="{5F880A5B-C0D8-4F72-9CDE-1D1BC34417FE}"/>
    <cellStyle name="Percent 3 9 13 4 2 2" xfId="9002" xr:uid="{8702B3FC-49D1-4E9B-A67C-50D5972DB7D6}"/>
    <cellStyle name="Percent 3 9 13 4 3" xfId="9003" xr:uid="{E9F5ADC3-3DDA-47F4-9DEF-84BC55642C04}"/>
    <cellStyle name="Percent 3 9 13 4 3 2" xfId="9004" xr:uid="{003F50ED-9A92-42EB-99B9-E8D38640F4C7}"/>
    <cellStyle name="Percent 3 9 13 4 4" xfId="9005" xr:uid="{2D42E4E2-6DFD-49F3-9B4F-D4AA65792E3E}"/>
    <cellStyle name="Percent 3 9 13 5" xfId="9006" xr:uid="{4BEDBFCC-C007-450A-B346-8092C3C0BA0D}"/>
    <cellStyle name="Percent 3 9 13 5 2" xfId="9007" xr:uid="{20385509-C0C9-40DB-A79F-57002CCA3BB6}"/>
    <cellStyle name="Percent 3 9 13 5 2 2" xfId="9008" xr:uid="{EE111B6A-88E1-42F7-A146-FCADD2067335}"/>
    <cellStyle name="Percent 3 9 13 5 3" xfId="9009" xr:uid="{C20023E6-439F-41DC-9890-FA7190479825}"/>
    <cellStyle name="Percent 3 9 13 5 3 2" xfId="9010" xr:uid="{11708D0E-240E-4605-8D98-8E2E5363E33D}"/>
    <cellStyle name="Percent 3 9 13 5 4" xfId="9011" xr:uid="{4A7AE173-13C7-4408-9D15-EB6087ED5051}"/>
    <cellStyle name="Percent 3 9 13 5 4 2" xfId="9012" xr:uid="{D15962DF-96C3-41A4-8C89-0B47ED520022}"/>
    <cellStyle name="Percent 3 9 13 5 5" xfId="9013" xr:uid="{F1A27B9F-7A67-4E93-BBB2-BE1109B3C1FE}"/>
    <cellStyle name="Percent 3 9 13 6" xfId="9014" xr:uid="{D902F04D-45B4-49C6-9DF8-BF9B43326642}"/>
    <cellStyle name="Percent 3 9 13 6 2" xfId="9015" xr:uid="{122475C4-3D4E-452E-A340-78CEA13C6618}"/>
    <cellStyle name="Percent 3 9 13 6 2 2" xfId="9016" xr:uid="{FD18670A-A416-4323-8D85-BD7718D6B595}"/>
    <cellStyle name="Percent 3 9 13 6 3" xfId="9017" xr:uid="{704B8D7B-E1FB-4779-BE2F-FDEB326FFF34}"/>
    <cellStyle name="Percent 3 9 13 6 3 2" xfId="9018" xr:uid="{84A22B60-387D-48B8-80F1-F7943E96FFCC}"/>
    <cellStyle name="Percent 3 9 13 6 4" xfId="9019" xr:uid="{66AD24AC-DDD8-4FFE-B98B-255CF9EDC684}"/>
    <cellStyle name="Percent 3 9 13 7" xfId="9020" xr:uid="{CCF42856-D4C9-41CF-828E-27DEB4608EA3}"/>
    <cellStyle name="Percent 3 9 13 7 2" xfId="9021" xr:uid="{EBF6C250-EFA7-4F0C-A1E6-F637D434B37D}"/>
    <cellStyle name="Percent 3 9 13 8" xfId="9022" xr:uid="{545AE254-A18F-4B04-8BC4-F508AE6C3D5C}"/>
    <cellStyle name="Percent 3 9 13 8 2" xfId="9023" xr:uid="{700FC089-B148-407C-B939-76C3D6720766}"/>
    <cellStyle name="Percent 3 9 13 9" xfId="9024" xr:uid="{7123691E-A2FA-4558-9B0D-459E4648B9FD}"/>
    <cellStyle name="Percent 3 9 13 9 2" xfId="9025" xr:uid="{62BAB710-257C-43D5-993E-55FB1316326D}"/>
    <cellStyle name="Percent 3 9 14" xfId="2958" xr:uid="{2E0B582A-C942-4BA6-81F2-C385F90C9ACD}"/>
    <cellStyle name="Percent 3 9 14 10" xfId="9027" xr:uid="{381412FA-730C-4000-A790-12E9B053398B}"/>
    <cellStyle name="Percent 3 9 14 11" xfId="9028" xr:uid="{5555691C-3D8A-4C91-98B3-1697F0E1F5AB}"/>
    <cellStyle name="Percent 3 9 14 12" xfId="9026" xr:uid="{E11B2C90-9D3C-4D2E-88C7-F30DC4A7F810}"/>
    <cellStyle name="Percent 3 9 14 2" xfId="9029" xr:uid="{37FB0CA7-6DC1-4F91-91FC-19CF2CD9D0FA}"/>
    <cellStyle name="Percent 3 9 14 2 2" xfId="9030" xr:uid="{7E6ACB15-F202-4F15-B004-232313812C00}"/>
    <cellStyle name="Percent 3 9 14 2 2 2" xfId="9031" xr:uid="{6170584A-AAFB-4946-864E-1EB957A0D11B}"/>
    <cellStyle name="Percent 3 9 14 2 3" xfId="9032" xr:uid="{868291D9-7C50-4B78-8F24-7FA00009A6B0}"/>
    <cellStyle name="Percent 3 9 14 2 3 2" xfId="9033" xr:uid="{A462A8D4-78A4-48DF-B248-41EDFCC3C73C}"/>
    <cellStyle name="Percent 3 9 14 2 4" xfId="9034" xr:uid="{824EFE8B-C785-4247-9F85-91B2B29B73BD}"/>
    <cellStyle name="Percent 3 9 14 2 5" xfId="9035" xr:uid="{BB3109A9-83B5-40AA-AD31-3E63D4A84F76}"/>
    <cellStyle name="Percent 3 9 14 3" xfId="9036" xr:uid="{7CE69DCD-6504-4FFC-9F45-9E9AF34B687F}"/>
    <cellStyle name="Percent 3 9 14 3 2" xfId="9037" xr:uid="{D72C5247-38AF-4CF5-BED9-4FB1B300FE32}"/>
    <cellStyle name="Percent 3 9 14 3 2 2" xfId="9038" xr:uid="{7F8F7CBB-F4CD-4A01-A9D6-166A7D8168D2}"/>
    <cellStyle name="Percent 3 9 14 3 3" xfId="9039" xr:uid="{6A8252B5-74E9-43F3-84FF-00E5C87775FB}"/>
    <cellStyle name="Percent 3 9 14 3 3 2" xfId="9040" xr:uid="{9F79F13C-3D64-478D-B4F1-7B8ADDBAB64E}"/>
    <cellStyle name="Percent 3 9 14 3 4" xfId="9041" xr:uid="{33B142F3-C499-4147-A253-FEA256AF3DB4}"/>
    <cellStyle name="Percent 3 9 14 4" xfId="9042" xr:uid="{5DE30169-3DCC-46E5-9137-32B633C8E8C4}"/>
    <cellStyle name="Percent 3 9 14 4 2" xfId="9043" xr:uid="{F3C982AF-D379-4D56-AD8C-8BD69F8CC06C}"/>
    <cellStyle name="Percent 3 9 14 4 2 2" xfId="9044" xr:uid="{BB8D7140-2540-43F5-A824-C7F9C7553921}"/>
    <cellStyle name="Percent 3 9 14 4 3" xfId="9045" xr:uid="{0580583B-CBA8-41F3-8504-C7127C019560}"/>
    <cellStyle name="Percent 3 9 14 4 3 2" xfId="9046" xr:uid="{7251383B-8C06-451C-90E2-DD67790C558B}"/>
    <cellStyle name="Percent 3 9 14 4 4" xfId="9047" xr:uid="{617CBD35-DE46-4A47-8E0E-6BD0A0C8B66F}"/>
    <cellStyle name="Percent 3 9 14 5" xfId="9048" xr:uid="{1298C336-7677-4AFF-A163-A1FEA9DB079B}"/>
    <cellStyle name="Percent 3 9 14 5 2" xfId="9049" xr:uid="{EE1DF569-8C01-41B0-B429-B22A827B1399}"/>
    <cellStyle name="Percent 3 9 14 5 2 2" xfId="9050" xr:uid="{397480F7-025D-4537-85C4-2521109C717F}"/>
    <cellStyle name="Percent 3 9 14 5 3" xfId="9051" xr:uid="{2508333C-B19E-456F-B0B2-E41B7A94562D}"/>
    <cellStyle name="Percent 3 9 14 5 3 2" xfId="9052" xr:uid="{9F9AC5B0-764A-4DFE-9ADD-09D8A0ECB4F8}"/>
    <cellStyle name="Percent 3 9 14 5 4" xfId="9053" xr:uid="{0787B988-7606-41FA-B17F-55252CDA834A}"/>
    <cellStyle name="Percent 3 9 14 5 4 2" xfId="9054" xr:uid="{E1C94090-E885-4CFC-98AC-25FC4F060E4F}"/>
    <cellStyle name="Percent 3 9 14 5 5" xfId="9055" xr:uid="{930A3021-3AF9-4B33-8987-A82C17FEF731}"/>
    <cellStyle name="Percent 3 9 14 6" xfId="9056" xr:uid="{FE5D2EE0-5135-4C44-A237-1859ACBF6644}"/>
    <cellStyle name="Percent 3 9 14 6 2" xfId="9057" xr:uid="{1B792895-70DE-4A23-8900-529BBC3EBC96}"/>
    <cellStyle name="Percent 3 9 14 6 2 2" xfId="9058" xr:uid="{FB80680E-39FA-41E9-AABE-0DD5399CCF81}"/>
    <cellStyle name="Percent 3 9 14 6 3" xfId="9059" xr:uid="{3049F415-7B4D-4BD6-A210-3E3621566949}"/>
    <cellStyle name="Percent 3 9 14 6 3 2" xfId="9060" xr:uid="{2E1C4BF3-06FF-40F1-AD6F-26851A7437FF}"/>
    <cellStyle name="Percent 3 9 14 6 4" xfId="9061" xr:uid="{2E25FB84-608F-4278-B546-F65F409BBD56}"/>
    <cellStyle name="Percent 3 9 14 7" xfId="9062" xr:uid="{7E8EB828-A06F-4FD3-95A5-14993B5F773D}"/>
    <cellStyle name="Percent 3 9 14 7 2" xfId="9063" xr:uid="{A2D05747-448B-4CF1-9CC1-98019E4D46C7}"/>
    <cellStyle name="Percent 3 9 14 8" xfId="9064" xr:uid="{D4B3EDFB-8C3F-4A69-B332-BBE4CDFBEE71}"/>
    <cellStyle name="Percent 3 9 14 8 2" xfId="9065" xr:uid="{F3A7377A-F634-476D-9746-703194B9DB12}"/>
    <cellStyle name="Percent 3 9 14 9" xfId="9066" xr:uid="{80B5CE51-F50C-47AD-AF87-3C5E79FBA25A}"/>
    <cellStyle name="Percent 3 9 14 9 2" xfId="9067" xr:uid="{0E46F164-D298-4526-8630-4294B6CB1A14}"/>
    <cellStyle name="Percent 3 9 15" xfId="2959" xr:uid="{AA454DBA-3EA4-47D7-8941-48D2ACD94E05}"/>
    <cellStyle name="Percent 3 9 15 10" xfId="9069" xr:uid="{3B592467-0EED-4BAC-8D80-8ED211CDD5AE}"/>
    <cellStyle name="Percent 3 9 15 11" xfId="9070" xr:uid="{C97A1F4F-D341-47D2-982A-F9F2640A83C0}"/>
    <cellStyle name="Percent 3 9 15 12" xfId="9068" xr:uid="{55ABDCD8-5EFC-4BAB-A553-3305E4613316}"/>
    <cellStyle name="Percent 3 9 15 2" xfId="9071" xr:uid="{7107E2C0-94A9-4A54-8212-FD41AA39553C}"/>
    <cellStyle name="Percent 3 9 15 2 2" xfId="9072" xr:uid="{F691B70D-FB49-46F6-AABA-504F9048FDDA}"/>
    <cellStyle name="Percent 3 9 15 2 2 2" xfId="9073" xr:uid="{598C6387-5970-4007-8FE0-9983A056B081}"/>
    <cellStyle name="Percent 3 9 15 2 3" xfId="9074" xr:uid="{163BA2D3-83CB-4524-AF03-09A5E42431A7}"/>
    <cellStyle name="Percent 3 9 15 2 3 2" xfId="9075" xr:uid="{F7104DC4-0937-4615-9D19-C2E3761D632E}"/>
    <cellStyle name="Percent 3 9 15 2 4" xfId="9076" xr:uid="{AC9E3AB0-2691-4195-BD39-8AAA7C02C422}"/>
    <cellStyle name="Percent 3 9 15 2 5" xfId="9077" xr:uid="{1F3EAB72-402D-45C5-A193-F48D7A2210E7}"/>
    <cellStyle name="Percent 3 9 15 3" xfId="9078" xr:uid="{0290B37B-9FE9-4E44-8BEB-B3C2A875DE20}"/>
    <cellStyle name="Percent 3 9 15 3 2" xfId="9079" xr:uid="{CAB80B13-5662-4E1D-919E-30E40A338958}"/>
    <cellStyle name="Percent 3 9 15 3 2 2" xfId="9080" xr:uid="{5C7CAFCA-241D-461C-8800-81E0562FB5AA}"/>
    <cellStyle name="Percent 3 9 15 3 3" xfId="9081" xr:uid="{2649A2C8-851F-43A3-B5CC-C339FC2B67CA}"/>
    <cellStyle name="Percent 3 9 15 3 3 2" xfId="9082" xr:uid="{DE86EE73-A2E6-4BB7-A779-9BA3D514704F}"/>
    <cellStyle name="Percent 3 9 15 3 4" xfId="9083" xr:uid="{DA18FAAC-2ED2-4380-8BF5-BECE32AA7AB7}"/>
    <cellStyle name="Percent 3 9 15 4" xfId="9084" xr:uid="{F1B4B232-4262-429F-B797-6987C9F9A42D}"/>
    <cellStyle name="Percent 3 9 15 4 2" xfId="9085" xr:uid="{B370E998-8A49-4E37-A9E0-5B6DECC9C718}"/>
    <cellStyle name="Percent 3 9 15 4 2 2" xfId="9086" xr:uid="{270F1C2F-892A-48E5-B81B-86ED1A24E391}"/>
    <cellStyle name="Percent 3 9 15 4 3" xfId="9087" xr:uid="{D83E31FF-9621-4C87-923C-BE61487A5580}"/>
    <cellStyle name="Percent 3 9 15 4 3 2" xfId="9088" xr:uid="{DE86B910-7E1F-478B-AA7E-2B975CC21013}"/>
    <cellStyle name="Percent 3 9 15 4 4" xfId="9089" xr:uid="{3532C1B0-BEE5-4162-B123-DDD409A37934}"/>
    <cellStyle name="Percent 3 9 15 5" xfId="9090" xr:uid="{B8FD2D5B-0B5D-4C7C-8FEC-BE44F40ACA61}"/>
    <cellStyle name="Percent 3 9 15 5 2" xfId="9091" xr:uid="{399B2604-575C-4B97-A8FD-E20C89CB7A97}"/>
    <cellStyle name="Percent 3 9 15 5 2 2" xfId="9092" xr:uid="{BBC4CC34-EEEB-4292-BBA8-CD996C5C6A01}"/>
    <cellStyle name="Percent 3 9 15 5 3" xfId="9093" xr:uid="{43D6FAB8-AB05-44C5-AB38-B759BAC46DE1}"/>
    <cellStyle name="Percent 3 9 15 5 3 2" xfId="9094" xr:uid="{62D9B38F-E2B9-4FF4-8AF0-FFF1C709F088}"/>
    <cellStyle name="Percent 3 9 15 5 4" xfId="9095" xr:uid="{769FEE26-388A-4B27-93C1-C89B265A04AF}"/>
    <cellStyle name="Percent 3 9 15 5 4 2" xfId="9096" xr:uid="{850F9CFC-58A1-4A23-9613-525CDA402EB0}"/>
    <cellStyle name="Percent 3 9 15 5 5" xfId="9097" xr:uid="{038CD574-7C2D-4211-B6B2-2B19A657A8D5}"/>
    <cellStyle name="Percent 3 9 15 6" xfId="9098" xr:uid="{D89CB17B-6FBF-4643-BAFB-FE6EAE3894D1}"/>
    <cellStyle name="Percent 3 9 15 6 2" xfId="9099" xr:uid="{531E24D0-B294-4782-90BD-CF124FE94A1C}"/>
    <cellStyle name="Percent 3 9 15 6 2 2" xfId="9100" xr:uid="{4B963655-4540-46EF-9D79-B97011C709F2}"/>
    <cellStyle name="Percent 3 9 15 6 3" xfId="9101" xr:uid="{85C4A81A-3470-4CFA-88D9-F39EC5F20942}"/>
    <cellStyle name="Percent 3 9 15 6 3 2" xfId="9102" xr:uid="{983BC5A7-BC7A-4EE6-A4BB-728895C57BC0}"/>
    <cellStyle name="Percent 3 9 15 6 4" xfId="9103" xr:uid="{1769E1BD-F73C-4077-A984-F35B9883EBEC}"/>
    <cellStyle name="Percent 3 9 15 7" xfId="9104" xr:uid="{2E4D62A5-2D94-4B4A-BCAC-C1B11632812F}"/>
    <cellStyle name="Percent 3 9 15 7 2" xfId="9105" xr:uid="{A8C2E4A4-0E8F-4C6A-81E0-3C2189485EDF}"/>
    <cellStyle name="Percent 3 9 15 8" xfId="9106" xr:uid="{C49B28E8-D16A-48B3-A710-DBCDB350F3FA}"/>
    <cellStyle name="Percent 3 9 15 8 2" xfId="9107" xr:uid="{77A0B2F3-6D05-4A58-8B8A-F3EC194A98FA}"/>
    <cellStyle name="Percent 3 9 15 9" xfId="9108" xr:uid="{9EE672DE-28D4-4E0C-B794-60B9951200E7}"/>
    <cellStyle name="Percent 3 9 15 9 2" xfId="9109" xr:uid="{16EC49BD-FEAD-4300-89BB-8D2435D46231}"/>
    <cellStyle name="Percent 3 9 16" xfId="9110" xr:uid="{A5CA3DAA-8FA6-4309-B571-260444525D17}"/>
    <cellStyle name="Percent 3 9 16 2" xfId="9111" xr:uid="{111F3E5C-953B-4356-9DC1-DD299495D672}"/>
    <cellStyle name="Percent 3 9 16 2 2" xfId="9112" xr:uid="{C78A6429-C4DB-4B67-B1FD-EC03425F232B}"/>
    <cellStyle name="Percent 3 9 16 3" xfId="9113" xr:uid="{0ABE9F38-C47E-4418-A3A3-1C70EA4721BA}"/>
    <cellStyle name="Percent 3 9 16 3 2" xfId="9114" xr:uid="{582709A2-98AD-4AE1-AACC-7CAA78FF58ED}"/>
    <cellStyle name="Percent 3 9 16 4" xfId="9115" xr:uid="{895FB9F3-47C9-4B4F-8910-E22959FD7971}"/>
    <cellStyle name="Percent 3 9 16 5" xfId="9116" xr:uid="{448EF0D0-A3AA-4FEC-B42B-B71A3DE6437A}"/>
    <cellStyle name="Percent 3 9 17" xfId="9117" xr:uid="{B5A32FD9-E90B-4FB0-99CE-B118E8EF4161}"/>
    <cellStyle name="Percent 3 9 17 2" xfId="9118" xr:uid="{8677694F-9DE5-4C1C-9166-A68D61EDF4EF}"/>
    <cellStyle name="Percent 3 9 17 2 2" xfId="9119" xr:uid="{6A3B46C1-4303-4542-B286-02AA57941ED2}"/>
    <cellStyle name="Percent 3 9 17 3" xfId="9120" xr:uid="{FDC54473-4657-4791-935F-9D9E64A90B32}"/>
    <cellStyle name="Percent 3 9 17 3 2" xfId="9121" xr:uid="{19674771-5D49-4439-AC27-793E765B4869}"/>
    <cellStyle name="Percent 3 9 17 4" xfId="9122" xr:uid="{82A9B6BB-265D-415A-A613-8D600AC76872}"/>
    <cellStyle name="Percent 3 9 18" xfId="9123" xr:uid="{EE9BB57A-6FF2-4422-968D-C167486C0264}"/>
    <cellStyle name="Percent 3 9 18 2" xfId="9124" xr:uid="{4C4423D1-9271-41A8-9BCA-1A548921C098}"/>
    <cellStyle name="Percent 3 9 18 2 2" xfId="9125" xr:uid="{32071B27-088A-4E72-96C3-BE75AC181F70}"/>
    <cellStyle name="Percent 3 9 18 3" xfId="9126" xr:uid="{076461F3-FC8A-4E1E-B10E-60A7AF9FE667}"/>
    <cellStyle name="Percent 3 9 18 3 2" xfId="9127" xr:uid="{AD4CD996-9CFC-4168-AE61-42CD788E3B62}"/>
    <cellStyle name="Percent 3 9 18 4" xfId="9128" xr:uid="{15D80C29-C95C-4FF8-9688-D2019E7B84F6}"/>
    <cellStyle name="Percent 3 9 19" xfId="9129" xr:uid="{12E8FC15-710C-4ECD-BF6A-A83CBBA0052B}"/>
    <cellStyle name="Percent 3 9 19 2" xfId="9130" xr:uid="{8D88806C-B7DD-4390-B7FE-A1F30984091A}"/>
    <cellStyle name="Percent 3 9 19 2 2" xfId="9131" xr:uid="{4A2C5CE1-A3D1-42AB-A13C-A6673FFEAD67}"/>
    <cellStyle name="Percent 3 9 19 3" xfId="9132" xr:uid="{EBEFFB6C-D123-4416-98CE-1548703BF8DC}"/>
    <cellStyle name="Percent 3 9 19 3 2" xfId="9133" xr:uid="{B18A7F27-35B7-45FA-8E6D-CE3EAA360C59}"/>
    <cellStyle name="Percent 3 9 19 4" xfId="9134" xr:uid="{FE456320-D757-469A-8222-96E9424129B8}"/>
    <cellStyle name="Percent 3 9 19 4 2" xfId="9135" xr:uid="{E8420A66-FB1E-4958-9C06-BD0252A13738}"/>
    <cellStyle name="Percent 3 9 19 5" xfId="9136" xr:uid="{68A10A5F-8EFC-48C6-B9C3-1EB9EE00BCE7}"/>
    <cellStyle name="Percent 3 9 2" xfId="2960" xr:uid="{81F3A666-30EC-4856-B5BC-A414B7240C2D}"/>
    <cellStyle name="Percent 3 9 2 10" xfId="9138" xr:uid="{FF15A63A-F9AA-4BFE-A0D5-E3BD5BD2E711}"/>
    <cellStyle name="Percent 3 9 2 11" xfId="9139" xr:uid="{0F2A81CD-1672-4294-A892-B86CBB5510B0}"/>
    <cellStyle name="Percent 3 9 2 12" xfId="9137" xr:uid="{E7F38601-2A06-4374-AE1A-317BBFF019DA}"/>
    <cellStyle name="Percent 3 9 2 2" xfId="9140" xr:uid="{FA4EE6EB-076C-474B-96F3-A034508821F8}"/>
    <cellStyle name="Percent 3 9 2 2 2" xfId="9141" xr:uid="{68012A05-7211-4981-9472-9CFD5442AE2D}"/>
    <cellStyle name="Percent 3 9 2 2 2 2" xfId="9142" xr:uid="{9A962E86-B1C4-4229-B7EE-A52CC9F3FFFB}"/>
    <cellStyle name="Percent 3 9 2 2 3" xfId="9143" xr:uid="{9762C928-BEF2-45D0-8A37-384E84711562}"/>
    <cellStyle name="Percent 3 9 2 2 3 2" xfId="9144" xr:uid="{A75783EA-1D24-4FF6-B5E7-2B8E43C569CB}"/>
    <cellStyle name="Percent 3 9 2 2 4" xfId="9145" xr:uid="{3A832578-FF2A-4757-8591-B235CF8C8C56}"/>
    <cellStyle name="Percent 3 9 2 2 5" xfId="9146" xr:uid="{855290A2-0994-407B-9C7F-5C6C1357DA5D}"/>
    <cellStyle name="Percent 3 9 2 3" xfId="9147" xr:uid="{E3B1EB29-1D0C-49EF-9C89-9DCAA61B491E}"/>
    <cellStyle name="Percent 3 9 2 3 2" xfId="9148" xr:uid="{14871BD8-4368-46B0-8CC5-056F27EEBAA2}"/>
    <cellStyle name="Percent 3 9 2 3 2 2" xfId="9149" xr:uid="{22F85458-3A3F-48D4-918A-103BB01FBA03}"/>
    <cellStyle name="Percent 3 9 2 3 3" xfId="9150" xr:uid="{0E34317A-BD6B-40FC-A15F-6903F577220B}"/>
    <cellStyle name="Percent 3 9 2 3 3 2" xfId="9151" xr:uid="{445AD532-7887-4789-AFF6-31C2EDE72CF6}"/>
    <cellStyle name="Percent 3 9 2 3 4" xfId="9152" xr:uid="{423976D0-563F-41EC-ABEE-84A0074530B4}"/>
    <cellStyle name="Percent 3 9 2 4" xfId="9153" xr:uid="{7BD7C595-F3FD-4385-93D0-91D1DBF6B3C0}"/>
    <cellStyle name="Percent 3 9 2 4 2" xfId="9154" xr:uid="{FC7A4CB0-F891-439A-B8DF-F09AFEA1BCDB}"/>
    <cellStyle name="Percent 3 9 2 4 2 2" xfId="9155" xr:uid="{607F4E13-5EE6-4063-A459-A652020B1545}"/>
    <cellStyle name="Percent 3 9 2 4 3" xfId="9156" xr:uid="{9A6E0728-D38B-41BE-AF7A-D621E47E816C}"/>
    <cellStyle name="Percent 3 9 2 4 3 2" xfId="9157" xr:uid="{851CD1BE-FDD5-472E-97FD-112BF9A066AA}"/>
    <cellStyle name="Percent 3 9 2 4 4" xfId="9158" xr:uid="{FE3A0FF7-FFD6-4077-B7E4-6D5E3B7B8E65}"/>
    <cellStyle name="Percent 3 9 2 5" xfId="9159" xr:uid="{478746EA-0C0C-4296-AA4B-F2AF1143A267}"/>
    <cellStyle name="Percent 3 9 2 5 2" xfId="9160" xr:uid="{9D8D2DA9-A2AB-4A79-8533-24B9A2EE0995}"/>
    <cellStyle name="Percent 3 9 2 5 2 2" xfId="9161" xr:uid="{7E97CE61-8E21-4C72-B5B9-45AFACD37C1F}"/>
    <cellStyle name="Percent 3 9 2 5 3" xfId="9162" xr:uid="{00D367C2-DB3D-4ECD-936F-6C75F5F9D8F3}"/>
    <cellStyle name="Percent 3 9 2 5 3 2" xfId="9163" xr:uid="{C67D5D2F-BF2A-44FE-923A-D42814521ACA}"/>
    <cellStyle name="Percent 3 9 2 5 4" xfId="9164" xr:uid="{43416B5E-B3CB-4481-AD4A-F36F28D52075}"/>
    <cellStyle name="Percent 3 9 2 5 4 2" xfId="9165" xr:uid="{62071B09-40DB-4B1B-8B77-5FF565B39CA2}"/>
    <cellStyle name="Percent 3 9 2 5 5" xfId="9166" xr:uid="{2C9F447B-D916-4C1C-8417-F72619B81BF4}"/>
    <cellStyle name="Percent 3 9 2 6" xfId="9167" xr:uid="{323A7823-C1DD-43B1-AEE2-5F2B14450C9F}"/>
    <cellStyle name="Percent 3 9 2 6 2" xfId="9168" xr:uid="{4ECCB9C6-F71A-42EC-AE7E-A160818B224C}"/>
    <cellStyle name="Percent 3 9 2 6 2 2" xfId="9169" xr:uid="{3DF67A6B-B10F-479D-8251-111AD7B3B043}"/>
    <cellStyle name="Percent 3 9 2 6 3" xfId="9170" xr:uid="{D961ED28-6627-4555-ACA0-761F0C717138}"/>
    <cellStyle name="Percent 3 9 2 6 3 2" xfId="9171" xr:uid="{69076C35-B28F-468A-BE2C-DF2854E99F66}"/>
    <cellStyle name="Percent 3 9 2 6 4" xfId="9172" xr:uid="{19A4A9AD-068A-46F4-BB42-3DEFA7D3667B}"/>
    <cellStyle name="Percent 3 9 2 7" xfId="9173" xr:uid="{5B595351-047B-42B4-80D7-C4D4A69D3FD8}"/>
    <cellStyle name="Percent 3 9 2 7 2" xfId="9174" xr:uid="{16F91F1C-C7F4-43F2-94ED-9D9168151B62}"/>
    <cellStyle name="Percent 3 9 2 8" xfId="9175" xr:uid="{D053F7FC-2808-49B1-9FC6-3BA09DF20ADC}"/>
    <cellStyle name="Percent 3 9 2 8 2" xfId="9176" xr:uid="{12F0B3CF-0A87-459B-9386-341148621CFA}"/>
    <cellStyle name="Percent 3 9 2 9" xfId="9177" xr:uid="{5F1C4B74-36E4-40E7-95D3-DD25ED7720BE}"/>
    <cellStyle name="Percent 3 9 2 9 2" xfId="9178" xr:uid="{DF496623-BE3A-4A5B-9DF1-193D671B3571}"/>
    <cellStyle name="Percent 3 9 20" xfId="9179" xr:uid="{8709FDF0-116B-4789-86A6-0EA9A22EB08D}"/>
    <cellStyle name="Percent 3 9 20 2" xfId="9180" xr:uid="{475EED60-4146-4257-9651-EDE737DD751E}"/>
    <cellStyle name="Percent 3 9 20 2 2" xfId="9181" xr:uid="{6658D5CB-C715-487C-9930-B79702C35412}"/>
    <cellStyle name="Percent 3 9 20 3" xfId="9182" xr:uid="{268B9EB7-18A6-4D1F-9F28-4A5C620AF77B}"/>
    <cellStyle name="Percent 3 9 20 3 2" xfId="9183" xr:uid="{0F7F491F-417C-415E-BB90-D146328AED89}"/>
    <cellStyle name="Percent 3 9 20 4" xfId="9184" xr:uid="{2F64AC3F-23F5-47DB-AE06-CDEC8E42A763}"/>
    <cellStyle name="Percent 3 9 21" xfId="9185" xr:uid="{4AA36D35-BBC3-4BBB-A610-356C47C4D81E}"/>
    <cellStyle name="Percent 3 9 21 2" xfId="9186" xr:uid="{527D92BE-D4A7-42DD-8EB6-C588CC47600D}"/>
    <cellStyle name="Percent 3 9 22" xfId="9187" xr:uid="{6399649C-E84D-4638-8F68-6E71185981EA}"/>
    <cellStyle name="Percent 3 9 22 2" xfId="9188" xr:uid="{FE1DE488-D39E-45D4-9975-D7C41453EC32}"/>
    <cellStyle name="Percent 3 9 23" xfId="9189" xr:uid="{279452B2-4B5C-45F1-BCEF-10DD6DAB3421}"/>
    <cellStyle name="Percent 3 9 23 2" xfId="9190" xr:uid="{B2F7695F-3A9E-44A2-BFCB-83A948FFFEF4}"/>
    <cellStyle name="Percent 3 9 24" xfId="9191" xr:uid="{96B60BAF-D8CD-40B4-B88A-2A1D97ACA916}"/>
    <cellStyle name="Percent 3 9 25" xfId="9192" xr:uid="{B98E8B54-9E19-4DCC-8320-3586B3B95936}"/>
    <cellStyle name="Percent 3 9 26" xfId="8857" xr:uid="{ABCBE329-8EE5-463A-B81C-C19190B1AA5F}"/>
    <cellStyle name="Percent 3 9 3" xfId="2961" xr:uid="{6938F2BF-2A2D-498C-BAC7-D2B6D4B8DC99}"/>
    <cellStyle name="Percent 3 9 3 10" xfId="9194" xr:uid="{2356212D-4F9B-4A55-B48C-7F921659F886}"/>
    <cellStyle name="Percent 3 9 3 11" xfId="9195" xr:uid="{1B617BB2-BAB5-476A-AC8F-13E67496E653}"/>
    <cellStyle name="Percent 3 9 3 12" xfId="9193" xr:uid="{0148520D-B82B-452F-AD81-6FD5337BC891}"/>
    <cellStyle name="Percent 3 9 3 2" xfId="9196" xr:uid="{37A7075C-0907-4AC0-9CD0-7104723BBFD2}"/>
    <cellStyle name="Percent 3 9 3 2 2" xfId="9197" xr:uid="{EEC9EA9B-A681-4F44-84AC-DD740757E19E}"/>
    <cellStyle name="Percent 3 9 3 2 2 2" xfId="9198" xr:uid="{7D235B00-C24C-4BD0-AEC0-1FB148CD46C4}"/>
    <cellStyle name="Percent 3 9 3 2 3" xfId="9199" xr:uid="{563B1BFE-3BD1-4FB7-AAED-37672DCD40DF}"/>
    <cellStyle name="Percent 3 9 3 2 3 2" xfId="9200" xr:uid="{4445D35B-01DE-4288-A90D-12D860BB1497}"/>
    <cellStyle name="Percent 3 9 3 2 4" xfId="9201" xr:uid="{05AA0E7A-E983-4769-9B4A-F06CF9B90652}"/>
    <cellStyle name="Percent 3 9 3 2 5" xfId="9202" xr:uid="{01588AE6-9017-4CBD-965B-22FC21D3D3B0}"/>
    <cellStyle name="Percent 3 9 3 3" xfId="9203" xr:uid="{8FACD95D-B7C6-4273-B9F6-17C134014896}"/>
    <cellStyle name="Percent 3 9 3 3 2" xfId="9204" xr:uid="{F48B1A7B-1E28-426D-9743-EDC76EA4E203}"/>
    <cellStyle name="Percent 3 9 3 3 2 2" xfId="9205" xr:uid="{EAE4D103-DE70-4EDF-BDB9-9B9E604D6CDC}"/>
    <cellStyle name="Percent 3 9 3 3 3" xfId="9206" xr:uid="{6E050474-D6E8-4DF0-B03F-E7EDC38B5ACF}"/>
    <cellStyle name="Percent 3 9 3 3 3 2" xfId="9207" xr:uid="{38C4DF86-58CF-4EFB-8445-1074E1C6FD12}"/>
    <cellStyle name="Percent 3 9 3 3 4" xfId="9208" xr:uid="{1BBEC37F-D22D-4EA8-A88B-D16D208924E0}"/>
    <cellStyle name="Percent 3 9 3 4" xfId="9209" xr:uid="{E75A0A82-02DC-4539-935F-F20B7E32DE58}"/>
    <cellStyle name="Percent 3 9 3 4 2" xfId="9210" xr:uid="{5D78572C-16D2-4091-BE63-7EC9965799D2}"/>
    <cellStyle name="Percent 3 9 3 4 2 2" xfId="9211" xr:uid="{142328E1-36EF-47F3-84B3-2A6C826CD74D}"/>
    <cellStyle name="Percent 3 9 3 4 3" xfId="9212" xr:uid="{4695042C-5B64-4540-AFC0-23C56038695F}"/>
    <cellStyle name="Percent 3 9 3 4 3 2" xfId="9213" xr:uid="{339C08C0-A9CB-48F2-B1DB-0CBFF6351B3D}"/>
    <cellStyle name="Percent 3 9 3 4 4" xfId="9214" xr:uid="{E73F91F7-5B0A-4B52-9E40-00B02F27C767}"/>
    <cellStyle name="Percent 3 9 3 5" xfId="9215" xr:uid="{09CBF4FC-CE62-4AE7-9999-052C71852F0D}"/>
    <cellStyle name="Percent 3 9 3 5 2" xfId="9216" xr:uid="{FEF7FD36-447A-479A-A117-36F480BD07F2}"/>
    <cellStyle name="Percent 3 9 3 5 2 2" xfId="9217" xr:uid="{C7C87FF4-DF18-4A6D-8866-64FA4470B883}"/>
    <cellStyle name="Percent 3 9 3 5 3" xfId="9218" xr:uid="{213E175F-4A31-465D-8434-2336A9182AD7}"/>
    <cellStyle name="Percent 3 9 3 5 3 2" xfId="9219" xr:uid="{799B7DF1-FF61-4B81-9656-4DE6E2BD7245}"/>
    <cellStyle name="Percent 3 9 3 5 4" xfId="9220" xr:uid="{721E0AD0-15ED-49CD-8A69-CCF12F3A68C5}"/>
    <cellStyle name="Percent 3 9 3 5 4 2" xfId="9221" xr:uid="{E2597DA7-F3E5-4116-91BC-4C73E9BDC951}"/>
    <cellStyle name="Percent 3 9 3 5 5" xfId="9222" xr:uid="{1C6898D0-59F2-430D-9686-AB8FFFF097AA}"/>
    <cellStyle name="Percent 3 9 3 6" xfId="9223" xr:uid="{D7550464-3D37-49DC-A16E-9F986427794D}"/>
    <cellStyle name="Percent 3 9 3 6 2" xfId="9224" xr:uid="{208A23AA-8152-4A2A-9F81-2C4C07A80CDD}"/>
    <cellStyle name="Percent 3 9 3 6 2 2" xfId="9225" xr:uid="{DC58DC38-E6DC-40CB-AE95-DFACC94283C7}"/>
    <cellStyle name="Percent 3 9 3 6 3" xfId="9226" xr:uid="{63667AFF-3A3D-435D-9A5E-B794B5A27B66}"/>
    <cellStyle name="Percent 3 9 3 6 3 2" xfId="9227" xr:uid="{C7C34872-27E4-462C-9C0A-562330BF698B}"/>
    <cellStyle name="Percent 3 9 3 6 4" xfId="9228" xr:uid="{5E52DB02-248B-4BC7-B1D6-0F7EAC65117C}"/>
    <cellStyle name="Percent 3 9 3 7" xfId="9229" xr:uid="{D65BA94E-23D4-4BEB-98EF-3FE156932767}"/>
    <cellStyle name="Percent 3 9 3 7 2" xfId="9230" xr:uid="{6D73D42B-B66F-474F-8ACE-9D0B72CADE2D}"/>
    <cellStyle name="Percent 3 9 3 8" xfId="9231" xr:uid="{4E66D40A-11C8-4950-9557-DD955E8B0A45}"/>
    <cellStyle name="Percent 3 9 3 8 2" xfId="9232" xr:uid="{F3B807F8-B3D6-4969-8513-D83F20FB1FD5}"/>
    <cellStyle name="Percent 3 9 3 9" xfId="9233" xr:uid="{80D1AFDC-0892-4631-99B5-100F54503653}"/>
    <cellStyle name="Percent 3 9 3 9 2" xfId="9234" xr:uid="{E08F105A-5798-42B8-BFC3-05B54E270CBF}"/>
    <cellStyle name="Percent 3 9 4" xfId="2962" xr:uid="{7B4CB99A-EA1F-48D2-86FE-ED33BF061392}"/>
    <cellStyle name="Percent 3 9 4 10" xfId="9236" xr:uid="{C051BDE4-2019-44DB-85DD-966CAED5FB4C}"/>
    <cellStyle name="Percent 3 9 4 11" xfId="9237" xr:uid="{1ABC974E-57AB-4E54-80F9-4ECA8E8E2676}"/>
    <cellStyle name="Percent 3 9 4 12" xfId="9235" xr:uid="{045762FA-CB8D-43F1-B546-58BC873791CC}"/>
    <cellStyle name="Percent 3 9 4 2" xfId="9238" xr:uid="{18148BB8-E32C-4F69-94CD-C2CF4740BC0E}"/>
    <cellStyle name="Percent 3 9 4 2 2" xfId="9239" xr:uid="{BA8BCA1A-A793-489B-938D-03BC7E90D84A}"/>
    <cellStyle name="Percent 3 9 4 2 2 2" xfId="9240" xr:uid="{C7EEC597-A543-4A34-BA7C-6EC5B2AAE295}"/>
    <cellStyle name="Percent 3 9 4 2 3" xfId="9241" xr:uid="{5E2E414C-0EE7-4C95-B0D3-E47F6A957EBD}"/>
    <cellStyle name="Percent 3 9 4 2 3 2" xfId="9242" xr:uid="{A2E1979D-CEDB-43D4-BE38-A7D368D55BF0}"/>
    <cellStyle name="Percent 3 9 4 2 4" xfId="9243" xr:uid="{A8EA1BFC-DB6D-4B4D-BC0C-11A9BC3EF8D8}"/>
    <cellStyle name="Percent 3 9 4 2 5" xfId="9244" xr:uid="{D4F69F20-8419-4FD9-BA96-015042ABEE16}"/>
    <cellStyle name="Percent 3 9 4 3" xfId="9245" xr:uid="{1C96CEA0-27EE-41A7-B410-0C011E9F755E}"/>
    <cellStyle name="Percent 3 9 4 3 2" xfId="9246" xr:uid="{8ECFA224-6EA9-4131-9136-57A509FB8574}"/>
    <cellStyle name="Percent 3 9 4 3 2 2" xfId="9247" xr:uid="{FE90ACCE-5D5A-471C-8907-043F9FBA4DD1}"/>
    <cellStyle name="Percent 3 9 4 3 3" xfId="9248" xr:uid="{695485A5-B21B-4ED4-A56B-213984EDF902}"/>
    <cellStyle name="Percent 3 9 4 3 3 2" xfId="9249" xr:uid="{7A9A80B5-ED05-4DCB-BC58-9625F16F8D95}"/>
    <cellStyle name="Percent 3 9 4 3 4" xfId="9250" xr:uid="{7676D564-35A9-4512-B479-2451A63E1352}"/>
    <cellStyle name="Percent 3 9 4 4" xfId="9251" xr:uid="{BAC59CE5-7AF8-49E4-A6F7-7236479F67C0}"/>
    <cellStyle name="Percent 3 9 4 4 2" xfId="9252" xr:uid="{9DCFE14D-D702-425E-934A-2185B8F49EB3}"/>
    <cellStyle name="Percent 3 9 4 4 2 2" xfId="9253" xr:uid="{6328B1B4-FD60-42B7-9380-7F8A5E2B79F3}"/>
    <cellStyle name="Percent 3 9 4 4 3" xfId="9254" xr:uid="{4DA9DD07-BDC2-4260-81AE-A7C0343E00AF}"/>
    <cellStyle name="Percent 3 9 4 4 3 2" xfId="9255" xr:uid="{571B10A7-FA1D-4892-8BEA-38ABBE1C9F82}"/>
    <cellStyle name="Percent 3 9 4 4 4" xfId="9256" xr:uid="{D222C09E-90ED-461D-8183-54068EF8A5BA}"/>
    <cellStyle name="Percent 3 9 4 5" xfId="9257" xr:uid="{C225E135-C623-4F25-8F28-F29118BA0506}"/>
    <cellStyle name="Percent 3 9 4 5 2" xfId="9258" xr:uid="{DFA37D3C-B70F-476D-A606-2BBFE3169ADB}"/>
    <cellStyle name="Percent 3 9 4 5 2 2" xfId="9259" xr:uid="{16FACD09-CEA1-4586-974C-C2CE5124FE81}"/>
    <cellStyle name="Percent 3 9 4 5 3" xfId="9260" xr:uid="{42853E90-4D49-4B45-8FE2-A0C0669A2695}"/>
    <cellStyle name="Percent 3 9 4 5 3 2" xfId="9261" xr:uid="{534CC9B8-C306-422F-ABEA-E4BE0DD90969}"/>
    <cellStyle name="Percent 3 9 4 5 4" xfId="9262" xr:uid="{CE6E06E1-4274-4898-BEC5-0A0532610F2A}"/>
    <cellStyle name="Percent 3 9 4 5 4 2" xfId="9263" xr:uid="{33C6DF7D-3B21-4F67-AFAF-608910B33DA2}"/>
    <cellStyle name="Percent 3 9 4 5 5" xfId="9264" xr:uid="{E2C68E75-1873-4C15-B2E5-33B39C237A51}"/>
    <cellStyle name="Percent 3 9 4 6" xfId="9265" xr:uid="{A545B648-A73F-4F8F-AE6D-128CC2141663}"/>
    <cellStyle name="Percent 3 9 4 6 2" xfId="9266" xr:uid="{061AE603-7CCE-4B82-AF6E-880FE47CBEC9}"/>
    <cellStyle name="Percent 3 9 4 6 2 2" xfId="9267" xr:uid="{54B7ADA1-D06E-4C22-BC46-1CBC32BF14F3}"/>
    <cellStyle name="Percent 3 9 4 6 3" xfId="9268" xr:uid="{F80713AB-CA67-4373-929F-B9DF2F75B72A}"/>
    <cellStyle name="Percent 3 9 4 6 3 2" xfId="9269" xr:uid="{4500E14C-1881-4E4A-A483-66E80A6A0282}"/>
    <cellStyle name="Percent 3 9 4 6 4" xfId="9270" xr:uid="{6C63F5CC-9D16-4CD2-A01B-23AF09507F60}"/>
    <cellStyle name="Percent 3 9 4 7" xfId="9271" xr:uid="{DDD3DEA7-CB1C-4F86-8818-C0FE7F66DFE3}"/>
    <cellStyle name="Percent 3 9 4 7 2" xfId="9272" xr:uid="{5018EB3E-4E54-404A-841D-C55F61CD80FB}"/>
    <cellStyle name="Percent 3 9 4 8" xfId="9273" xr:uid="{18172420-9AEC-49FF-93D2-3C6B6246DF70}"/>
    <cellStyle name="Percent 3 9 4 8 2" xfId="9274" xr:uid="{BD047024-FDC8-4C98-AAF4-F2C032782E27}"/>
    <cellStyle name="Percent 3 9 4 9" xfId="9275" xr:uid="{B4660810-5307-478F-B083-7C4DA30B0297}"/>
    <cellStyle name="Percent 3 9 4 9 2" xfId="9276" xr:uid="{F8A42193-327F-4225-892E-0CBF9AF52EDD}"/>
    <cellStyle name="Percent 3 9 5" xfId="2963" xr:uid="{9B160CDD-E8C6-4EFD-AB1C-CE7BEF1FC684}"/>
    <cellStyle name="Percent 3 9 5 10" xfId="9278" xr:uid="{F4637941-7B1E-49F7-8B3E-D9635CBF08F2}"/>
    <cellStyle name="Percent 3 9 5 11" xfId="9279" xr:uid="{760B2CC1-A8D7-4924-8B6B-46C3ECB09FED}"/>
    <cellStyle name="Percent 3 9 5 12" xfId="9277" xr:uid="{43397266-C56F-402B-BB96-32B04590E651}"/>
    <cellStyle name="Percent 3 9 5 2" xfId="9280" xr:uid="{2DD140B4-A087-42D0-8324-45480E96BEEC}"/>
    <cellStyle name="Percent 3 9 5 2 2" xfId="9281" xr:uid="{5781EB05-5FA0-4FB8-AEC6-95523B1456DD}"/>
    <cellStyle name="Percent 3 9 5 2 2 2" xfId="9282" xr:uid="{06C59FD6-07A8-4FF0-A292-79BC4982AEEC}"/>
    <cellStyle name="Percent 3 9 5 2 3" xfId="9283" xr:uid="{9781D2A9-D47A-4F2C-B31A-994286C8DA77}"/>
    <cellStyle name="Percent 3 9 5 2 3 2" xfId="9284" xr:uid="{12EF7AA7-BA13-4E45-9786-6AC892D4656D}"/>
    <cellStyle name="Percent 3 9 5 2 4" xfId="9285" xr:uid="{27689C6A-47F0-45FE-B9A6-F9A5531EBC63}"/>
    <cellStyle name="Percent 3 9 5 2 5" xfId="9286" xr:uid="{34B60D05-CF62-4244-8494-4744DC79D4DE}"/>
    <cellStyle name="Percent 3 9 5 3" xfId="9287" xr:uid="{3FB6D8F4-7BB2-4678-A472-B277209F961A}"/>
    <cellStyle name="Percent 3 9 5 3 2" xfId="9288" xr:uid="{648AE951-4B5F-4F3C-A540-7859CD04987C}"/>
    <cellStyle name="Percent 3 9 5 3 2 2" xfId="9289" xr:uid="{AFAC25B7-038F-4BF8-882A-3086B30D6866}"/>
    <cellStyle name="Percent 3 9 5 3 3" xfId="9290" xr:uid="{22E67E3F-8068-4CC7-93FB-32C9626D937A}"/>
    <cellStyle name="Percent 3 9 5 3 3 2" xfId="9291" xr:uid="{8D355DE0-F853-4BC8-9A5F-CAE264D59782}"/>
    <cellStyle name="Percent 3 9 5 3 4" xfId="9292" xr:uid="{5E660B3E-64FF-4D30-8B9C-58EDFC0B214A}"/>
    <cellStyle name="Percent 3 9 5 4" xfId="9293" xr:uid="{76FA34F1-345B-4711-9C89-1D034A52337C}"/>
    <cellStyle name="Percent 3 9 5 4 2" xfId="9294" xr:uid="{5A489E03-7739-4410-B100-0DF3D8A8496E}"/>
    <cellStyle name="Percent 3 9 5 4 2 2" xfId="9295" xr:uid="{4AB3BA28-774A-4971-9788-B6CA21E24496}"/>
    <cellStyle name="Percent 3 9 5 4 3" xfId="9296" xr:uid="{E37A515C-8435-4BBE-99FE-CEF979309608}"/>
    <cellStyle name="Percent 3 9 5 4 3 2" xfId="9297" xr:uid="{8B3201FF-BAD4-4A90-B722-2145F64A2C55}"/>
    <cellStyle name="Percent 3 9 5 4 4" xfId="9298" xr:uid="{B70729F7-4189-42F6-81D1-A9404F500734}"/>
    <cellStyle name="Percent 3 9 5 5" xfId="9299" xr:uid="{472C4530-1960-4D6A-AEF3-3199E03478B9}"/>
    <cellStyle name="Percent 3 9 5 5 2" xfId="9300" xr:uid="{992CBCAE-EB20-4BED-B344-3D0287F5706C}"/>
    <cellStyle name="Percent 3 9 5 5 2 2" xfId="9301" xr:uid="{E915EBB5-682F-437F-A099-B955C196F810}"/>
    <cellStyle name="Percent 3 9 5 5 3" xfId="9302" xr:uid="{A224449D-F964-439A-87D2-BA6681A9EEC7}"/>
    <cellStyle name="Percent 3 9 5 5 3 2" xfId="9303" xr:uid="{6D7120BC-C77E-4A87-A483-CF091B2E4147}"/>
    <cellStyle name="Percent 3 9 5 5 4" xfId="9304" xr:uid="{C8DAC112-40AC-47EF-964E-84848E781257}"/>
    <cellStyle name="Percent 3 9 5 5 4 2" xfId="9305" xr:uid="{3AE0C6A2-6B55-496A-8601-DA613E35843A}"/>
    <cellStyle name="Percent 3 9 5 5 5" xfId="9306" xr:uid="{4A80CD44-6E14-4E3C-90EA-754B2B03029A}"/>
    <cellStyle name="Percent 3 9 5 6" xfId="9307" xr:uid="{22A19ACB-133A-4B5A-A66E-96C8399320A0}"/>
    <cellStyle name="Percent 3 9 5 6 2" xfId="9308" xr:uid="{A26E9860-6D29-4567-8EFF-8A6BBE23417A}"/>
    <cellStyle name="Percent 3 9 5 6 2 2" xfId="9309" xr:uid="{523C8240-FA5E-4C75-8AB1-34CFBB4C12F2}"/>
    <cellStyle name="Percent 3 9 5 6 3" xfId="9310" xr:uid="{7B370E84-4152-4670-BB29-6486A54D7749}"/>
    <cellStyle name="Percent 3 9 5 6 3 2" xfId="9311" xr:uid="{81308C23-983E-46CF-85F4-0340D2B38E55}"/>
    <cellStyle name="Percent 3 9 5 6 4" xfId="9312" xr:uid="{EDF2F61D-6088-442A-9C04-3FC5B1B3E92F}"/>
    <cellStyle name="Percent 3 9 5 7" xfId="9313" xr:uid="{086960C2-3E49-4778-83EF-A76882E18157}"/>
    <cellStyle name="Percent 3 9 5 7 2" xfId="9314" xr:uid="{0F10C7DF-E248-4ACA-8570-0C616F4A23C3}"/>
    <cellStyle name="Percent 3 9 5 8" xfId="9315" xr:uid="{95F01DF5-6E25-4028-B8A9-F14465DA9001}"/>
    <cellStyle name="Percent 3 9 5 8 2" xfId="9316" xr:uid="{B2B54511-CAF0-41F1-8FAE-0CA385CE9CC2}"/>
    <cellStyle name="Percent 3 9 5 9" xfId="9317" xr:uid="{E60441DF-AAD5-4793-A970-04E611CAB905}"/>
    <cellStyle name="Percent 3 9 5 9 2" xfId="9318" xr:uid="{952F6D35-6E51-4D30-93DF-397AA1C04485}"/>
    <cellStyle name="Percent 3 9 6" xfId="2964" xr:uid="{FA00DA3C-83C6-4385-A115-DDB40EA70F83}"/>
    <cellStyle name="Percent 3 9 6 10" xfId="9320" xr:uid="{C13BBAB7-0EE5-4A90-9B39-7A987CAE64E1}"/>
    <cellStyle name="Percent 3 9 6 11" xfId="9321" xr:uid="{D1E425AC-A20A-45C0-BBFC-9DCABE98C338}"/>
    <cellStyle name="Percent 3 9 6 12" xfId="9319" xr:uid="{643189F5-225E-48DF-975A-02F170CD6559}"/>
    <cellStyle name="Percent 3 9 6 2" xfId="9322" xr:uid="{A71EC61B-7912-4247-806B-FAF3E6DA5749}"/>
    <cellStyle name="Percent 3 9 6 2 2" xfId="9323" xr:uid="{E3DF8F67-4266-46A6-A2CE-0D849594A4E4}"/>
    <cellStyle name="Percent 3 9 6 2 2 2" xfId="9324" xr:uid="{23919486-C8DD-4C05-81AF-4086E8CE6DBD}"/>
    <cellStyle name="Percent 3 9 6 2 3" xfId="9325" xr:uid="{D399B821-26FB-492B-B56B-F09C5E04C87A}"/>
    <cellStyle name="Percent 3 9 6 2 3 2" xfId="9326" xr:uid="{EBC0CF10-01CF-41F5-B227-AE4C078CC138}"/>
    <cellStyle name="Percent 3 9 6 2 4" xfId="9327" xr:uid="{F78E6085-3727-4A23-8A48-92A9C5D65DA1}"/>
    <cellStyle name="Percent 3 9 6 2 5" xfId="9328" xr:uid="{8B8196B8-E673-4E16-98CF-7A3B02AAEE07}"/>
    <cellStyle name="Percent 3 9 6 3" xfId="9329" xr:uid="{29471E2B-981B-472E-95A9-B4D5FFAE1EF3}"/>
    <cellStyle name="Percent 3 9 6 3 2" xfId="9330" xr:uid="{A82D8F33-9600-481D-B941-88B0A304ACD6}"/>
    <cellStyle name="Percent 3 9 6 3 2 2" xfId="9331" xr:uid="{A6A2F190-A1C6-4482-9E7D-3D9203E5D833}"/>
    <cellStyle name="Percent 3 9 6 3 3" xfId="9332" xr:uid="{2435ACCF-5DD7-40DF-88BC-3F499951934A}"/>
    <cellStyle name="Percent 3 9 6 3 3 2" xfId="9333" xr:uid="{6A6B017B-F48B-4E97-82DA-7B9F853C3A4C}"/>
    <cellStyle name="Percent 3 9 6 3 4" xfId="9334" xr:uid="{4711872C-3F51-4349-A08D-0B239F978C82}"/>
    <cellStyle name="Percent 3 9 6 4" xfId="9335" xr:uid="{908C11C6-B59C-4613-BECF-8AE98DE5476F}"/>
    <cellStyle name="Percent 3 9 6 4 2" xfId="9336" xr:uid="{D64F2A19-B690-4D87-9517-7E12633438F8}"/>
    <cellStyle name="Percent 3 9 6 4 2 2" xfId="9337" xr:uid="{E54BE8E3-C06E-4328-B3BA-B5B2BCABB0F5}"/>
    <cellStyle name="Percent 3 9 6 4 3" xfId="9338" xr:uid="{8F211F8F-D3A7-4CBA-81EF-A7E6D0D719CC}"/>
    <cellStyle name="Percent 3 9 6 4 3 2" xfId="9339" xr:uid="{4D6733BE-FA27-4B42-9A44-EDA02735CADD}"/>
    <cellStyle name="Percent 3 9 6 4 4" xfId="9340" xr:uid="{C4765877-1E40-4B32-B11B-3446A5E44EB6}"/>
    <cellStyle name="Percent 3 9 6 5" xfId="9341" xr:uid="{6CE196D1-CB68-4E61-9846-F3A9822DB76D}"/>
    <cellStyle name="Percent 3 9 6 5 2" xfId="9342" xr:uid="{ACF3EAC5-08FA-4FE4-8659-17D95F49EAA3}"/>
    <cellStyle name="Percent 3 9 6 5 2 2" xfId="9343" xr:uid="{31662A4D-15D0-4DBC-9A0B-2C22DA2BDA94}"/>
    <cellStyle name="Percent 3 9 6 5 3" xfId="9344" xr:uid="{EE6945C8-6489-4837-992F-6AF29FBCF870}"/>
    <cellStyle name="Percent 3 9 6 5 3 2" xfId="9345" xr:uid="{9E84E956-F40C-4420-9A5D-C6023B51E9EE}"/>
    <cellStyle name="Percent 3 9 6 5 4" xfId="9346" xr:uid="{26FCCD6C-1BCC-4E91-A2F8-937EC68AFD4A}"/>
    <cellStyle name="Percent 3 9 6 5 4 2" xfId="9347" xr:uid="{4B2E8A97-ED24-43E3-A2BD-AD687001289B}"/>
    <cellStyle name="Percent 3 9 6 5 5" xfId="9348" xr:uid="{FD4564E7-604C-4101-A219-8342B1D2D4F9}"/>
    <cellStyle name="Percent 3 9 6 6" xfId="9349" xr:uid="{FA2588E0-D00B-4564-B026-57EAB5CB4335}"/>
    <cellStyle name="Percent 3 9 6 6 2" xfId="9350" xr:uid="{E4C9BB3F-2CE0-4037-A728-782F3973918E}"/>
    <cellStyle name="Percent 3 9 6 6 2 2" xfId="9351" xr:uid="{681FAFD1-5939-4D99-9D3B-2BCE75042032}"/>
    <cellStyle name="Percent 3 9 6 6 3" xfId="9352" xr:uid="{807A3D77-7574-4032-89E6-D7324C5C569C}"/>
    <cellStyle name="Percent 3 9 6 6 3 2" xfId="9353" xr:uid="{63869C8F-00AE-4694-B610-B42C4B0BB448}"/>
    <cellStyle name="Percent 3 9 6 6 4" xfId="9354" xr:uid="{381B062D-0A80-4AFA-B526-FA9DC4BDE9E0}"/>
    <cellStyle name="Percent 3 9 6 7" xfId="9355" xr:uid="{51E6446E-7F2B-407B-B0D7-38E22E36670C}"/>
    <cellStyle name="Percent 3 9 6 7 2" xfId="9356" xr:uid="{458FA601-4C37-4B6C-9261-B41E3F74A9DF}"/>
    <cellStyle name="Percent 3 9 6 8" xfId="9357" xr:uid="{7FD5675D-8258-47E4-9F0D-CBA749A6E842}"/>
    <cellStyle name="Percent 3 9 6 8 2" xfId="9358" xr:uid="{A6D35B4A-B0B6-49EC-810E-82E50E6AFB94}"/>
    <cellStyle name="Percent 3 9 6 9" xfId="9359" xr:uid="{0DB05545-0647-44CC-831D-DE365F974DCD}"/>
    <cellStyle name="Percent 3 9 6 9 2" xfId="9360" xr:uid="{9FE5AF80-EEA1-486E-A321-560236DA7D34}"/>
    <cellStyle name="Percent 3 9 7" xfId="2965" xr:uid="{2E4C109C-3A51-4DBF-AF47-2F5C286A9C23}"/>
    <cellStyle name="Percent 3 9 7 10" xfId="9362" xr:uid="{398CDD2E-2052-41C7-AC5D-5A89F18FF5C0}"/>
    <cellStyle name="Percent 3 9 7 11" xfId="9363" xr:uid="{0E0EEDB6-CC1A-4826-B2FE-7C5A7223E7DB}"/>
    <cellStyle name="Percent 3 9 7 12" xfId="9361" xr:uid="{40B2D602-F7F2-41AE-9D55-6450A4C525DB}"/>
    <cellStyle name="Percent 3 9 7 2" xfId="9364" xr:uid="{C8E0B50E-C002-4725-8261-204FCFAFCED7}"/>
    <cellStyle name="Percent 3 9 7 2 2" xfId="9365" xr:uid="{F4B0AF88-66F2-4557-A32D-C6F574B752B6}"/>
    <cellStyle name="Percent 3 9 7 2 2 2" xfId="9366" xr:uid="{A975EC2A-C67A-4431-B52F-C208E96E0D1D}"/>
    <cellStyle name="Percent 3 9 7 2 3" xfId="9367" xr:uid="{E08A5EE8-2B38-4C5B-9A37-E12ABF3BBF71}"/>
    <cellStyle name="Percent 3 9 7 2 3 2" xfId="9368" xr:uid="{7893EE1F-A854-41BB-B173-D69C796E4C20}"/>
    <cellStyle name="Percent 3 9 7 2 4" xfId="9369" xr:uid="{BA70F85D-ADA2-4B77-A649-EA23E17BE2A3}"/>
    <cellStyle name="Percent 3 9 7 2 5" xfId="9370" xr:uid="{73D7F885-1E47-4833-9831-FF63630D8F54}"/>
    <cellStyle name="Percent 3 9 7 3" xfId="9371" xr:uid="{2CB57E24-398C-4CDE-9180-5AAFC31B64D3}"/>
    <cellStyle name="Percent 3 9 7 3 2" xfId="9372" xr:uid="{AE591C72-064C-4895-8C0C-6D54A81655DF}"/>
    <cellStyle name="Percent 3 9 7 3 2 2" xfId="9373" xr:uid="{E704864F-22A7-4E87-A943-99D4F4BED2F6}"/>
    <cellStyle name="Percent 3 9 7 3 3" xfId="9374" xr:uid="{889B092C-32E2-4F94-B325-2BDE70A6A357}"/>
    <cellStyle name="Percent 3 9 7 3 3 2" xfId="9375" xr:uid="{8706D094-D23A-4A9A-9262-C2DB9AB75BAE}"/>
    <cellStyle name="Percent 3 9 7 3 4" xfId="9376" xr:uid="{6A76A111-766B-47BD-9607-3712DAEEC467}"/>
    <cellStyle name="Percent 3 9 7 4" xfId="9377" xr:uid="{5B96571E-16B3-4B0F-B547-6B9A90A97C27}"/>
    <cellStyle name="Percent 3 9 7 4 2" xfId="9378" xr:uid="{2CEBC1CE-5485-467B-9256-2D80F6E80F5D}"/>
    <cellStyle name="Percent 3 9 7 4 2 2" xfId="9379" xr:uid="{ACAA4D1F-5CBB-43A7-B126-0FF58D17FB4D}"/>
    <cellStyle name="Percent 3 9 7 4 3" xfId="9380" xr:uid="{01C45B15-8215-4B35-BB07-240A5F53B440}"/>
    <cellStyle name="Percent 3 9 7 4 3 2" xfId="9381" xr:uid="{1DE9F565-D68D-42B2-ACA3-3115D5F84E57}"/>
    <cellStyle name="Percent 3 9 7 4 4" xfId="9382" xr:uid="{D3085AD8-A732-4F5D-9576-6D99F62AE49F}"/>
    <cellStyle name="Percent 3 9 7 5" xfId="9383" xr:uid="{A24350B5-3361-4070-BC3F-C871017FADD3}"/>
    <cellStyle name="Percent 3 9 7 5 2" xfId="9384" xr:uid="{98A7B9C9-505A-47E8-B6D7-6C04AD975B16}"/>
    <cellStyle name="Percent 3 9 7 5 2 2" xfId="9385" xr:uid="{12ED7345-461E-4D0C-831F-8BDD7D428092}"/>
    <cellStyle name="Percent 3 9 7 5 3" xfId="9386" xr:uid="{47361DBB-9F92-4AC7-8D3E-83A04EC48D96}"/>
    <cellStyle name="Percent 3 9 7 5 3 2" xfId="9387" xr:uid="{8D52D117-6DC8-4833-926C-DA8BDC7540D2}"/>
    <cellStyle name="Percent 3 9 7 5 4" xfId="9388" xr:uid="{02CDE4E1-70C5-4F77-AC3E-E492A8067F2C}"/>
    <cellStyle name="Percent 3 9 7 5 4 2" xfId="9389" xr:uid="{F3408926-8DE6-42F7-B547-801B1CE6853A}"/>
    <cellStyle name="Percent 3 9 7 5 5" xfId="9390" xr:uid="{4FEC5B0F-E2E9-47F3-A9EB-D7BA6AADBBE2}"/>
    <cellStyle name="Percent 3 9 7 6" xfId="9391" xr:uid="{58B53A0B-32BB-4E51-AE68-06926C320B74}"/>
    <cellStyle name="Percent 3 9 7 6 2" xfId="9392" xr:uid="{DA5A6705-8763-4F2D-8040-E035D36A4419}"/>
    <cellStyle name="Percent 3 9 7 6 2 2" xfId="9393" xr:uid="{597C6436-6A12-4C7C-B3E2-F3AD1482EBFA}"/>
    <cellStyle name="Percent 3 9 7 6 3" xfId="9394" xr:uid="{39CB17BA-61C6-4D03-B59F-3A37E33BBFC3}"/>
    <cellStyle name="Percent 3 9 7 6 3 2" xfId="9395" xr:uid="{7CB597CB-6F8C-40C4-B598-528E78D3C1BF}"/>
    <cellStyle name="Percent 3 9 7 6 4" xfId="9396" xr:uid="{FE8CEB13-CFF7-4592-AE1B-C9E0108C277B}"/>
    <cellStyle name="Percent 3 9 7 7" xfId="9397" xr:uid="{84BC38BE-69F2-4D73-81F6-5E8F520B7A0D}"/>
    <cellStyle name="Percent 3 9 7 7 2" xfId="9398" xr:uid="{F83FBBEA-BF1A-4BA1-BB2B-FCEEB4F7236F}"/>
    <cellStyle name="Percent 3 9 7 8" xfId="9399" xr:uid="{E4B901C5-D1D7-4836-BCDB-7ECF4CDB06E9}"/>
    <cellStyle name="Percent 3 9 7 8 2" xfId="9400" xr:uid="{921491FB-25F1-4C9F-B0F6-431BFB1DB405}"/>
    <cellStyle name="Percent 3 9 7 9" xfId="9401" xr:uid="{F01307A6-4637-464E-931B-65ECBF3BE665}"/>
    <cellStyle name="Percent 3 9 7 9 2" xfId="9402" xr:uid="{B72AA297-BC86-491E-B083-47C164063366}"/>
    <cellStyle name="Percent 3 9 8" xfId="2966" xr:uid="{8579F84E-F337-477B-B229-E14FCE8023FB}"/>
    <cellStyle name="Percent 3 9 8 10" xfId="9404" xr:uid="{35147A27-F96D-4ABC-A225-3DAE1892CBF2}"/>
    <cellStyle name="Percent 3 9 8 11" xfId="9405" xr:uid="{21E268F3-CFBE-48CA-989B-5FC663D779FD}"/>
    <cellStyle name="Percent 3 9 8 12" xfId="9403" xr:uid="{202943BC-7AF8-48DD-84E1-E8C39F035CD1}"/>
    <cellStyle name="Percent 3 9 8 2" xfId="9406" xr:uid="{5AC3A050-BEBC-4E84-9311-D9D6AE0DDF3D}"/>
    <cellStyle name="Percent 3 9 8 2 2" xfId="9407" xr:uid="{4CA1C352-5925-48C6-895F-8BA38A375980}"/>
    <cellStyle name="Percent 3 9 8 2 2 2" xfId="9408" xr:uid="{3AAE025C-6D21-42D6-BFD0-9F3E798E292C}"/>
    <cellStyle name="Percent 3 9 8 2 3" xfId="9409" xr:uid="{252F0F75-BDF7-4318-9D8C-F1A075EF2208}"/>
    <cellStyle name="Percent 3 9 8 2 3 2" xfId="9410" xr:uid="{E711B895-7F2D-406D-8C22-490823BC8179}"/>
    <cellStyle name="Percent 3 9 8 2 4" xfId="9411" xr:uid="{D4B083DF-AFE2-4D7A-8771-FE16E1E9E373}"/>
    <cellStyle name="Percent 3 9 8 2 5" xfId="9412" xr:uid="{02E9A479-E83E-4C39-8DCF-33F4FBC3B15F}"/>
    <cellStyle name="Percent 3 9 8 3" xfId="9413" xr:uid="{2F0D5B3B-CED3-4E4D-B33D-43DB8A154D8F}"/>
    <cellStyle name="Percent 3 9 8 3 2" xfId="9414" xr:uid="{1C41BCF2-2E69-46EA-B111-07F777825DE5}"/>
    <cellStyle name="Percent 3 9 8 3 2 2" xfId="9415" xr:uid="{D1999F15-29DA-4D46-BA2C-B6938B6A76D0}"/>
    <cellStyle name="Percent 3 9 8 3 3" xfId="9416" xr:uid="{6EAD9D05-BD31-49ED-9E20-D59F504BB803}"/>
    <cellStyle name="Percent 3 9 8 3 3 2" xfId="9417" xr:uid="{2C289347-0887-4561-B789-1BF43DEDB644}"/>
    <cellStyle name="Percent 3 9 8 3 4" xfId="9418" xr:uid="{5F6B7D69-0813-4102-8A42-0C313FBE6990}"/>
    <cellStyle name="Percent 3 9 8 4" xfId="9419" xr:uid="{3D58D9D5-D72D-4170-9F28-44EFB65266D9}"/>
    <cellStyle name="Percent 3 9 8 4 2" xfId="9420" xr:uid="{7C46C24C-4B70-4378-81A7-412414EE0DE6}"/>
    <cellStyle name="Percent 3 9 8 4 2 2" xfId="9421" xr:uid="{3653A941-BEAC-4F67-9C13-47CE9B0308EE}"/>
    <cellStyle name="Percent 3 9 8 4 3" xfId="9422" xr:uid="{F58F7E8E-33A2-4B8C-90D3-3A0C21EB9058}"/>
    <cellStyle name="Percent 3 9 8 4 3 2" xfId="9423" xr:uid="{AA8C59A9-040F-41D8-99AE-F77F54F7152F}"/>
    <cellStyle name="Percent 3 9 8 4 4" xfId="9424" xr:uid="{7922C5EF-B527-4DB7-8378-36ED76265632}"/>
    <cellStyle name="Percent 3 9 8 5" xfId="9425" xr:uid="{64E835AD-D70F-4340-83D0-C99CCEF5545E}"/>
    <cellStyle name="Percent 3 9 8 5 2" xfId="9426" xr:uid="{697B0820-A43E-4DFA-A17B-C8000CA38500}"/>
    <cellStyle name="Percent 3 9 8 5 2 2" xfId="9427" xr:uid="{BA479338-E236-4816-A2F7-BF26027A318E}"/>
    <cellStyle name="Percent 3 9 8 5 3" xfId="9428" xr:uid="{155AE27C-240F-49CB-A8A7-AC3B8143B82B}"/>
    <cellStyle name="Percent 3 9 8 5 3 2" xfId="9429" xr:uid="{0AFAFBF5-BC80-4620-826F-A7E112B00743}"/>
    <cellStyle name="Percent 3 9 8 5 4" xfId="9430" xr:uid="{796CD3EF-09AF-493B-8770-3BE6779684B7}"/>
    <cellStyle name="Percent 3 9 8 5 4 2" xfId="9431" xr:uid="{71113C0D-FFBE-4CAD-9488-49EAB3B04D5D}"/>
    <cellStyle name="Percent 3 9 8 5 5" xfId="9432" xr:uid="{5AA662F6-FA99-4F91-9BC2-5A4C00F4D14A}"/>
    <cellStyle name="Percent 3 9 8 6" xfId="9433" xr:uid="{266F61E5-42A2-45DB-A005-F31941632BC1}"/>
    <cellStyle name="Percent 3 9 8 6 2" xfId="9434" xr:uid="{4D55482B-EC5F-411F-AB4E-3DE31661FB62}"/>
    <cellStyle name="Percent 3 9 8 6 2 2" xfId="9435" xr:uid="{42B700CA-885A-4CC8-9130-78AF78383626}"/>
    <cellStyle name="Percent 3 9 8 6 3" xfId="9436" xr:uid="{7906D45F-4D17-4553-8FBA-8EB5CDF3EB35}"/>
    <cellStyle name="Percent 3 9 8 6 3 2" xfId="9437" xr:uid="{461FA573-E21D-40C1-A148-F05278C8E0A5}"/>
    <cellStyle name="Percent 3 9 8 6 4" xfId="9438" xr:uid="{3B74BF2C-CFC6-4FB5-A473-93F024B2FB1A}"/>
    <cellStyle name="Percent 3 9 8 7" xfId="9439" xr:uid="{61A23C0E-63F7-4447-9F4C-1F6A4A6685FA}"/>
    <cellStyle name="Percent 3 9 8 7 2" xfId="9440" xr:uid="{B60E1A4E-3F45-46DA-9210-09269661C9FF}"/>
    <cellStyle name="Percent 3 9 8 8" xfId="9441" xr:uid="{F396B3F7-CA5C-4151-AEB9-B88460A445F1}"/>
    <cellStyle name="Percent 3 9 8 8 2" xfId="9442" xr:uid="{F0A7D6A1-AAEF-43D4-8EFE-74D12A89484E}"/>
    <cellStyle name="Percent 3 9 8 9" xfId="9443" xr:uid="{E044E92C-5C22-4D54-BEB1-0DC29FB35638}"/>
    <cellStyle name="Percent 3 9 8 9 2" xfId="9444" xr:uid="{3CDB02E1-9D49-4894-8024-AC0F5F7127C0}"/>
    <cellStyle name="Percent 3 9 9" xfId="2967" xr:uid="{5A85941E-088D-4CF8-8BD6-A51628FF6E9B}"/>
    <cellStyle name="Percent 3 9 9 10" xfId="9446" xr:uid="{28902254-99CF-46F7-B841-1008F49F7E8B}"/>
    <cellStyle name="Percent 3 9 9 11" xfId="9447" xr:uid="{DB622760-5D7D-49AB-8BA8-E8B996833F82}"/>
    <cellStyle name="Percent 3 9 9 12" xfId="9445" xr:uid="{B628EC24-2C4C-4386-9BF9-C001764CB1C2}"/>
    <cellStyle name="Percent 3 9 9 2" xfId="9448" xr:uid="{975E9C1D-AA8F-4CE1-B00C-090CC49B2A26}"/>
    <cellStyle name="Percent 3 9 9 2 2" xfId="9449" xr:uid="{82874B09-B393-4643-B14A-0F63E4372058}"/>
    <cellStyle name="Percent 3 9 9 2 2 2" xfId="9450" xr:uid="{6280F797-2AEE-4DF2-99B9-38DBC3B7252B}"/>
    <cellStyle name="Percent 3 9 9 2 3" xfId="9451" xr:uid="{A2646323-142C-4162-9065-E3E1F8E16419}"/>
    <cellStyle name="Percent 3 9 9 2 3 2" xfId="9452" xr:uid="{E3E3BB21-284D-4524-8850-56482584EDA6}"/>
    <cellStyle name="Percent 3 9 9 2 4" xfId="9453" xr:uid="{21384DFD-A323-45A8-BEDB-FC9CC17DE454}"/>
    <cellStyle name="Percent 3 9 9 2 5" xfId="9454" xr:uid="{181B5D96-F0F6-4B89-8760-35D049560363}"/>
    <cellStyle name="Percent 3 9 9 3" xfId="9455" xr:uid="{C071CCC3-4552-488E-ADFF-9E28B5879C14}"/>
    <cellStyle name="Percent 3 9 9 3 2" xfId="9456" xr:uid="{9FA6378C-9C43-4B05-8265-655CF9ED3D42}"/>
    <cellStyle name="Percent 3 9 9 3 2 2" xfId="9457" xr:uid="{D9C07961-35F4-441F-AE3D-75F0BD13E218}"/>
    <cellStyle name="Percent 3 9 9 3 3" xfId="9458" xr:uid="{CBE0B21F-3CE1-4921-83B9-F32AAC088266}"/>
    <cellStyle name="Percent 3 9 9 3 3 2" xfId="9459" xr:uid="{8B8EA79D-5D05-4FAD-849D-270DCA06C8EA}"/>
    <cellStyle name="Percent 3 9 9 3 4" xfId="9460" xr:uid="{37B6C248-485C-425C-AD61-18867B1E81C8}"/>
    <cellStyle name="Percent 3 9 9 4" xfId="9461" xr:uid="{9FE37104-7316-494D-9A0E-94D76F11A9F7}"/>
    <cellStyle name="Percent 3 9 9 4 2" xfId="9462" xr:uid="{DF76A88B-E8BE-4C38-AAED-CEDE7524A3DF}"/>
    <cellStyle name="Percent 3 9 9 4 2 2" xfId="9463" xr:uid="{B8CFA628-C334-4232-83E1-EF47F0FE8050}"/>
    <cellStyle name="Percent 3 9 9 4 3" xfId="9464" xr:uid="{A08D2088-E1CB-4A62-A6CD-AE95B48EADE8}"/>
    <cellStyle name="Percent 3 9 9 4 3 2" xfId="9465" xr:uid="{395B8547-039C-4063-BDA6-15F545E9E0E6}"/>
    <cellStyle name="Percent 3 9 9 4 4" xfId="9466" xr:uid="{CB4B89A8-8F08-459A-AA94-4E51DFC26CEE}"/>
    <cellStyle name="Percent 3 9 9 5" xfId="9467" xr:uid="{4E50F1B4-9016-43C4-B51C-4FF17B34DB78}"/>
    <cellStyle name="Percent 3 9 9 5 2" xfId="9468" xr:uid="{88284075-6BB3-4F7A-A88A-00115313CAF2}"/>
    <cellStyle name="Percent 3 9 9 5 2 2" xfId="9469" xr:uid="{77204BE4-2ADF-4300-B58E-83954C86BEC7}"/>
    <cellStyle name="Percent 3 9 9 5 3" xfId="9470" xr:uid="{C3B2D630-7DF2-43B7-B55C-67F961D14CD6}"/>
    <cellStyle name="Percent 3 9 9 5 3 2" xfId="9471" xr:uid="{A1ABC4E3-04A7-42EE-A395-4F4250AC48CD}"/>
    <cellStyle name="Percent 3 9 9 5 4" xfId="9472" xr:uid="{7A29E104-8580-408B-829F-2BCDFC5E901E}"/>
    <cellStyle name="Percent 3 9 9 5 4 2" xfId="9473" xr:uid="{7970DAA0-4B26-4CD7-94BD-681AAE1B0FFD}"/>
    <cellStyle name="Percent 3 9 9 5 5" xfId="9474" xr:uid="{9B40E6C1-2779-4AA5-AD1A-EFC11257F540}"/>
    <cellStyle name="Percent 3 9 9 6" xfId="9475" xr:uid="{D4790917-2EF5-4D9C-ADD8-0E9ED468E4A8}"/>
    <cellStyle name="Percent 3 9 9 6 2" xfId="9476" xr:uid="{464A89B7-1C95-49A9-BAA5-AADE2D88D65A}"/>
    <cellStyle name="Percent 3 9 9 6 2 2" xfId="9477" xr:uid="{36C8B311-FC47-492D-BBB1-009BAA1DCBC0}"/>
    <cellStyle name="Percent 3 9 9 6 3" xfId="9478" xr:uid="{19EAAC7F-E238-4917-8793-79BD5FE65F00}"/>
    <cellStyle name="Percent 3 9 9 6 3 2" xfId="9479" xr:uid="{2E41D7AF-F702-48B0-8FC0-77A38861463D}"/>
    <cellStyle name="Percent 3 9 9 6 4" xfId="9480" xr:uid="{9B486298-6777-40AB-AEE9-4D3E74869CD8}"/>
    <cellStyle name="Percent 3 9 9 7" xfId="9481" xr:uid="{0C95C5AD-DAED-4578-912D-12F794CF86E0}"/>
    <cellStyle name="Percent 3 9 9 7 2" xfId="9482" xr:uid="{5076D02A-9F3F-4E65-A960-0F43807E12B9}"/>
    <cellStyle name="Percent 3 9 9 8" xfId="9483" xr:uid="{33F28AA2-4383-4AA3-85C7-CA5C25FCF56D}"/>
    <cellStyle name="Percent 3 9 9 8 2" xfId="9484" xr:uid="{93CE0C9A-3CE0-4B98-A4AF-4D10771EB497}"/>
    <cellStyle name="Percent 3 9 9 9" xfId="9485" xr:uid="{85FC1FD5-F7B2-4832-B74E-CD819CD26049}"/>
    <cellStyle name="Percent 3 9 9 9 2" xfId="9486" xr:uid="{36C1257C-6789-4E00-8BAA-B213446A00C1}"/>
    <cellStyle name="Percent 31" xfId="2968" xr:uid="{9D6C621A-BF68-4EE1-A231-EC812F632A08}"/>
    <cellStyle name="Percent 31 10" xfId="9488" xr:uid="{B0968D5F-434E-4E3A-A3B7-EA443F7ECD10}"/>
    <cellStyle name="Percent 31 11" xfId="9489" xr:uid="{AAA9F257-71B3-4BF2-B6F6-50D2C140C184}"/>
    <cellStyle name="Percent 31 12" xfId="9487" xr:uid="{86B8B6C1-E840-4AFC-AC22-8CCDAA65CF0F}"/>
    <cellStyle name="Percent 31 2" xfId="9490" xr:uid="{70E15A25-327B-4734-95FA-A2F40F374D5F}"/>
    <cellStyle name="Percent 31 2 2" xfId="9491" xr:uid="{63D03060-3CE0-49D5-A77A-BB9F5093D0E6}"/>
    <cellStyle name="Percent 31 2 2 2" xfId="9492" xr:uid="{78E44571-0012-420B-A0AA-CA9B8013A824}"/>
    <cellStyle name="Percent 31 2 3" xfId="9493" xr:uid="{4D38F841-7023-4F03-A926-00E68C1F7927}"/>
    <cellStyle name="Percent 31 2 3 2" xfId="9494" xr:uid="{3BCE811F-A1C2-4F4A-9684-2C526B9E906E}"/>
    <cellStyle name="Percent 31 2 4" xfId="9495" xr:uid="{2B5A73BA-415E-470C-85C0-5391DB8CD28F}"/>
    <cellStyle name="Percent 31 2 5" xfId="9496" xr:uid="{8A0D95B1-2B3B-4B79-B603-1AA2FCC5DD2E}"/>
    <cellStyle name="Percent 31 3" xfId="9497" xr:uid="{0463CED2-C3EE-4594-B4E1-D6977FF170F2}"/>
    <cellStyle name="Percent 31 3 2" xfId="9498" xr:uid="{AE99A951-7DC7-404C-BB05-7F71E13A5E4F}"/>
    <cellStyle name="Percent 31 3 2 2" xfId="9499" xr:uid="{C616482A-3F11-49AD-845C-7D479E72F1FA}"/>
    <cellStyle name="Percent 31 3 3" xfId="9500" xr:uid="{8181711E-CAB0-4EB3-B1A6-E62B56F5DE31}"/>
    <cellStyle name="Percent 31 3 3 2" xfId="9501" xr:uid="{EC22EFED-B96C-45CA-B50F-AD97FAFFA50C}"/>
    <cellStyle name="Percent 31 3 4" xfId="9502" xr:uid="{7CCCAF52-A7AD-495A-A278-D944ADC89F79}"/>
    <cellStyle name="Percent 31 4" xfId="9503" xr:uid="{8BECFCCD-6655-4E02-9DF0-994328E0DEFC}"/>
    <cellStyle name="Percent 31 4 2" xfId="9504" xr:uid="{72A4DDFD-A6BC-43BD-AD12-3BF69A867498}"/>
    <cellStyle name="Percent 31 4 2 2" xfId="9505" xr:uid="{70394979-9BCA-4037-9FF4-0BDC49A37D88}"/>
    <cellStyle name="Percent 31 4 3" xfId="9506" xr:uid="{5DA7546F-D452-4A17-8FFB-EDAFCF8A376B}"/>
    <cellStyle name="Percent 31 4 3 2" xfId="9507" xr:uid="{D3C697AD-1E99-442B-AEBB-B1CECF9C1BA0}"/>
    <cellStyle name="Percent 31 4 4" xfId="9508" xr:uid="{E3313565-B3C4-4F02-907C-774DD39CBE4E}"/>
    <cellStyle name="Percent 31 5" xfId="9509" xr:uid="{312E6453-0688-4F39-AAB9-4154DB02D5F0}"/>
    <cellStyle name="Percent 31 5 2" xfId="9510" xr:uid="{FD6DB2D9-6291-498E-A784-CA70FB21D479}"/>
    <cellStyle name="Percent 31 5 2 2" xfId="9511" xr:uid="{9CA9434A-9EA0-4B44-AD14-180848577705}"/>
    <cellStyle name="Percent 31 5 3" xfId="9512" xr:uid="{188572D3-BBDF-40F8-AF6D-ED4148F5ED92}"/>
    <cellStyle name="Percent 31 5 3 2" xfId="9513" xr:uid="{E81A8AA1-0718-446F-811F-C7D9608CA9EF}"/>
    <cellStyle name="Percent 31 5 4" xfId="9514" xr:uid="{7B95F118-2B5E-4009-A9C9-B3AE6938F013}"/>
    <cellStyle name="Percent 31 5 4 2" xfId="9515" xr:uid="{FB258194-BA04-4149-B9B2-308BB224F448}"/>
    <cellStyle name="Percent 31 5 5" xfId="9516" xr:uid="{D18DD0B7-C601-4ED5-AEBF-2B9357B63610}"/>
    <cellStyle name="Percent 31 6" xfId="9517" xr:uid="{908FD93D-3B8E-4434-8B8A-9E4B2DA46805}"/>
    <cellStyle name="Percent 31 6 2" xfId="9518" xr:uid="{4D09F255-7CA7-4AEC-92A0-CBC2148E4BE1}"/>
    <cellStyle name="Percent 31 6 2 2" xfId="9519" xr:uid="{8CD3DCC9-8B96-4579-8A3A-9B37CCC20ED7}"/>
    <cellStyle name="Percent 31 6 3" xfId="9520" xr:uid="{0E9E07FF-DE64-44D4-A65E-A86FD1A84F9F}"/>
    <cellStyle name="Percent 31 6 3 2" xfId="9521" xr:uid="{044C37B3-E00B-42AB-8DF1-06A04848DC62}"/>
    <cellStyle name="Percent 31 6 4" xfId="9522" xr:uid="{8B515283-EE54-4CB4-BD5E-98B8A739D37B}"/>
    <cellStyle name="Percent 31 7" xfId="9523" xr:uid="{A59C9A6A-794B-41AF-91B6-F14A35FBFECA}"/>
    <cellStyle name="Percent 31 7 2" xfId="9524" xr:uid="{DD900D88-6185-4B3E-997A-E58FE6D57473}"/>
    <cellStyle name="Percent 31 8" xfId="9525" xr:uid="{8B0C1F26-1072-45D0-8740-0D3153F80D2A}"/>
    <cellStyle name="Percent 31 8 2" xfId="9526" xr:uid="{4216EFD6-B088-44C6-B8B7-59D6A638AD47}"/>
    <cellStyle name="Percent 31 9" xfId="9527" xr:uid="{5D41201A-67C1-4BD3-93C4-A4EDBAA23685}"/>
    <cellStyle name="Percent 31 9 2" xfId="9528" xr:uid="{AB739AC4-886E-486D-84C2-90AA33E0E8C4}"/>
    <cellStyle name="Percent 4" xfId="286" xr:uid="{4E410A4C-2C35-4837-8280-7A1ED16F8EFD}"/>
    <cellStyle name="Percent 4 10" xfId="2970" xr:uid="{6290877D-AA7E-46A6-AAA8-05246DAF33C2}"/>
    <cellStyle name="Percent 4 10 10" xfId="9531" xr:uid="{5604CFF1-5A72-4778-84DA-2A20BFD4C377}"/>
    <cellStyle name="Percent 4 10 11" xfId="9532" xr:uid="{AAD31424-D71D-4EAE-AA86-759B7CE10D13}"/>
    <cellStyle name="Percent 4 10 12" xfId="9530" xr:uid="{101B2AE8-208B-4C94-88F2-7914F4381509}"/>
    <cellStyle name="Percent 4 10 2" xfId="9533" xr:uid="{EBE2D1C9-A639-4586-BA66-35F063E65FA1}"/>
    <cellStyle name="Percent 4 10 2 2" xfId="9534" xr:uid="{5040B2B4-CEBA-4DCA-ACD0-D58CF574B251}"/>
    <cellStyle name="Percent 4 10 2 2 2" xfId="9535" xr:uid="{8C666301-2372-4F3E-A7CC-48253B17EFF3}"/>
    <cellStyle name="Percent 4 10 2 3" xfId="9536" xr:uid="{37D7810A-CDE2-4807-8BFD-0961BE058061}"/>
    <cellStyle name="Percent 4 10 2 3 2" xfId="9537" xr:uid="{856A318C-2BC0-4558-9270-2210FBE8C3FA}"/>
    <cellStyle name="Percent 4 10 2 4" xfId="9538" xr:uid="{17468CAE-3599-448B-87AE-F8F6CB3B2CD5}"/>
    <cellStyle name="Percent 4 10 2 5" xfId="9539" xr:uid="{FA254D7A-A1FD-49C8-AFE3-90E966A71650}"/>
    <cellStyle name="Percent 4 10 3" xfId="9540" xr:uid="{3DF8F304-3E4E-4FB3-A311-BCABE8A8BED8}"/>
    <cellStyle name="Percent 4 10 3 2" xfId="9541" xr:uid="{BEA98A6D-84AE-4D80-9E10-F31DBF566E05}"/>
    <cellStyle name="Percent 4 10 3 2 2" xfId="9542" xr:uid="{EEF9DCB0-EC3F-4372-8B2E-E269FADEDD4F}"/>
    <cellStyle name="Percent 4 10 3 3" xfId="9543" xr:uid="{08409AA6-5926-4BEF-ABE8-2BDD975D178C}"/>
    <cellStyle name="Percent 4 10 3 3 2" xfId="9544" xr:uid="{04D26090-98B3-44F4-ADE9-9625A327BF81}"/>
    <cellStyle name="Percent 4 10 3 4" xfId="9545" xr:uid="{34257C14-667B-4D2E-A67B-685D2269D24B}"/>
    <cellStyle name="Percent 4 10 4" xfId="9546" xr:uid="{AB2E06C3-B3B3-43AB-9BFB-F12C5CCB1F8D}"/>
    <cellStyle name="Percent 4 10 4 2" xfId="9547" xr:uid="{79ECCD2E-A61F-4725-AE9A-AF8017DD5014}"/>
    <cellStyle name="Percent 4 10 4 2 2" xfId="9548" xr:uid="{6B24A5DF-F0DD-4D52-AF2E-4733FDBB1662}"/>
    <cellStyle name="Percent 4 10 4 3" xfId="9549" xr:uid="{6F8432C6-4237-4BC2-A632-D8789B7B2AD1}"/>
    <cellStyle name="Percent 4 10 4 3 2" xfId="9550" xr:uid="{46430000-7734-4597-9758-29D56DF2C0EF}"/>
    <cellStyle name="Percent 4 10 4 4" xfId="9551" xr:uid="{374E656D-C9BF-4320-845D-833EB27054DC}"/>
    <cellStyle name="Percent 4 10 5" xfId="9552" xr:uid="{D907990D-D257-4C79-BC2C-BD04467834DA}"/>
    <cellStyle name="Percent 4 10 5 2" xfId="9553" xr:uid="{639713BA-88FE-4935-A1AF-EC6963E09C22}"/>
    <cellStyle name="Percent 4 10 5 2 2" xfId="9554" xr:uid="{9A09B686-1A16-4B54-9D7A-BCEFA45D2187}"/>
    <cellStyle name="Percent 4 10 5 3" xfId="9555" xr:uid="{5A5210DE-DB84-4EEA-A4ED-2950DE6ADA34}"/>
    <cellStyle name="Percent 4 10 5 3 2" xfId="9556" xr:uid="{FDD2F38D-2E1D-4833-B0B6-85C7D389F5E5}"/>
    <cellStyle name="Percent 4 10 5 4" xfId="9557" xr:uid="{0D5F573E-71E7-43C4-9C42-A54347787B47}"/>
    <cellStyle name="Percent 4 10 5 4 2" xfId="9558" xr:uid="{0BC75C56-8B89-4B9A-8416-0D19B08AE6E5}"/>
    <cellStyle name="Percent 4 10 5 5" xfId="9559" xr:uid="{75E0F1E5-7ACA-4F08-8A71-2D8E96242FEE}"/>
    <cellStyle name="Percent 4 10 6" xfId="9560" xr:uid="{DA5F8DDD-FC9D-4A4B-82F7-08AE4E5F47FB}"/>
    <cellStyle name="Percent 4 10 6 2" xfId="9561" xr:uid="{E98C4702-771C-48E7-8AEC-0ED65EDD1E77}"/>
    <cellStyle name="Percent 4 10 6 2 2" xfId="9562" xr:uid="{8BA4BC9F-F541-416D-B3BC-6F7FFFB7883D}"/>
    <cellStyle name="Percent 4 10 6 3" xfId="9563" xr:uid="{DEDBE1C3-4ECA-49BC-825B-35156E2A3B5A}"/>
    <cellStyle name="Percent 4 10 6 3 2" xfId="9564" xr:uid="{4A2F1CDA-6699-4AE8-B389-D5B405A85EF5}"/>
    <cellStyle name="Percent 4 10 6 4" xfId="9565" xr:uid="{5FFB76A9-7E1D-439B-B6AC-C3AAF895BCA9}"/>
    <cellStyle name="Percent 4 10 7" xfId="9566" xr:uid="{3D771B0D-9D92-4798-BD2E-613EC2C97750}"/>
    <cellStyle name="Percent 4 10 7 2" xfId="9567" xr:uid="{B00EE70F-EA4F-43AC-937F-30F8659114F8}"/>
    <cellStyle name="Percent 4 10 8" xfId="9568" xr:uid="{1579B95D-6879-417F-A7DE-99BE964ED8E3}"/>
    <cellStyle name="Percent 4 10 8 2" xfId="9569" xr:uid="{8CEEFCED-415F-4EF6-9EE1-945EC7875803}"/>
    <cellStyle name="Percent 4 10 9" xfId="9570" xr:uid="{E98F3BAC-4BD2-4C01-B333-87AC1431408B}"/>
    <cellStyle name="Percent 4 10 9 2" xfId="9571" xr:uid="{1A3BADD1-A9E0-4406-96D5-6FDFB1200AD9}"/>
    <cellStyle name="Percent 4 11" xfId="2971" xr:uid="{21A13322-5ED9-48FA-B39B-E72887556498}"/>
    <cellStyle name="Percent 4 11 10" xfId="9573" xr:uid="{414ED4FC-3A61-40A8-B988-97760EBBFE1D}"/>
    <cellStyle name="Percent 4 11 11" xfId="9574" xr:uid="{441B3F27-B8BE-42BE-BFAA-BEFD519E9432}"/>
    <cellStyle name="Percent 4 11 12" xfId="9572" xr:uid="{53744902-F6CD-4273-9EB8-A359D52CA14B}"/>
    <cellStyle name="Percent 4 11 2" xfId="9575" xr:uid="{72BB2B1C-7497-4857-A5B2-3C2E4B48D235}"/>
    <cellStyle name="Percent 4 11 2 2" xfId="9576" xr:uid="{BD953E35-8DE4-4752-AC9F-95292A3FEDB7}"/>
    <cellStyle name="Percent 4 11 2 2 2" xfId="9577" xr:uid="{8ABB3FD0-4B9A-4C23-9DF1-DADB602C56B6}"/>
    <cellStyle name="Percent 4 11 2 3" xfId="9578" xr:uid="{62FBD978-2D48-4935-8E31-15F16CC1EE20}"/>
    <cellStyle name="Percent 4 11 2 3 2" xfId="9579" xr:uid="{058B0FED-B95D-4769-99B6-26040677893A}"/>
    <cellStyle name="Percent 4 11 2 4" xfId="9580" xr:uid="{8606B444-2B4F-45B6-AE86-B49616FC31BE}"/>
    <cellStyle name="Percent 4 11 2 5" xfId="9581" xr:uid="{9352C498-3E79-43BE-A700-702C049DDEED}"/>
    <cellStyle name="Percent 4 11 3" xfId="9582" xr:uid="{128B2458-D381-47F4-877A-0E85A6552CB2}"/>
    <cellStyle name="Percent 4 11 3 2" xfId="9583" xr:uid="{E2F37027-6381-4BE9-B98B-80CDB612FB09}"/>
    <cellStyle name="Percent 4 11 3 2 2" xfId="9584" xr:uid="{7F32566E-3DDB-490B-A8C6-B9212BC917F3}"/>
    <cellStyle name="Percent 4 11 3 3" xfId="9585" xr:uid="{E4B9F087-43E8-43C2-976A-ED33F79C1B5D}"/>
    <cellStyle name="Percent 4 11 3 3 2" xfId="9586" xr:uid="{CE2682AD-DCCE-416B-ABF1-A49E9B0A2C22}"/>
    <cellStyle name="Percent 4 11 3 4" xfId="9587" xr:uid="{00CE372C-8232-4D4B-B768-A665129C3AD2}"/>
    <cellStyle name="Percent 4 11 4" xfId="9588" xr:uid="{530A35CE-76DA-4D25-8546-47F519FEE072}"/>
    <cellStyle name="Percent 4 11 4 2" xfId="9589" xr:uid="{24E40D9B-F24E-4DBC-840E-429B9FEA09BC}"/>
    <cellStyle name="Percent 4 11 4 2 2" xfId="9590" xr:uid="{E78D9506-003E-4BCE-8DE8-296D1C1A612E}"/>
    <cellStyle name="Percent 4 11 4 3" xfId="9591" xr:uid="{8163E949-8F7F-47BA-9085-EFB89EE8E919}"/>
    <cellStyle name="Percent 4 11 4 3 2" xfId="9592" xr:uid="{1B80F947-13FB-4938-B36B-521A340BCFB4}"/>
    <cellStyle name="Percent 4 11 4 4" xfId="9593" xr:uid="{285E2D56-5477-4087-B6E4-98F9CD735FAC}"/>
    <cellStyle name="Percent 4 11 5" xfId="9594" xr:uid="{F963E107-F37F-4549-8F3B-0FF607A1D577}"/>
    <cellStyle name="Percent 4 11 5 2" xfId="9595" xr:uid="{048750E1-1CE5-469D-B723-1446FA6508A9}"/>
    <cellStyle name="Percent 4 11 5 2 2" xfId="9596" xr:uid="{D8815849-DC26-4E9D-ADE0-7F3F9086A4FA}"/>
    <cellStyle name="Percent 4 11 5 3" xfId="9597" xr:uid="{749BAD13-375B-46CA-8B10-4FC67D319D3E}"/>
    <cellStyle name="Percent 4 11 5 3 2" xfId="9598" xr:uid="{D8D60743-7336-4A13-8834-EABB5E328F6F}"/>
    <cellStyle name="Percent 4 11 5 4" xfId="9599" xr:uid="{7BD72E99-B48F-46C9-BB0E-3EB7F039E04B}"/>
    <cellStyle name="Percent 4 11 5 4 2" xfId="9600" xr:uid="{868518C2-D95C-4B14-A858-68269906D337}"/>
    <cellStyle name="Percent 4 11 5 5" xfId="9601" xr:uid="{83F9964E-2FDB-46C0-ADE7-23191C6D2085}"/>
    <cellStyle name="Percent 4 11 6" xfId="9602" xr:uid="{E4DC84FA-9EF3-41A4-B401-6F6B05577E36}"/>
    <cellStyle name="Percent 4 11 6 2" xfId="9603" xr:uid="{4C12FB81-A6AE-44DA-B2E1-122B8133F0B8}"/>
    <cellStyle name="Percent 4 11 6 2 2" xfId="9604" xr:uid="{3A8F6AA1-50CD-4ED8-A260-8FD05E31AE97}"/>
    <cellStyle name="Percent 4 11 6 3" xfId="9605" xr:uid="{0F99D3AC-10F1-48B2-A20F-C895CA7F3E98}"/>
    <cellStyle name="Percent 4 11 6 3 2" xfId="9606" xr:uid="{76A806AD-D519-44B4-B3E4-274F982D70B9}"/>
    <cellStyle name="Percent 4 11 6 4" xfId="9607" xr:uid="{26D4C8E1-51A2-4D33-8EA6-22F77C659407}"/>
    <cellStyle name="Percent 4 11 7" xfId="9608" xr:uid="{E32565FE-B8A6-4160-AB3F-DC1A3C0BEE62}"/>
    <cellStyle name="Percent 4 11 7 2" xfId="9609" xr:uid="{681A861D-CABC-41BD-8B7E-6AA6E4C111F1}"/>
    <cellStyle name="Percent 4 11 8" xfId="9610" xr:uid="{3B199939-FC52-41EA-9F38-F259B9DF8A20}"/>
    <cellStyle name="Percent 4 11 8 2" xfId="9611" xr:uid="{18B481CD-CAF5-4702-A8FB-D8FEC084527E}"/>
    <cellStyle name="Percent 4 11 9" xfId="9612" xr:uid="{12EE513A-63D9-4994-8E77-6557F3E3F570}"/>
    <cellStyle name="Percent 4 11 9 2" xfId="9613" xr:uid="{48210FF1-45EF-4652-A9DE-26479E120AA2}"/>
    <cellStyle name="Percent 4 12" xfId="2972" xr:uid="{506ACF34-E130-4D94-B805-26E0309CDD70}"/>
    <cellStyle name="Percent 4 12 10" xfId="9615" xr:uid="{ECAA18EA-934B-45D7-95B3-2D339107773D}"/>
    <cellStyle name="Percent 4 12 11" xfId="9616" xr:uid="{A8B612E7-0AE4-4DA3-9EDF-E1CDB25640C6}"/>
    <cellStyle name="Percent 4 12 12" xfId="9614" xr:uid="{B32D5176-E771-4A01-A14D-4102646131C1}"/>
    <cellStyle name="Percent 4 12 2" xfId="9617" xr:uid="{BF2C3A3A-1C73-4FB5-8047-CCF597FB2BC0}"/>
    <cellStyle name="Percent 4 12 2 2" xfId="9618" xr:uid="{69FF2ACC-7678-4BF4-8F57-A79EF30BB690}"/>
    <cellStyle name="Percent 4 12 2 2 2" xfId="9619" xr:uid="{7E793CBB-8CDD-4C26-9EDB-D32A4B8A1733}"/>
    <cellStyle name="Percent 4 12 2 3" xfId="9620" xr:uid="{8A87CAF3-8E42-438C-9A98-DC2E03B6AE32}"/>
    <cellStyle name="Percent 4 12 2 3 2" xfId="9621" xr:uid="{BE5225FA-4585-46E2-A071-1E7C2AEE9613}"/>
    <cellStyle name="Percent 4 12 2 4" xfId="9622" xr:uid="{8B92FEEF-EA64-4113-A1BE-7E07D41B6CD1}"/>
    <cellStyle name="Percent 4 12 2 5" xfId="9623" xr:uid="{2BEDEF41-CCF2-4F27-82BE-C7D3D85D3961}"/>
    <cellStyle name="Percent 4 12 3" xfId="9624" xr:uid="{C08C8FD5-E9B0-4779-81DA-F2DC7DBD9F56}"/>
    <cellStyle name="Percent 4 12 3 2" xfId="9625" xr:uid="{00F92FFB-85A9-42FD-AE3F-1D1ED0A6940B}"/>
    <cellStyle name="Percent 4 12 3 2 2" xfId="9626" xr:uid="{006929D6-00B9-4194-81F2-BA3AE760839A}"/>
    <cellStyle name="Percent 4 12 3 3" xfId="9627" xr:uid="{CEE0B7BA-351F-494C-809A-76C7BEBFDF99}"/>
    <cellStyle name="Percent 4 12 3 3 2" xfId="9628" xr:uid="{13D311E8-3222-4599-BA56-CBAAF603DA7D}"/>
    <cellStyle name="Percent 4 12 3 4" xfId="9629" xr:uid="{6F80162F-EA1E-4093-ADAF-692DD82B98A0}"/>
    <cellStyle name="Percent 4 12 4" xfId="9630" xr:uid="{C4D2E7AA-9178-4A88-B59B-31A26CE25DB1}"/>
    <cellStyle name="Percent 4 12 4 2" xfId="9631" xr:uid="{5977A715-6588-4645-B112-2E5ABAFB1D3B}"/>
    <cellStyle name="Percent 4 12 4 2 2" xfId="9632" xr:uid="{461D3326-8620-4A3A-825A-2593F44878BD}"/>
    <cellStyle name="Percent 4 12 4 3" xfId="9633" xr:uid="{C05EEEBD-5E74-4873-84DA-D4251AD1CCBC}"/>
    <cellStyle name="Percent 4 12 4 3 2" xfId="9634" xr:uid="{28EB44BD-D2D7-413F-A120-A2669BF25810}"/>
    <cellStyle name="Percent 4 12 4 4" xfId="9635" xr:uid="{CEFEFA39-234B-4045-8D41-A5A82538693B}"/>
    <cellStyle name="Percent 4 12 5" xfId="9636" xr:uid="{B3362954-B5DB-4ECE-BE38-AFF586C63CF6}"/>
    <cellStyle name="Percent 4 12 5 2" xfId="9637" xr:uid="{65661910-0E0F-450D-B8C0-C2D6248A7E4F}"/>
    <cellStyle name="Percent 4 12 5 2 2" xfId="9638" xr:uid="{722DC3AD-4772-48E9-A2FE-6397DDC10599}"/>
    <cellStyle name="Percent 4 12 5 3" xfId="9639" xr:uid="{431E6A24-1116-4B74-8524-29CAF57908F2}"/>
    <cellStyle name="Percent 4 12 5 3 2" xfId="9640" xr:uid="{59FD4696-A09D-4307-8273-AD5A07BE7D35}"/>
    <cellStyle name="Percent 4 12 5 4" xfId="9641" xr:uid="{3634FF06-823D-48ED-8DC7-D86A2BACDE55}"/>
    <cellStyle name="Percent 4 12 5 4 2" xfId="9642" xr:uid="{8AEE5C4E-C6D7-4C23-A213-75FCAE187C00}"/>
    <cellStyle name="Percent 4 12 5 5" xfId="9643" xr:uid="{C95758B4-9913-48E5-A04F-E8C76643CDD4}"/>
    <cellStyle name="Percent 4 12 6" xfId="9644" xr:uid="{B125230F-A868-4F56-9086-1FE20C77038D}"/>
    <cellStyle name="Percent 4 12 6 2" xfId="9645" xr:uid="{D6D096E9-F701-4A4C-ABC8-5F7563A97BBF}"/>
    <cellStyle name="Percent 4 12 6 2 2" xfId="9646" xr:uid="{E5897C63-A68F-45FB-86B2-CB245374D9A5}"/>
    <cellStyle name="Percent 4 12 6 3" xfId="9647" xr:uid="{90AB8CD4-3A18-47A8-A012-8566722703CA}"/>
    <cellStyle name="Percent 4 12 6 3 2" xfId="9648" xr:uid="{12569B24-F6F6-4BCE-9FE8-6B190895E706}"/>
    <cellStyle name="Percent 4 12 6 4" xfId="9649" xr:uid="{FDEA6AC0-C01B-47AA-9317-962D54AF43AD}"/>
    <cellStyle name="Percent 4 12 7" xfId="9650" xr:uid="{278D370F-7269-4857-8377-75C189C9ADFE}"/>
    <cellStyle name="Percent 4 12 7 2" xfId="9651" xr:uid="{41FB40B1-9F3F-4102-B8AC-AD836A27BBF7}"/>
    <cellStyle name="Percent 4 12 8" xfId="9652" xr:uid="{1054A8B8-3FF7-4C2E-8A3A-1F48C53B3809}"/>
    <cellStyle name="Percent 4 12 8 2" xfId="9653" xr:uid="{7A5D5A6D-89D7-49A7-8ED5-5DACCF50A118}"/>
    <cellStyle name="Percent 4 12 9" xfId="9654" xr:uid="{619E64F2-62B8-40C6-84B3-8C3F4B7D25D7}"/>
    <cellStyle name="Percent 4 12 9 2" xfId="9655" xr:uid="{34B0059C-E931-4702-A382-E49181CE8702}"/>
    <cellStyle name="Percent 4 13" xfId="2973" xr:uid="{E965563F-09C5-45DD-BD98-23854D236B04}"/>
    <cellStyle name="Percent 4 13 10" xfId="9657" xr:uid="{580C4C9D-FC81-4BB1-9256-1611C4F2D425}"/>
    <cellStyle name="Percent 4 13 11" xfId="9658" xr:uid="{DC2FFF19-8A3F-4689-A01E-E51D1EBCF001}"/>
    <cellStyle name="Percent 4 13 12" xfId="9656" xr:uid="{BAF094A6-5448-4415-92C3-B448D8A3491A}"/>
    <cellStyle name="Percent 4 13 2" xfId="9659" xr:uid="{B38D8853-E0DB-4226-8513-55FE20E16203}"/>
    <cellStyle name="Percent 4 13 2 2" xfId="9660" xr:uid="{DA69FAF6-A65E-4590-B659-0F71F6BD0841}"/>
    <cellStyle name="Percent 4 13 2 2 2" xfId="9661" xr:uid="{0E20E010-DC17-4BCD-9C60-555EF9460525}"/>
    <cellStyle name="Percent 4 13 2 3" xfId="9662" xr:uid="{F8151DCC-7844-4C43-9F97-B86965638053}"/>
    <cellStyle name="Percent 4 13 2 3 2" xfId="9663" xr:uid="{A03BC2B0-3A46-457D-B400-D7847EF921B6}"/>
    <cellStyle name="Percent 4 13 2 4" xfId="9664" xr:uid="{1167D8C9-3244-4A7D-91EC-5E942E6B524F}"/>
    <cellStyle name="Percent 4 13 2 5" xfId="9665" xr:uid="{C6CB2BF6-16BE-420E-A4CF-1BBCB54F76CF}"/>
    <cellStyle name="Percent 4 13 3" xfId="9666" xr:uid="{2B56A7AF-2D7F-475B-882D-85C006AA3C57}"/>
    <cellStyle name="Percent 4 13 3 2" xfId="9667" xr:uid="{BD49A33F-01FF-49D1-9E7E-E699257FE5DE}"/>
    <cellStyle name="Percent 4 13 3 2 2" xfId="9668" xr:uid="{BB9AF612-A5FC-40C2-89C9-239B7F1360F5}"/>
    <cellStyle name="Percent 4 13 3 3" xfId="9669" xr:uid="{E896758E-35C1-4E30-9445-7BB9E6E0C647}"/>
    <cellStyle name="Percent 4 13 3 3 2" xfId="9670" xr:uid="{B99DE310-01DC-456C-B0EF-A82BBF760729}"/>
    <cellStyle name="Percent 4 13 3 4" xfId="9671" xr:uid="{B288D7F7-1616-44DB-863D-70D76AC4FE1A}"/>
    <cellStyle name="Percent 4 13 4" xfId="9672" xr:uid="{676698BF-2D55-4EB9-B1FF-E31D2D6CC27D}"/>
    <cellStyle name="Percent 4 13 4 2" xfId="9673" xr:uid="{CE2C0B36-88BA-4345-80EB-674FC0F5F4A1}"/>
    <cellStyle name="Percent 4 13 4 2 2" xfId="9674" xr:uid="{82CFDE89-E6D7-4C0F-BC0A-3A37954DA055}"/>
    <cellStyle name="Percent 4 13 4 3" xfId="9675" xr:uid="{9340FE55-5590-4433-B549-A31015DA25CD}"/>
    <cellStyle name="Percent 4 13 4 3 2" xfId="9676" xr:uid="{947AD851-D836-491B-BA32-6C5B6FDDA110}"/>
    <cellStyle name="Percent 4 13 4 4" xfId="9677" xr:uid="{50C8EADF-0DAC-4506-99AC-5F6F6CAA2A62}"/>
    <cellStyle name="Percent 4 13 5" xfId="9678" xr:uid="{A74BE677-D9C6-465D-A8C2-E2A1BF9F6C45}"/>
    <cellStyle name="Percent 4 13 5 2" xfId="9679" xr:uid="{5B1A38D8-E97A-478E-AA0D-DE24461D67CB}"/>
    <cellStyle name="Percent 4 13 5 2 2" xfId="9680" xr:uid="{0BA954D1-42C0-476C-8912-3DE5BD6F13B4}"/>
    <cellStyle name="Percent 4 13 5 3" xfId="9681" xr:uid="{2AC90343-013F-4F28-83AD-1D99D9F9F9D8}"/>
    <cellStyle name="Percent 4 13 5 3 2" xfId="9682" xr:uid="{2DEF2B90-7243-480B-9981-001DC4ECB985}"/>
    <cellStyle name="Percent 4 13 5 4" xfId="9683" xr:uid="{45C2C576-698A-475C-B277-3BBFF4AD1315}"/>
    <cellStyle name="Percent 4 13 5 4 2" xfId="9684" xr:uid="{191C154E-5404-479C-A448-68F6801909DC}"/>
    <cellStyle name="Percent 4 13 5 5" xfId="9685" xr:uid="{888E8D4A-F4DB-479E-A37C-855E31982F1B}"/>
    <cellStyle name="Percent 4 13 6" xfId="9686" xr:uid="{CB13568A-39B3-44FA-B65B-69B137D26D45}"/>
    <cellStyle name="Percent 4 13 6 2" xfId="9687" xr:uid="{538B7FC0-2D59-4891-B52D-3E248E3D7B7A}"/>
    <cellStyle name="Percent 4 13 6 2 2" xfId="9688" xr:uid="{9AADD12D-3508-48AC-BEB7-140C3ACD31F0}"/>
    <cellStyle name="Percent 4 13 6 3" xfId="9689" xr:uid="{CCDBF4C9-777E-4D8F-A20C-B772B9352711}"/>
    <cellStyle name="Percent 4 13 6 3 2" xfId="9690" xr:uid="{C03F9E15-08A8-48C1-893D-4643DF9AB742}"/>
    <cellStyle name="Percent 4 13 6 4" xfId="9691" xr:uid="{927142AA-E787-4F97-AA6E-B3E2348D421D}"/>
    <cellStyle name="Percent 4 13 7" xfId="9692" xr:uid="{F28EABB8-9783-4A19-8F06-E3312B8AC1D6}"/>
    <cellStyle name="Percent 4 13 7 2" xfId="9693" xr:uid="{BFE254DA-1CF2-4754-A8F5-1788ADFBB269}"/>
    <cellStyle name="Percent 4 13 8" xfId="9694" xr:uid="{17BCC852-40C6-4911-A877-C9D01F8C69DF}"/>
    <cellStyle name="Percent 4 13 8 2" xfId="9695" xr:uid="{581C8790-6720-4CE6-ABD9-31517D407F84}"/>
    <cellStyle name="Percent 4 13 9" xfId="9696" xr:uid="{FAE92844-9AE0-4654-A7C8-E0AABE889C55}"/>
    <cellStyle name="Percent 4 13 9 2" xfId="9697" xr:uid="{619AFE69-BCD8-45F6-B187-EA1578B452EF}"/>
    <cellStyle name="Percent 4 14" xfId="2974" xr:uid="{462A6A7F-A941-4168-9465-D728AFFBA29F}"/>
    <cellStyle name="Percent 4 14 10" xfId="9699" xr:uid="{5E951F50-42BE-43FC-84DA-8561BC26CED4}"/>
    <cellStyle name="Percent 4 14 10 2" xfId="9700" xr:uid="{F8ECEE97-D79E-46D8-8B9F-210BC628C22A}"/>
    <cellStyle name="Percent 4 14 11" xfId="9701" xr:uid="{4C19396B-1C67-4964-A1E7-B9C13BC5542C}"/>
    <cellStyle name="Percent 4 14 12" xfId="9702" xr:uid="{0281D489-FF85-4B6C-850B-292F662E279F}"/>
    <cellStyle name="Percent 4 14 13" xfId="9698" xr:uid="{D2A0CCAA-882F-4640-8ED5-A836C56A1134}"/>
    <cellStyle name="Percent 4 14 2" xfId="9703" xr:uid="{54802B80-47AD-4877-A7FC-96A6629E371B}"/>
    <cellStyle name="Percent 4 14 2 10" xfId="9704" xr:uid="{1CBE2BAA-BCD2-4A16-B258-D0C4C74EF0DC}"/>
    <cellStyle name="Percent 4 14 2 2" xfId="9705" xr:uid="{CEF46FE4-33B7-426C-8311-4B6DD7466A27}"/>
    <cellStyle name="Percent 4 14 2 2 2" xfId="9706" xr:uid="{B8E2FF16-CF49-4DCA-AC34-4C631EB99DF4}"/>
    <cellStyle name="Percent 4 14 2 2 2 2" xfId="9707" xr:uid="{0D6A0860-C925-4428-AF2F-47DC3CFC7634}"/>
    <cellStyle name="Percent 4 14 2 2 3" xfId="9708" xr:uid="{04C27B29-3BAD-4043-B5D4-3AD52CD8B567}"/>
    <cellStyle name="Percent 4 14 2 2 3 2" xfId="9709" xr:uid="{81C2D0EF-8524-44B8-B355-7A9538150248}"/>
    <cellStyle name="Percent 4 14 2 2 4" xfId="9710" xr:uid="{F7507B16-C38E-4FBF-B2C1-45510202FDE5}"/>
    <cellStyle name="Percent 4 14 2 3" xfId="9711" xr:uid="{BB44CC83-2B69-4F12-8E26-12A680084BDB}"/>
    <cellStyle name="Percent 4 14 2 3 2" xfId="9712" xr:uid="{4636369F-E31A-4332-A1D9-5CD11DCD94E9}"/>
    <cellStyle name="Percent 4 14 2 3 2 2" xfId="9713" xr:uid="{52C34EC9-1383-484C-9F31-FC331D9C0C82}"/>
    <cellStyle name="Percent 4 14 2 3 3" xfId="9714" xr:uid="{C1C8711E-3FE9-4814-B6BF-B19DFAF12B3E}"/>
    <cellStyle name="Percent 4 14 2 3 3 2" xfId="9715" xr:uid="{57B95ED3-ADC3-44CC-8C38-007745938332}"/>
    <cellStyle name="Percent 4 14 2 3 4" xfId="9716" xr:uid="{241074F2-5344-4584-AB77-FBEF7736D678}"/>
    <cellStyle name="Percent 4 14 2 4" xfId="9717" xr:uid="{18AD9FF3-48E8-4210-9F0F-8EC9038A6CE2}"/>
    <cellStyle name="Percent 4 14 2 4 2" xfId="9718" xr:uid="{0D304AAD-462D-4868-9E48-C0A14D409916}"/>
    <cellStyle name="Percent 4 14 2 4 2 2" xfId="9719" xr:uid="{00174F23-FD62-4A7C-A5AF-7FFC62EE6371}"/>
    <cellStyle name="Percent 4 14 2 4 3" xfId="9720" xr:uid="{1C170A70-AC76-4989-99E9-B715617F7466}"/>
    <cellStyle name="Percent 4 14 2 4 3 2" xfId="9721" xr:uid="{AD513065-6193-4033-A38E-740FB911FA1E}"/>
    <cellStyle name="Percent 4 14 2 4 4" xfId="9722" xr:uid="{1189A3E6-8E33-4F98-A981-D9C81694A237}"/>
    <cellStyle name="Percent 4 14 2 4 4 2" xfId="9723" xr:uid="{6533978F-E2C4-4BF9-A4E8-E309BC1D662C}"/>
    <cellStyle name="Percent 4 14 2 4 5" xfId="9724" xr:uid="{C4210F8A-CDF2-40BB-AB91-AA0D12F3EB5C}"/>
    <cellStyle name="Percent 4 14 2 5" xfId="9725" xr:uid="{EC2C6A6C-E6A0-47C6-9A87-A947689576D8}"/>
    <cellStyle name="Percent 4 14 2 5 2" xfId="9726" xr:uid="{EAFA8060-6CF3-4EC7-8715-CBCCFFCB3A08}"/>
    <cellStyle name="Percent 4 14 2 5 2 2" xfId="9727" xr:uid="{E1DE1777-3543-4CEB-9033-02CD34BE3CF7}"/>
    <cellStyle name="Percent 4 14 2 5 3" xfId="9728" xr:uid="{CB0FC702-5DB2-4FBA-8DC8-632D7EB15320}"/>
    <cellStyle name="Percent 4 14 2 5 3 2" xfId="9729" xr:uid="{7E62EBE9-6E37-4BE7-A908-01D71C921311}"/>
    <cellStyle name="Percent 4 14 2 5 4" xfId="9730" xr:uid="{E4C815C3-DA6F-4BD8-8A01-94602964D55F}"/>
    <cellStyle name="Percent 4 14 2 6" xfId="9731" xr:uid="{8020B4AB-F5E2-42BC-BC89-3F93A3638F89}"/>
    <cellStyle name="Percent 4 14 2 6 2" xfId="9732" xr:uid="{793061CD-2EA2-4180-ABBC-6494FAAC0AA1}"/>
    <cellStyle name="Percent 4 14 2 7" xfId="9733" xr:uid="{9D294A5F-6EDB-4546-B0DF-943B9583B03F}"/>
    <cellStyle name="Percent 4 14 2 7 2" xfId="9734" xr:uid="{A5920169-3B42-4C3D-9985-34BAEB11FB03}"/>
    <cellStyle name="Percent 4 14 2 8" xfId="9735" xr:uid="{2423C769-6973-49FB-8E36-797624D8C344}"/>
    <cellStyle name="Percent 4 14 2 8 2" xfId="9736" xr:uid="{A1988ADB-001E-48BA-A563-F44C32835027}"/>
    <cellStyle name="Percent 4 14 2 9" xfId="9737" xr:uid="{13C1EADF-CB9C-47AF-952E-581D942AD85F}"/>
    <cellStyle name="Percent 4 14 3" xfId="9738" xr:uid="{094E13D2-C6CB-4664-8816-6B7F5FFAD2FA}"/>
    <cellStyle name="Percent 4 14 3 2" xfId="9739" xr:uid="{30B0DB95-6CF2-49FA-9E94-AB4EA69BC3E9}"/>
    <cellStyle name="Percent 4 14 3 2 2" xfId="9740" xr:uid="{6CAFAB27-FD88-4995-BF2B-E2BCB3A6445F}"/>
    <cellStyle name="Percent 4 14 3 3" xfId="9741" xr:uid="{C4C3D356-8A9E-463A-8D48-97C73447FDBA}"/>
    <cellStyle name="Percent 4 14 3 3 2" xfId="9742" xr:uid="{73501A27-16B3-40C3-9833-9D93B028E0A8}"/>
    <cellStyle name="Percent 4 14 3 4" xfId="9743" xr:uid="{B2EAEC68-5248-40F1-9A55-5A07B2ED7EBF}"/>
    <cellStyle name="Percent 4 14 3 5" xfId="9744" xr:uid="{774219B5-8330-48BB-B4E2-D12F5E212ECD}"/>
    <cellStyle name="Percent 4 14 4" xfId="9745" xr:uid="{BF606CD9-3F67-41B1-8FF5-CAE60B8C01DD}"/>
    <cellStyle name="Percent 4 14 4 2" xfId="9746" xr:uid="{1FED7B72-E7D5-4B0F-8CAC-5FC4D357485B}"/>
    <cellStyle name="Percent 4 14 4 2 2" xfId="9747" xr:uid="{0BBFEF3C-74C8-4767-B1EA-9876B4B33D28}"/>
    <cellStyle name="Percent 4 14 4 3" xfId="9748" xr:uid="{88AC3829-7E2C-4AF8-BB1F-4F454B7875E1}"/>
    <cellStyle name="Percent 4 14 4 3 2" xfId="9749" xr:uid="{7F1C983F-7E38-43B4-8C14-86E5CB278E11}"/>
    <cellStyle name="Percent 4 14 4 4" xfId="9750" xr:uid="{641259CB-7676-47D3-A7F0-8F401AC4D37D}"/>
    <cellStyle name="Percent 4 14 5" xfId="9751" xr:uid="{FBDB1C48-EBF0-4001-8E43-3BAC695E0F2B}"/>
    <cellStyle name="Percent 4 14 5 2" xfId="9752" xr:uid="{E3FFB25F-DF38-44A6-8915-EDC3F889D9B4}"/>
    <cellStyle name="Percent 4 14 5 2 2" xfId="9753" xr:uid="{187E6463-C2E2-426B-AEFA-F0838D896865}"/>
    <cellStyle name="Percent 4 14 5 3" xfId="9754" xr:uid="{8841210E-2411-4311-8EEF-295C49D030F1}"/>
    <cellStyle name="Percent 4 14 5 3 2" xfId="9755" xr:uid="{F8823393-A54D-4521-8FAC-1BABAC4F1A5D}"/>
    <cellStyle name="Percent 4 14 5 4" xfId="9756" xr:uid="{3949E537-2D16-4922-9F33-A48D4F8B9955}"/>
    <cellStyle name="Percent 4 14 6" xfId="9757" xr:uid="{357694A6-798C-4EDD-85EF-DC3692132AF4}"/>
    <cellStyle name="Percent 4 14 6 2" xfId="9758" xr:uid="{C3A5D95B-6DFB-4089-ACD0-A164827FBCE5}"/>
    <cellStyle name="Percent 4 14 6 2 2" xfId="9759" xr:uid="{784AAE1D-DB3F-47A9-869C-D73EF2275D95}"/>
    <cellStyle name="Percent 4 14 6 3" xfId="9760" xr:uid="{C8CD7B27-4767-48F7-BA6E-36F4D2E47B7A}"/>
    <cellStyle name="Percent 4 14 6 3 2" xfId="9761" xr:uid="{17AAEDEC-733C-4484-99C9-FBD61547D9C5}"/>
    <cellStyle name="Percent 4 14 6 4" xfId="9762" xr:uid="{61885A9C-776F-43ED-B516-2737DCBA972F}"/>
    <cellStyle name="Percent 4 14 6 4 2" xfId="9763" xr:uid="{AD77F25F-6340-4942-A27E-069A969F5813}"/>
    <cellStyle name="Percent 4 14 6 5" xfId="9764" xr:uid="{270BCF16-9E34-4B58-A265-B6FF6C08370B}"/>
    <cellStyle name="Percent 4 14 7" xfId="9765" xr:uid="{B6E6CDD7-40B1-4A46-9BF2-037C83863C22}"/>
    <cellStyle name="Percent 4 14 7 2" xfId="9766" xr:uid="{E2BC36AA-07A1-42F4-A2BB-EBF841274FCB}"/>
    <cellStyle name="Percent 4 14 7 2 2" xfId="9767" xr:uid="{5C52746D-EA99-4903-B09B-5FE0123A7A50}"/>
    <cellStyle name="Percent 4 14 7 3" xfId="9768" xr:uid="{C8BEB784-52F7-4126-B2B5-BC43F19A94E4}"/>
    <cellStyle name="Percent 4 14 7 3 2" xfId="9769" xr:uid="{946E3637-8BE5-4E9F-93F9-21CA916ED382}"/>
    <cellStyle name="Percent 4 14 7 4" xfId="9770" xr:uid="{2BA6C16F-B8C5-476F-AF8B-4F7022B332CC}"/>
    <cellStyle name="Percent 4 14 8" xfId="9771" xr:uid="{783517D6-7BA1-4C8D-B47D-F103D8F648BA}"/>
    <cellStyle name="Percent 4 14 8 2" xfId="9772" xr:uid="{AC992108-865C-4941-B300-E337F10A98AF}"/>
    <cellStyle name="Percent 4 14 9" xfId="9773" xr:uid="{207A33FA-34CC-42C1-9056-2F23350A90B0}"/>
    <cellStyle name="Percent 4 14 9 2" xfId="9774" xr:uid="{A7BBA34D-6A5B-494F-AD05-D91C22E7E594}"/>
    <cellStyle name="Percent 4 15" xfId="2975" xr:uid="{1A4F311A-6359-49ED-A1C4-F5E6F19242EE}"/>
    <cellStyle name="Percent 4 15 10" xfId="9776" xr:uid="{1B55210C-9A95-454E-BA38-4A0E57E0357E}"/>
    <cellStyle name="Percent 4 15 11" xfId="9777" xr:uid="{03A5711C-B6A9-49D3-89CD-4E918C5246C0}"/>
    <cellStyle name="Percent 4 15 12" xfId="9775" xr:uid="{2EF4F0CE-FA39-4500-A23C-204BF7FA5732}"/>
    <cellStyle name="Percent 4 15 2" xfId="9778" xr:uid="{3DC6A18D-64B5-40C2-AE60-DDB589E6796D}"/>
    <cellStyle name="Percent 4 15 2 2" xfId="9779" xr:uid="{84334A96-109F-44BB-972C-9FA660AC5767}"/>
    <cellStyle name="Percent 4 15 2 2 2" xfId="9780" xr:uid="{026E8962-D416-4CD0-9778-B43A3412472F}"/>
    <cellStyle name="Percent 4 15 2 3" xfId="9781" xr:uid="{2035D45C-A0F8-4649-A8F4-E8993935CF31}"/>
    <cellStyle name="Percent 4 15 2 3 2" xfId="9782" xr:uid="{FB5EBE27-BAFB-4054-BFB0-FC9FFDD11B4A}"/>
    <cellStyle name="Percent 4 15 2 4" xfId="9783" xr:uid="{B742AB52-9094-40EA-BB90-054D2863D8EE}"/>
    <cellStyle name="Percent 4 15 2 5" xfId="9784" xr:uid="{1743FAAD-0AA7-4765-8DC9-93B0B2573114}"/>
    <cellStyle name="Percent 4 15 3" xfId="9785" xr:uid="{26667193-F59A-43F0-93EF-9869875CB672}"/>
    <cellStyle name="Percent 4 15 3 2" xfId="9786" xr:uid="{747D0248-4DD8-4CB0-95D5-145FA4B28A4E}"/>
    <cellStyle name="Percent 4 15 3 2 2" xfId="9787" xr:uid="{341F2861-12F1-4066-9321-3F17287CBFCE}"/>
    <cellStyle name="Percent 4 15 3 3" xfId="9788" xr:uid="{BBE29975-558B-461D-AE54-DC1F4003B53E}"/>
    <cellStyle name="Percent 4 15 3 3 2" xfId="9789" xr:uid="{C671F86E-5D93-4471-B2BB-17FB8CB67685}"/>
    <cellStyle name="Percent 4 15 3 4" xfId="9790" xr:uid="{5AEDDCFE-7870-4569-9019-FE94C491C0CD}"/>
    <cellStyle name="Percent 4 15 4" xfId="9791" xr:uid="{3FE47A67-92BF-4F33-A644-DD5C343D7BA1}"/>
    <cellStyle name="Percent 4 15 4 2" xfId="9792" xr:uid="{0B83662A-DC6C-4F96-8D41-4F7CBA9B931C}"/>
    <cellStyle name="Percent 4 15 4 2 2" xfId="9793" xr:uid="{3FFEE834-5725-4644-A53B-78848EAB16B2}"/>
    <cellStyle name="Percent 4 15 4 3" xfId="9794" xr:uid="{5603D2F2-8C02-42C6-87BF-C00B5D571095}"/>
    <cellStyle name="Percent 4 15 4 3 2" xfId="9795" xr:uid="{249B360A-5585-4523-8813-447BE09480AB}"/>
    <cellStyle name="Percent 4 15 4 4" xfId="9796" xr:uid="{B1247437-49E5-4274-ABBC-34A6CF62791D}"/>
    <cellStyle name="Percent 4 15 5" xfId="9797" xr:uid="{89AD6DE9-1B10-443E-8398-786790650DCE}"/>
    <cellStyle name="Percent 4 15 5 2" xfId="9798" xr:uid="{6BC912F9-E120-4030-887F-BABEA7922A50}"/>
    <cellStyle name="Percent 4 15 5 2 2" xfId="9799" xr:uid="{F6B2065A-8818-4979-8660-7BBB0C062A3F}"/>
    <cellStyle name="Percent 4 15 5 3" xfId="9800" xr:uid="{B50B68C6-1F74-4EB0-B53E-08C498EAA2D3}"/>
    <cellStyle name="Percent 4 15 5 3 2" xfId="9801" xr:uid="{37C8F722-F0ED-42A6-B592-26ABB51DCC0D}"/>
    <cellStyle name="Percent 4 15 5 4" xfId="9802" xr:uid="{7223C151-C35D-476D-8AC7-7A2DEEEB9150}"/>
    <cellStyle name="Percent 4 15 5 4 2" xfId="9803" xr:uid="{7C4F6655-93E7-4C0A-873F-8A3B6F4414D9}"/>
    <cellStyle name="Percent 4 15 5 5" xfId="9804" xr:uid="{F789CE30-6EA1-4084-9642-F999211AA032}"/>
    <cellStyle name="Percent 4 15 6" xfId="9805" xr:uid="{BB2E7ABC-5DEA-4DF6-B4A4-108960FCF70D}"/>
    <cellStyle name="Percent 4 15 6 2" xfId="9806" xr:uid="{2B03ED92-37C8-468C-931A-DB318BB8EC53}"/>
    <cellStyle name="Percent 4 15 6 2 2" xfId="9807" xr:uid="{8EB0EE0B-1695-4819-A764-A5CEAAC1CF8E}"/>
    <cellStyle name="Percent 4 15 6 3" xfId="9808" xr:uid="{4D2E2C4E-EDF2-49CE-950D-3DB91AE437B2}"/>
    <cellStyle name="Percent 4 15 6 3 2" xfId="9809" xr:uid="{C20EB1E0-842E-4636-B729-2354ECDFA1C6}"/>
    <cellStyle name="Percent 4 15 6 4" xfId="9810" xr:uid="{8C20197B-C236-4428-9B78-52E4F9BF393A}"/>
    <cellStyle name="Percent 4 15 7" xfId="9811" xr:uid="{91EFFDCA-A014-4290-954E-12A94237EAC7}"/>
    <cellStyle name="Percent 4 15 7 2" xfId="9812" xr:uid="{9DF3E4AB-4678-4A14-A05E-F074F694FA05}"/>
    <cellStyle name="Percent 4 15 8" xfId="9813" xr:uid="{D752DB5C-6D27-4FDE-A88C-C38C1F6B6951}"/>
    <cellStyle name="Percent 4 15 8 2" xfId="9814" xr:uid="{24CA5F4F-A847-486A-9D11-F8E631AAF0D3}"/>
    <cellStyle name="Percent 4 15 9" xfId="9815" xr:uid="{4ECB81BD-8A2F-4EA2-91A0-A2749E88D2DF}"/>
    <cellStyle name="Percent 4 15 9 2" xfId="9816" xr:uid="{A5BAD00B-86EF-46E3-8A83-E7A35DDFAD69}"/>
    <cellStyle name="Percent 4 16" xfId="2976" xr:uid="{D1E3E19A-D325-4474-8122-6F0E353D24FA}"/>
    <cellStyle name="Percent 4 16 10" xfId="9818" xr:uid="{1802B308-52AD-41EB-848E-A3900BEAF09E}"/>
    <cellStyle name="Percent 4 16 11" xfId="9819" xr:uid="{03B2D64D-6EE4-4074-B829-9582FE44A1AD}"/>
    <cellStyle name="Percent 4 16 12" xfId="9817" xr:uid="{EEA32098-BB05-4247-A5CC-6CDB44AC6405}"/>
    <cellStyle name="Percent 4 16 2" xfId="4729" xr:uid="{B4A644BD-4474-41F1-92E1-D6CAF34215E6}"/>
    <cellStyle name="Percent 4 16 2 2" xfId="9821" xr:uid="{A9DFCBC1-DE36-4AD5-8213-B311EDBDCD56}"/>
    <cellStyle name="Percent 4 16 2 2 2" xfId="9822" xr:uid="{4C1F973C-253D-4F90-802E-D0417CCBBC30}"/>
    <cellStyle name="Percent 4 16 2 3" xfId="9823" xr:uid="{C74D86FB-624F-41AC-91CA-34A4837D2FF5}"/>
    <cellStyle name="Percent 4 16 2 3 2" xfId="9824" xr:uid="{0676CC6A-EC40-4029-ACC3-9791DC746AC6}"/>
    <cellStyle name="Percent 4 16 2 4" xfId="9825" xr:uid="{2EE3B621-4DA0-4012-B676-A0D62B019618}"/>
    <cellStyle name="Percent 4 16 2 5" xfId="9826" xr:uid="{30365E3B-33F5-4FE1-83D3-1E442228008A}"/>
    <cellStyle name="Percent 4 16 2 6" xfId="9820" xr:uid="{8E43260B-5495-4F57-8E94-5C44D5C99298}"/>
    <cellStyle name="Percent 4 16 3" xfId="9827" xr:uid="{F1910BBB-C4DA-4B3D-9FEA-85198911159C}"/>
    <cellStyle name="Percent 4 16 3 2" xfId="9828" xr:uid="{86FBED55-F659-4AEC-9398-1D87DCD4C804}"/>
    <cellStyle name="Percent 4 16 3 2 2" xfId="9829" xr:uid="{26A9320E-7F45-4C24-BAC7-E0BC9E0EE421}"/>
    <cellStyle name="Percent 4 16 3 3" xfId="9830" xr:uid="{20A9D971-C083-409A-9C45-06444010B6EB}"/>
    <cellStyle name="Percent 4 16 3 3 2" xfId="9831" xr:uid="{C87BB948-3BC7-4DE7-B7A3-EC7CF698195C}"/>
    <cellStyle name="Percent 4 16 3 4" xfId="9832" xr:uid="{4E851360-D3CB-4976-997E-33D0FB67A9EC}"/>
    <cellStyle name="Percent 4 16 4" xfId="9833" xr:uid="{F81D4A07-B24E-4270-9F1C-3508DB4295DC}"/>
    <cellStyle name="Percent 4 16 4 2" xfId="9834" xr:uid="{CC592B8E-0698-49F1-8208-4E371A1C7FB6}"/>
    <cellStyle name="Percent 4 16 4 2 2" xfId="9835" xr:uid="{758C1E32-D9BF-409E-A1E2-83F02C7B29B1}"/>
    <cellStyle name="Percent 4 16 4 3" xfId="9836" xr:uid="{EC57403E-EB61-4591-B5DF-E9524336448C}"/>
    <cellStyle name="Percent 4 16 4 3 2" xfId="9837" xr:uid="{8E49CC6E-D54F-4A37-BE6B-771E7D4B0EA4}"/>
    <cellStyle name="Percent 4 16 4 4" xfId="9838" xr:uid="{F836BFCF-8E1F-4727-82DB-14163F307189}"/>
    <cellStyle name="Percent 4 16 5" xfId="9839" xr:uid="{21E1E0F7-7BBB-4E3C-998A-8B5948BAC23C}"/>
    <cellStyle name="Percent 4 16 5 2" xfId="9840" xr:uid="{66F6040D-91E3-4118-AAFB-35B9285B1263}"/>
    <cellStyle name="Percent 4 16 5 2 2" xfId="9841" xr:uid="{C84F3539-5B12-4883-84DD-068B63F6BF99}"/>
    <cellStyle name="Percent 4 16 5 3" xfId="9842" xr:uid="{C6252AF3-A5F4-439D-A408-E35389A9A654}"/>
    <cellStyle name="Percent 4 16 5 3 2" xfId="9843" xr:uid="{DF5758B6-050D-4032-80E2-20C6235B4A65}"/>
    <cellStyle name="Percent 4 16 5 4" xfId="9844" xr:uid="{932180E2-ABA6-4576-BA1B-B22281E67143}"/>
    <cellStyle name="Percent 4 16 5 4 2" xfId="9845" xr:uid="{022BBCBD-936F-42C3-985E-3D2297E8E439}"/>
    <cellStyle name="Percent 4 16 5 5" xfId="9846" xr:uid="{45BA0870-9014-4731-91E4-6D95C2FE004E}"/>
    <cellStyle name="Percent 4 16 6" xfId="9847" xr:uid="{CC5CCA2B-30EA-4676-BB56-2A778B231BAA}"/>
    <cellStyle name="Percent 4 16 6 2" xfId="9848" xr:uid="{543ABBFF-9B4B-49D8-AC14-1D94CCE3769B}"/>
    <cellStyle name="Percent 4 16 6 2 2" xfId="9849" xr:uid="{8B294F25-0F7F-43A5-B078-E2A50CE3B726}"/>
    <cellStyle name="Percent 4 16 6 3" xfId="9850" xr:uid="{87CB2282-86BE-4C64-8359-101105A36E58}"/>
    <cellStyle name="Percent 4 16 6 3 2" xfId="9851" xr:uid="{50E8184A-B095-403D-9497-B4EB01E4247B}"/>
    <cellStyle name="Percent 4 16 6 4" xfId="9852" xr:uid="{1D3406F3-EE79-47E7-8FBA-1902861C0152}"/>
    <cellStyle name="Percent 4 16 7" xfId="9853" xr:uid="{3F3AC5F1-FF4A-4529-8DCE-E9EC55601957}"/>
    <cellStyle name="Percent 4 16 7 2" xfId="9854" xr:uid="{C9D699EE-F2BD-40E9-82E6-AB2F686522FA}"/>
    <cellStyle name="Percent 4 16 8" xfId="9855" xr:uid="{CC47DE0C-277A-4F4A-BD2E-10566306C59D}"/>
    <cellStyle name="Percent 4 16 8 2" xfId="9856" xr:uid="{60EB55FB-1615-41E6-AE2C-8F3ECDE0BF97}"/>
    <cellStyle name="Percent 4 16 9" xfId="9857" xr:uid="{E7FB8FCB-3DB2-4F8D-8415-BB898BE2A77A}"/>
    <cellStyle name="Percent 4 16 9 2" xfId="9858" xr:uid="{A2E3023F-A965-44B0-9229-2E114A2FBE90}"/>
    <cellStyle name="Percent 4 17" xfId="2977" xr:uid="{56E4FF4C-3FC0-4E5B-ADAE-D3EAD630C464}"/>
    <cellStyle name="Percent 4 17 10" xfId="9860" xr:uid="{70E9B179-B7F3-4A78-A9CA-BC09C65D58FE}"/>
    <cellStyle name="Percent 4 17 11" xfId="9861" xr:uid="{C691B021-9FE9-4E2E-8E4D-814BC222B9B4}"/>
    <cellStyle name="Percent 4 17 12" xfId="9859" xr:uid="{E44683D8-6994-4EE3-BEF8-FF72E1AE47FA}"/>
    <cellStyle name="Percent 4 17 2" xfId="9862" xr:uid="{FD089F01-70AE-4A32-B297-F88E68D2ACD9}"/>
    <cellStyle name="Percent 4 17 2 2" xfId="9863" xr:uid="{83201E75-F9BE-4890-9E2C-ED39016FDCB5}"/>
    <cellStyle name="Percent 4 17 2 2 2" xfId="9864" xr:uid="{D69D5E25-47E6-4E2C-B242-8CC9DC174238}"/>
    <cellStyle name="Percent 4 17 2 3" xfId="9865" xr:uid="{088CC4B9-32B6-4A62-95D8-E81438B48371}"/>
    <cellStyle name="Percent 4 17 2 3 2" xfId="9866" xr:uid="{B51F1B33-2913-4ED9-B46F-BFEAA150D2F0}"/>
    <cellStyle name="Percent 4 17 2 4" xfId="9867" xr:uid="{B1A26260-4226-4B60-AC6F-10C152E072DE}"/>
    <cellStyle name="Percent 4 17 2 5" xfId="9868" xr:uid="{CAC7C424-5E17-4593-A1A4-E87E785F0726}"/>
    <cellStyle name="Percent 4 17 3" xfId="9869" xr:uid="{8D3B0534-07CC-4499-8554-DD4EF60B3334}"/>
    <cellStyle name="Percent 4 17 3 2" xfId="9870" xr:uid="{1C852BDE-BB0F-4143-819D-9A71A062FFC6}"/>
    <cellStyle name="Percent 4 17 3 2 2" xfId="9871" xr:uid="{7947FD52-7D9C-4FE5-8434-447DAECF6C7E}"/>
    <cellStyle name="Percent 4 17 3 3" xfId="9872" xr:uid="{390B7BCE-224A-4DB3-85D6-24B8C5F15AB7}"/>
    <cellStyle name="Percent 4 17 3 3 2" xfId="9873" xr:uid="{E061B9C9-20AA-4B86-BBC2-BC40436F3F42}"/>
    <cellStyle name="Percent 4 17 3 4" xfId="9874" xr:uid="{5D5791F4-E8AE-4230-A9EB-D9FEDFC08F92}"/>
    <cellStyle name="Percent 4 17 4" xfId="9875" xr:uid="{919E8A8B-561E-454B-9A82-445276D01E74}"/>
    <cellStyle name="Percent 4 17 4 2" xfId="9876" xr:uid="{13175037-973C-4F53-AF99-7972D30EA5DD}"/>
    <cellStyle name="Percent 4 17 4 2 2" xfId="9877" xr:uid="{88A22264-A316-4756-9CBA-746255354634}"/>
    <cellStyle name="Percent 4 17 4 3" xfId="9878" xr:uid="{AFB7A20B-FC9F-4257-8BF3-6F8F8ADF41CD}"/>
    <cellStyle name="Percent 4 17 4 3 2" xfId="9879" xr:uid="{0B8AF505-58F2-4AA9-96EC-B41CA34D42BF}"/>
    <cellStyle name="Percent 4 17 4 4" xfId="9880" xr:uid="{827C7584-21D2-4B28-B0C1-A5A9B10770F4}"/>
    <cellStyle name="Percent 4 17 5" xfId="9881" xr:uid="{1B6B82F1-1482-4645-9CF6-E7F2F412449A}"/>
    <cellStyle name="Percent 4 17 5 2" xfId="9882" xr:uid="{D5288B50-8B48-4CCE-9BA7-4AEDD30881CA}"/>
    <cellStyle name="Percent 4 17 5 2 2" xfId="9883" xr:uid="{E6B39397-5D48-470B-82D2-4751399FB6B9}"/>
    <cellStyle name="Percent 4 17 5 3" xfId="9884" xr:uid="{A8D689B0-EAAA-4609-A84C-59688E1920EB}"/>
    <cellStyle name="Percent 4 17 5 3 2" xfId="9885" xr:uid="{D7DAF838-037D-4ACC-86BF-E67B009D8C7B}"/>
    <cellStyle name="Percent 4 17 5 4" xfId="9886" xr:uid="{E4114621-5027-40B8-BBC6-99B26660EC6A}"/>
    <cellStyle name="Percent 4 17 5 4 2" xfId="9887" xr:uid="{C07C24EE-C162-4D8E-B1C1-863B2188B9A1}"/>
    <cellStyle name="Percent 4 17 5 5" xfId="9888" xr:uid="{E02A316E-1E83-4CCF-A7B0-75FF15C140CE}"/>
    <cellStyle name="Percent 4 17 6" xfId="9889" xr:uid="{09C8B80E-7401-4B94-8CCA-DB4C6B768291}"/>
    <cellStyle name="Percent 4 17 6 2" xfId="9890" xr:uid="{90DDEAAA-B176-4C7D-90B3-A84670EB6EC2}"/>
    <cellStyle name="Percent 4 17 6 2 2" xfId="9891" xr:uid="{67849CCD-79CC-411F-814C-A37D73CB910B}"/>
    <cellStyle name="Percent 4 17 6 3" xfId="9892" xr:uid="{4BAB2F8D-227B-4561-811E-62B6234949BA}"/>
    <cellStyle name="Percent 4 17 6 3 2" xfId="9893" xr:uid="{DA6743BE-EDF6-4502-8121-8D1871C82572}"/>
    <cellStyle name="Percent 4 17 6 4" xfId="9894" xr:uid="{5CACEA96-E33E-4CD1-B217-3E742D1CFF43}"/>
    <cellStyle name="Percent 4 17 7" xfId="9895" xr:uid="{07C012E6-7184-407D-B4DC-B6112C20E0E7}"/>
    <cellStyle name="Percent 4 17 7 2" xfId="9896" xr:uid="{CFFF436A-A40C-4980-A409-FE634F93E8A9}"/>
    <cellStyle name="Percent 4 17 8" xfId="9897" xr:uid="{48FAA3D8-6866-45C1-9F9E-B64234F6C2DE}"/>
    <cellStyle name="Percent 4 17 8 2" xfId="9898" xr:uid="{ECFBBD41-6B5A-49AA-A1B7-97F703A6F7B9}"/>
    <cellStyle name="Percent 4 17 9" xfId="9899" xr:uid="{B4AB0364-DC14-48DA-92BD-F9DD387A823B}"/>
    <cellStyle name="Percent 4 17 9 2" xfId="9900" xr:uid="{BC517B13-A92C-4B0D-AB15-8111149185E9}"/>
    <cellStyle name="Percent 4 18" xfId="2978" xr:uid="{98408C3F-78FA-4E16-9259-32061AFC4A59}"/>
    <cellStyle name="Percent 4 18 10" xfId="9902" xr:uid="{FD6C7142-2609-4E58-A540-43A62D19718C}"/>
    <cellStyle name="Percent 4 18 11" xfId="9903" xr:uid="{570F713C-845C-4851-977A-B17FB7DA5ADD}"/>
    <cellStyle name="Percent 4 18 12" xfId="9901" xr:uid="{06214F86-5D31-4A14-9066-FB2266B097FD}"/>
    <cellStyle name="Percent 4 18 2" xfId="9904" xr:uid="{C999E2BD-3AEB-43A6-BDD7-E2F4001263A6}"/>
    <cellStyle name="Percent 4 18 2 2" xfId="9905" xr:uid="{C54F4050-1727-4CB1-A136-D7D812079A68}"/>
    <cellStyle name="Percent 4 18 2 2 2" xfId="9906" xr:uid="{BFE73054-5730-41CE-9B74-19C31B8B3C31}"/>
    <cellStyle name="Percent 4 18 2 3" xfId="9907" xr:uid="{91166B1C-3878-45CA-87A7-7A75BDEA88A9}"/>
    <cellStyle name="Percent 4 18 2 3 2" xfId="9908" xr:uid="{41C63503-001F-470F-AE9A-EDD3ADDE3610}"/>
    <cellStyle name="Percent 4 18 2 4" xfId="9909" xr:uid="{82B86045-ABB7-44A1-871F-76A438075EF7}"/>
    <cellStyle name="Percent 4 18 2 5" xfId="9910" xr:uid="{B988FD13-AD50-49BC-BA2F-F24DFFD9423E}"/>
    <cellStyle name="Percent 4 18 3" xfId="9911" xr:uid="{806B3A83-174C-404E-BF62-5B930DFE4615}"/>
    <cellStyle name="Percent 4 18 3 2" xfId="9912" xr:uid="{0446E5DF-EB3A-4C92-A0B0-8ECF10D45C09}"/>
    <cellStyle name="Percent 4 18 3 2 2" xfId="9913" xr:uid="{34F8B801-1E88-4AC1-AD8D-2AFC90B9D9B3}"/>
    <cellStyle name="Percent 4 18 3 3" xfId="9914" xr:uid="{7B78648B-B512-4C13-B812-E525BAFA5092}"/>
    <cellStyle name="Percent 4 18 3 3 2" xfId="9915" xr:uid="{4A132000-42A6-437E-B276-6AF3055A21E5}"/>
    <cellStyle name="Percent 4 18 3 4" xfId="9916" xr:uid="{800C7D41-8A36-4344-940D-22687D7ED3F1}"/>
    <cellStyle name="Percent 4 18 4" xfId="9917" xr:uid="{39EE4BE1-5CD6-4CF2-B019-86E68C96E47D}"/>
    <cellStyle name="Percent 4 18 4 2" xfId="9918" xr:uid="{977227F8-4497-4CE7-95F2-A88BA1B90D17}"/>
    <cellStyle name="Percent 4 18 4 2 2" xfId="9919" xr:uid="{C363F462-65E4-4961-8759-6637871EB24A}"/>
    <cellStyle name="Percent 4 18 4 3" xfId="9920" xr:uid="{102ADE2A-794E-4998-AE20-A0016158C478}"/>
    <cellStyle name="Percent 4 18 4 3 2" xfId="9921" xr:uid="{3C5D0EA4-9433-437C-976E-878981419573}"/>
    <cellStyle name="Percent 4 18 4 4" xfId="9922" xr:uid="{8B1E7872-C201-401E-8F29-C1458F7DE721}"/>
    <cellStyle name="Percent 4 18 5" xfId="9923" xr:uid="{1C7BAE76-45E6-4D13-9A63-906185061E8D}"/>
    <cellStyle name="Percent 4 18 5 2" xfId="9924" xr:uid="{E5D5E95E-970F-4F75-B5DC-E24F070DE95E}"/>
    <cellStyle name="Percent 4 18 5 2 2" xfId="9925" xr:uid="{80E2E6DF-EF17-4A15-9131-23CF952ECB1D}"/>
    <cellStyle name="Percent 4 18 5 3" xfId="9926" xr:uid="{797508F9-B0BB-42CE-B61D-329FFFE795AA}"/>
    <cellStyle name="Percent 4 18 5 3 2" xfId="9927" xr:uid="{EB6E53CF-9C6E-4E41-8D8D-BBEB079940EE}"/>
    <cellStyle name="Percent 4 18 5 4" xfId="9928" xr:uid="{8EDD051B-777D-4F0F-9130-29854FBD4040}"/>
    <cellStyle name="Percent 4 18 5 4 2" xfId="9929" xr:uid="{3B59BE4B-45FB-41F1-AF5C-CA5A45D55AFF}"/>
    <cellStyle name="Percent 4 18 5 5" xfId="9930" xr:uid="{357FB95D-7D2D-49BD-8FD7-A71D3B68CAA2}"/>
    <cellStyle name="Percent 4 18 6" xfId="9931" xr:uid="{4BC5B24A-9D1E-497B-82DD-D48BFA8E7D93}"/>
    <cellStyle name="Percent 4 18 6 2" xfId="9932" xr:uid="{BA34E644-3E3C-4DED-8855-16F8185964BA}"/>
    <cellStyle name="Percent 4 18 6 2 2" xfId="9933" xr:uid="{E8342A0A-C04F-432F-B38A-5D21CB265225}"/>
    <cellStyle name="Percent 4 18 6 3" xfId="9934" xr:uid="{C79DE780-E4BA-4E05-BE1D-7177B5AD1BF4}"/>
    <cellStyle name="Percent 4 18 6 3 2" xfId="9935" xr:uid="{919D1B61-3EC9-48D0-84A4-059B5E7C2FE6}"/>
    <cellStyle name="Percent 4 18 6 4" xfId="9936" xr:uid="{9986218D-F145-4597-A455-AF5245B02E3D}"/>
    <cellStyle name="Percent 4 18 7" xfId="9937" xr:uid="{0570EEAE-172A-4E8F-981F-0E15215E33A7}"/>
    <cellStyle name="Percent 4 18 7 2" xfId="9938" xr:uid="{2EE18916-9E6B-4BDB-9963-DABA0706F5D4}"/>
    <cellStyle name="Percent 4 18 8" xfId="9939" xr:uid="{91D5458D-9451-4EB7-B9E7-FD9CC38D0E5A}"/>
    <cellStyle name="Percent 4 18 8 2" xfId="9940" xr:uid="{15DA8A16-86A2-48C3-ABB5-F9940BDD4E0C}"/>
    <cellStyle name="Percent 4 18 9" xfId="9941" xr:uid="{62F3B3F1-5734-41D7-86DC-D14C440BD776}"/>
    <cellStyle name="Percent 4 18 9 2" xfId="9942" xr:uid="{5564067A-F2BB-4929-B549-8E36E1BEB61A}"/>
    <cellStyle name="Percent 4 19" xfId="2979" xr:uid="{08292DE7-83B9-47B5-B19C-468AB9413EE4}"/>
    <cellStyle name="Percent 4 19 10" xfId="9944" xr:uid="{92330E82-2AA9-4BF5-B832-F8813A4E40C9}"/>
    <cellStyle name="Percent 4 19 11" xfId="9945" xr:uid="{CAF18736-ADF4-4596-929F-FB6885C628F3}"/>
    <cellStyle name="Percent 4 19 12" xfId="9943" xr:uid="{7578106C-327A-4FF8-BAE1-08AADB865837}"/>
    <cellStyle name="Percent 4 19 2" xfId="9946" xr:uid="{AB090F59-BD3D-4DB1-9E0F-C242BF31ADDA}"/>
    <cellStyle name="Percent 4 19 2 2" xfId="9947" xr:uid="{53628EF4-4610-433E-A889-CC1881244DDD}"/>
    <cellStyle name="Percent 4 19 2 2 2" xfId="9948" xr:uid="{78074581-2547-4887-9FF7-D44656DC5A62}"/>
    <cellStyle name="Percent 4 19 2 3" xfId="9949" xr:uid="{C82E2C94-7920-426F-B466-A65C2CF24B12}"/>
    <cellStyle name="Percent 4 19 2 3 2" xfId="9950" xr:uid="{2171EEEB-CA06-4F9C-B550-5926F4498B67}"/>
    <cellStyle name="Percent 4 19 2 4" xfId="9951" xr:uid="{8F86C966-8B6A-4353-B547-37997E58C135}"/>
    <cellStyle name="Percent 4 19 2 5" xfId="9952" xr:uid="{062CE309-5465-440A-99EE-182A9F7F04C1}"/>
    <cellStyle name="Percent 4 19 3" xfId="9953" xr:uid="{1D5A3DCC-2AC3-4373-831F-6A827FDF9C21}"/>
    <cellStyle name="Percent 4 19 3 2" xfId="9954" xr:uid="{56EE67A8-2641-4BDE-A76E-FD3C87EF276D}"/>
    <cellStyle name="Percent 4 19 3 2 2" xfId="9955" xr:uid="{6F04E2D9-7C50-48F2-B790-8EAE5E3669DC}"/>
    <cellStyle name="Percent 4 19 3 3" xfId="9956" xr:uid="{A9A2F368-155E-45C7-B7B8-665D61E4CBFC}"/>
    <cellStyle name="Percent 4 19 3 3 2" xfId="9957" xr:uid="{BE82EAE3-E216-476A-9EBE-732AB6F3DEDC}"/>
    <cellStyle name="Percent 4 19 3 4" xfId="9958" xr:uid="{1F9CDDDA-DF64-4D79-AAA9-7359A06DD6C7}"/>
    <cellStyle name="Percent 4 19 4" xfId="9959" xr:uid="{35349C0A-130E-4C8E-88DA-E1AE8BEC5859}"/>
    <cellStyle name="Percent 4 19 4 2" xfId="9960" xr:uid="{97511F87-45F5-4F53-B5EB-8F76F9A38570}"/>
    <cellStyle name="Percent 4 19 4 2 2" xfId="9961" xr:uid="{603224D6-7FA1-4783-AF1A-A5AD621AB5A2}"/>
    <cellStyle name="Percent 4 19 4 3" xfId="9962" xr:uid="{D6D6EDB1-1A90-4192-AFF0-5065FAB5B72E}"/>
    <cellStyle name="Percent 4 19 4 3 2" xfId="9963" xr:uid="{06B40E47-D613-44BD-BCB9-EC79EEFF2628}"/>
    <cellStyle name="Percent 4 19 4 4" xfId="9964" xr:uid="{5F4B3A16-48BE-4EA0-85D6-9149DC92C1D2}"/>
    <cellStyle name="Percent 4 19 5" xfId="9965" xr:uid="{BE57ED91-7043-45C4-AD03-7D3E90C220BB}"/>
    <cellStyle name="Percent 4 19 5 2" xfId="9966" xr:uid="{9A7DCA8F-D171-4D32-A73F-058F35AFBA85}"/>
    <cellStyle name="Percent 4 19 5 2 2" xfId="9967" xr:uid="{99FFBAE7-0523-4E30-B15E-945475AB4F42}"/>
    <cellStyle name="Percent 4 19 5 3" xfId="9968" xr:uid="{CEFD1CB0-156F-4F00-99B2-466A7A8B1A38}"/>
    <cellStyle name="Percent 4 19 5 3 2" xfId="9969" xr:uid="{E82D15D3-4F20-4C25-9EC8-FDC50E656BB8}"/>
    <cellStyle name="Percent 4 19 5 4" xfId="9970" xr:uid="{7199C1CF-117F-4C2D-9602-3E6C83C21568}"/>
    <cellStyle name="Percent 4 19 5 4 2" xfId="9971" xr:uid="{CF8DB2CB-31AA-48A4-BCF4-AB0C33E1FCDD}"/>
    <cellStyle name="Percent 4 19 5 5" xfId="9972" xr:uid="{A7E8B2A9-DDC9-4974-8F8B-8C6F70D137BD}"/>
    <cellStyle name="Percent 4 19 6" xfId="9973" xr:uid="{69F85594-1482-4191-A759-A4C2C21D4250}"/>
    <cellStyle name="Percent 4 19 6 2" xfId="9974" xr:uid="{208196A7-8979-4150-AE70-FAE82C5A1C1F}"/>
    <cellStyle name="Percent 4 19 6 2 2" xfId="9975" xr:uid="{BCE3CF22-A53C-4BB1-8BC2-A3464D686D99}"/>
    <cellStyle name="Percent 4 19 6 3" xfId="9976" xr:uid="{F90742A9-A383-4724-B75C-FCCAE43FA638}"/>
    <cellStyle name="Percent 4 19 6 3 2" xfId="9977" xr:uid="{C998D023-1F1A-41EF-8E03-8EC74D942742}"/>
    <cellStyle name="Percent 4 19 6 4" xfId="9978" xr:uid="{BE7E1FA7-2BD0-434E-AFAE-D5E21D69F80C}"/>
    <cellStyle name="Percent 4 19 7" xfId="9979" xr:uid="{9715BCB3-2710-4528-B3E7-D6B6592F7756}"/>
    <cellStyle name="Percent 4 19 7 2" xfId="9980" xr:uid="{6904A10D-9DF8-4CD2-AAD7-4AE4EB895508}"/>
    <cellStyle name="Percent 4 19 8" xfId="9981" xr:uid="{A86E2974-3D04-41FB-809F-6AAAA71A8870}"/>
    <cellStyle name="Percent 4 19 8 2" xfId="9982" xr:uid="{E35BF329-C273-4A51-B3DA-C75D6CEE2085}"/>
    <cellStyle name="Percent 4 19 9" xfId="9983" xr:uid="{C5C0071F-D0EC-4F2B-9713-240E67183824}"/>
    <cellStyle name="Percent 4 19 9 2" xfId="9984" xr:uid="{AD72E2AE-9363-4EB2-9360-02F90350F6F6}"/>
    <cellStyle name="Percent 4 2" xfId="287" xr:uid="{E1C18F43-0F81-4BB7-B040-7C5EF534F9B0}"/>
    <cellStyle name="Percent 4 2 10" xfId="9986" xr:uid="{6ABB27FD-8217-4C55-AE16-1779F6594288}"/>
    <cellStyle name="Percent 4 2 10 2" xfId="9987" xr:uid="{091CA327-4FB9-4AC0-A84B-E842F71A4A57}"/>
    <cellStyle name="Percent 4 2 10 2 2" xfId="9988" xr:uid="{441359BE-810B-4C27-A90B-6579180FE221}"/>
    <cellStyle name="Percent 4 2 10 3" xfId="9989" xr:uid="{1E41476E-564A-4C3B-BA6F-F4895D0B3F75}"/>
    <cellStyle name="Percent 4 2 10 3 2" xfId="9990" xr:uid="{229FAF82-C205-4135-A290-0C78E7B05457}"/>
    <cellStyle name="Percent 4 2 10 4" xfId="9991" xr:uid="{861A39F9-D8E6-4307-A024-E20D64B860D6}"/>
    <cellStyle name="Percent 4 2 11" xfId="9992" xr:uid="{AF651A18-C31B-4EA2-BDF1-396E360E32C8}"/>
    <cellStyle name="Percent 4 2 11 2" xfId="9993" xr:uid="{6E290D67-6BD5-4BBA-960E-E54C0A6EE667}"/>
    <cellStyle name="Percent 4 2 11 2 2" xfId="9994" xr:uid="{273CCC19-202A-43AC-87CE-A586E013C06D}"/>
    <cellStyle name="Percent 4 2 11 3" xfId="9995" xr:uid="{D46D4278-85AA-4D8E-B5E9-ABE81A9D2A3B}"/>
    <cellStyle name="Percent 4 2 11 3 2" xfId="9996" xr:uid="{91FB0F55-BE4B-4516-A033-20DA99942469}"/>
    <cellStyle name="Percent 4 2 11 4" xfId="9997" xr:uid="{819415B4-892B-4153-95F0-D0BE74A07A6F}"/>
    <cellStyle name="Percent 4 2 12" xfId="9998" xr:uid="{E994310C-4C52-4A61-B20E-88B1F0F64275}"/>
    <cellStyle name="Percent 4 2 12 2" xfId="9999" xr:uid="{830989AD-A20E-4CCA-9513-C4DDF8886B28}"/>
    <cellStyle name="Percent 4 2 12 2 2" xfId="10000" xr:uid="{BEEB5B61-52C4-4761-8336-9834A3B8612D}"/>
    <cellStyle name="Percent 4 2 12 3" xfId="10001" xr:uid="{158732B9-4CC4-44E5-8371-CC602876014C}"/>
    <cellStyle name="Percent 4 2 12 3 2" xfId="10002" xr:uid="{1720CD0A-E52F-4125-892A-DA1628BB02CB}"/>
    <cellStyle name="Percent 4 2 12 4" xfId="10003" xr:uid="{68603199-A1FC-4B23-A489-E6F906F6A751}"/>
    <cellStyle name="Percent 4 2 12 4 2" xfId="10004" xr:uid="{F254E9CA-7B23-49CB-9D6E-EF290B91F2A8}"/>
    <cellStyle name="Percent 4 2 12 5" xfId="10005" xr:uid="{785DC6A1-7538-43DF-8BB7-BAB5A8E36165}"/>
    <cellStyle name="Percent 4 2 13" xfId="10006" xr:uid="{F62431A5-FFED-4B9C-B8B5-C9732ABAE478}"/>
    <cellStyle name="Percent 4 2 13 2" xfId="10007" xr:uid="{D6616C75-2C3E-42F3-B4F0-FDC817993F11}"/>
    <cellStyle name="Percent 4 2 13 2 2" xfId="10008" xr:uid="{73D89B15-5C45-4963-B8B5-AF8A7416FAA5}"/>
    <cellStyle name="Percent 4 2 13 3" xfId="10009" xr:uid="{BC503ED1-D98B-4B52-B080-8E132EB4EFE2}"/>
    <cellStyle name="Percent 4 2 13 3 2" xfId="10010" xr:uid="{AFEECD43-3F53-445C-ADBD-BA4561BEF7C7}"/>
    <cellStyle name="Percent 4 2 13 4" xfId="10011" xr:uid="{64CB6984-51D3-4556-94F2-D2A29522FDCB}"/>
    <cellStyle name="Percent 4 2 14" xfId="10012" xr:uid="{CFF16E9B-4DAA-4551-A1A9-3974B4B4BDA6}"/>
    <cellStyle name="Percent 4 2 14 2" xfId="10013" xr:uid="{259F0D51-88D0-4FCF-A323-5EFD333FEFCE}"/>
    <cellStyle name="Percent 4 2 15" xfId="10014" xr:uid="{9795999F-A435-4064-B9DD-8F1B18F6E7FC}"/>
    <cellStyle name="Percent 4 2 15 2" xfId="10015" xr:uid="{6BECBE2C-5566-4843-B46A-348360CB9C7F}"/>
    <cellStyle name="Percent 4 2 16" xfId="10016" xr:uid="{C7297211-6D4D-46DB-A5BC-66A5FDA7690A}"/>
    <cellStyle name="Percent 4 2 16 2" xfId="10017" xr:uid="{6DAB30E1-CBD8-4CFD-9239-A3F9A3EE5183}"/>
    <cellStyle name="Percent 4 2 17" xfId="10018" xr:uid="{442CFEB2-43CB-4F34-AEFE-F4AF2E0EE070}"/>
    <cellStyle name="Percent 4 2 18" xfId="10019" xr:uid="{94642536-3A1E-4883-B767-F0FB1BB2594D}"/>
    <cellStyle name="Percent 4 2 19" xfId="9985" xr:uid="{7C4AA356-56F6-443A-9F90-872429F29C5B}"/>
    <cellStyle name="Percent 4 2 2" xfId="288" xr:uid="{1D28270D-8049-44D1-AAA0-8E76B288599C}"/>
    <cellStyle name="Percent 4 2 2 10" xfId="10021" xr:uid="{6352C173-13EB-417C-A04B-F80DC7D9A0AC}"/>
    <cellStyle name="Percent 4 2 2 11" xfId="10020" xr:uid="{4B00BD55-0D7B-4472-803C-3422D3FA0721}"/>
    <cellStyle name="Percent 4 2 2 2" xfId="10022" xr:uid="{318F372C-500E-4A0A-8CBA-4D410A3FB1B8}"/>
    <cellStyle name="Percent 4 2 2 2 2" xfId="10023" xr:uid="{C0EFE2FA-E5E1-477E-A985-8F73A3134397}"/>
    <cellStyle name="Percent 4 2 2 2 2 2" xfId="10024" xr:uid="{6E748922-6CD4-4696-A6BE-4ACB043D5324}"/>
    <cellStyle name="Percent 4 2 2 2 3" xfId="10025" xr:uid="{A41660D7-EE08-4336-B74A-859A907B5984}"/>
    <cellStyle name="Percent 4 2 2 2 3 2" xfId="10026" xr:uid="{8CFC9A5D-1D03-49A9-8218-7448F91E8916}"/>
    <cellStyle name="Percent 4 2 2 2 4" xfId="10027" xr:uid="{E5FF7BF5-615B-4A42-B844-07EC48CB2B16}"/>
    <cellStyle name="Percent 4 2 2 2 5" xfId="10028" xr:uid="{65A6C3E2-3DB7-40F3-9D94-DB1529F3B447}"/>
    <cellStyle name="Percent 4 2 2 3" xfId="10029" xr:uid="{A1824E24-50E9-4F92-945A-E4AA6607053B}"/>
    <cellStyle name="Percent 4 2 2 3 2" xfId="10030" xr:uid="{5D37457F-6DF3-4CB8-A3E4-3D376ACA9E5E}"/>
    <cellStyle name="Percent 4 2 2 3 2 2" xfId="10031" xr:uid="{2F4C7F51-5471-4122-91A2-905B9F83C4D2}"/>
    <cellStyle name="Percent 4 2 2 3 3" xfId="10032" xr:uid="{7515A0E0-577E-4CD7-AFC4-5242F2894CE0}"/>
    <cellStyle name="Percent 4 2 2 3 3 2" xfId="10033" xr:uid="{51DAECAF-7869-4464-904E-E39DE5EB6DFE}"/>
    <cellStyle name="Percent 4 2 2 3 4" xfId="10034" xr:uid="{5371338A-C898-4D6D-9083-51FD31736CD5}"/>
    <cellStyle name="Percent 4 2 2 4" xfId="10035" xr:uid="{54E2F9E8-17D8-4368-BB7C-0AB8858B6BA6}"/>
    <cellStyle name="Percent 4 2 2 4 2" xfId="10036" xr:uid="{C88660D6-5EDA-4940-99C9-99B23C44AE72}"/>
    <cellStyle name="Percent 4 2 2 4 2 2" xfId="10037" xr:uid="{854AECE6-26C2-4592-A75F-9787E874A048}"/>
    <cellStyle name="Percent 4 2 2 4 3" xfId="10038" xr:uid="{65545F08-C0D3-41C5-9A2D-D393311F554B}"/>
    <cellStyle name="Percent 4 2 2 4 3 2" xfId="10039" xr:uid="{BE93B07E-FA41-4535-8661-984FD83F61BE}"/>
    <cellStyle name="Percent 4 2 2 4 4" xfId="10040" xr:uid="{21D7FCA5-ADB5-4010-A969-D5CE1D5B6A56}"/>
    <cellStyle name="Percent 4 2 2 4 4 2" xfId="10041" xr:uid="{58FD4E99-98F2-4350-9288-EB3A5D94B390}"/>
    <cellStyle name="Percent 4 2 2 4 5" xfId="10042" xr:uid="{93A25591-E75F-4595-82AE-E047B3ADA9E8}"/>
    <cellStyle name="Percent 4 2 2 5" xfId="10043" xr:uid="{50669E45-322F-4773-AE12-B08E0A37667F}"/>
    <cellStyle name="Percent 4 2 2 5 2" xfId="10044" xr:uid="{C231AFE5-B00D-4822-8235-F9E20091CC85}"/>
    <cellStyle name="Percent 4 2 2 5 2 2" xfId="10045" xr:uid="{C5779506-4686-42A9-B0AB-2D219BF64FA8}"/>
    <cellStyle name="Percent 4 2 2 5 3" xfId="10046" xr:uid="{17ED167B-040C-4A95-BB53-F6F12C97D92E}"/>
    <cellStyle name="Percent 4 2 2 5 3 2" xfId="10047" xr:uid="{3F8E4026-DF39-46F7-9E3D-460F9C3FB18E}"/>
    <cellStyle name="Percent 4 2 2 5 4" xfId="10048" xr:uid="{7169F38A-7AEB-4BD6-B7B3-3FCEE0CB97BC}"/>
    <cellStyle name="Percent 4 2 2 6" xfId="10049" xr:uid="{67ED83DE-70BE-4C71-B451-7FD286DFBCD0}"/>
    <cellStyle name="Percent 4 2 2 6 2" xfId="10050" xr:uid="{056E233F-1BD3-4382-96F5-1BA20F651C7F}"/>
    <cellStyle name="Percent 4 2 2 7" xfId="10051" xr:uid="{6B7C97BC-6A20-48CC-8B25-1D75FE225548}"/>
    <cellStyle name="Percent 4 2 2 7 2" xfId="10052" xr:uid="{3C5661E0-81BF-4F0E-8CB0-E260C4FE3E98}"/>
    <cellStyle name="Percent 4 2 2 8" xfId="10053" xr:uid="{94F8A9B6-1F38-4C9D-8CED-D5B0992488FD}"/>
    <cellStyle name="Percent 4 2 2 8 2" xfId="10054" xr:uid="{153E6D84-D038-47E4-B0F6-C49DF4301543}"/>
    <cellStyle name="Percent 4 2 2 9" xfId="10055" xr:uid="{32D082D1-DE2A-4457-B5A3-5DFD2195A1D2}"/>
    <cellStyle name="Percent 4 2 3" xfId="289" xr:uid="{4C895391-04FA-4958-8449-6371BBA43407}"/>
    <cellStyle name="Percent 4 2 3 10" xfId="10057" xr:uid="{5D14D591-4E74-4EA1-AEA0-FA7C0D86FB8D}"/>
    <cellStyle name="Percent 4 2 3 11" xfId="10056" xr:uid="{1B1F151B-FE37-4552-A94D-D8C8ABDEDCB4}"/>
    <cellStyle name="Percent 4 2 3 2" xfId="10058" xr:uid="{D173F98C-6F24-4E85-A0CE-E3235F9A4EF7}"/>
    <cellStyle name="Percent 4 2 3 2 2" xfId="10059" xr:uid="{CA6421C2-B35E-436B-805C-A26616BBBE71}"/>
    <cellStyle name="Percent 4 2 3 2 2 2" xfId="10060" xr:uid="{73650453-C83E-40BA-AC72-AA5DC75F497F}"/>
    <cellStyle name="Percent 4 2 3 2 3" xfId="10061" xr:uid="{F65E7B4C-CB12-4870-8D97-EC659D99CEEB}"/>
    <cellStyle name="Percent 4 2 3 2 3 2" xfId="10062" xr:uid="{12E36574-317C-4F53-87B9-3172BF32BB45}"/>
    <cellStyle name="Percent 4 2 3 2 4" xfId="10063" xr:uid="{890FC9CD-B644-48AB-B99C-A8F7D433043B}"/>
    <cellStyle name="Percent 4 2 3 2 5" xfId="10064" xr:uid="{667F80D5-74BA-4B58-8B39-CCA865027067}"/>
    <cellStyle name="Percent 4 2 3 3" xfId="10065" xr:uid="{06094F78-3E66-4591-A15D-2B2E1FBB2D8F}"/>
    <cellStyle name="Percent 4 2 3 3 2" xfId="10066" xr:uid="{7F1E4BFA-7862-4C4D-8ED0-E068E9E76EA8}"/>
    <cellStyle name="Percent 4 2 3 3 2 2" xfId="10067" xr:uid="{E1C938C9-F253-4B12-8E52-E73BA3C22AFB}"/>
    <cellStyle name="Percent 4 2 3 3 3" xfId="10068" xr:uid="{394F0018-2593-40E7-A06F-AE58D690947C}"/>
    <cellStyle name="Percent 4 2 3 3 3 2" xfId="10069" xr:uid="{DE7C7509-C678-46BF-AE9B-0B4D5BCE1D7E}"/>
    <cellStyle name="Percent 4 2 3 3 4" xfId="10070" xr:uid="{90A7A1F3-723B-48DE-9BE3-6C16EED9A98C}"/>
    <cellStyle name="Percent 4 2 3 4" xfId="10071" xr:uid="{00C7F0EA-4079-4F99-B25E-8B047177E389}"/>
    <cellStyle name="Percent 4 2 3 4 2" xfId="10072" xr:uid="{CB173F6D-D234-45D8-9D18-86544EA25C9F}"/>
    <cellStyle name="Percent 4 2 3 4 2 2" xfId="10073" xr:uid="{71BBAA3E-04E6-4181-9F37-431E8BDF8616}"/>
    <cellStyle name="Percent 4 2 3 4 3" xfId="10074" xr:uid="{2936B252-E412-4374-9128-B713B81D18FD}"/>
    <cellStyle name="Percent 4 2 3 4 3 2" xfId="10075" xr:uid="{FD9727B6-CBA3-4B1F-A2CE-73EFC7147E38}"/>
    <cellStyle name="Percent 4 2 3 4 4" xfId="10076" xr:uid="{0051422D-4F88-47F6-8C74-4963562F799D}"/>
    <cellStyle name="Percent 4 2 3 4 4 2" xfId="10077" xr:uid="{54FD19F7-15A7-4873-8461-94951C37CDEB}"/>
    <cellStyle name="Percent 4 2 3 4 5" xfId="10078" xr:uid="{60FBFBBD-0C5C-4363-A0A6-ED10DFFC2502}"/>
    <cellStyle name="Percent 4 2 3 5" xfId="10079" xr:uid="{9DEC172C-EB87-4DE9-A568-2CFEE3366A69}"/>
    <cellStyle name="Percent 4 2 3 5 2" xfId="10080" xr:uid="{FC2F5DFB-C9B9-4B3C-B5F3-D4925BDED007}"/>
    <cellStyle name="Percent 4 2 3 5 2 2" xfId="10081" xr:uid="{A93C8C9F-E83B-4A04-8DB8-798A9EEFE66A}"/>
    <cellStyle name="Percent 4 2 3 5 3" xfId="10082" xr:uid="{23232C5D-3B6B-473E-B25B-D43626938E27}"/>
    <cellStyle name="Percent 4 2 3 5 3 2" xfId="10083" xr:uid="{20C11B73-20E9-49CE-A667-7E2D9E2872AE}"/>
    <cellStyle name="Percent 4 2 3 5 4" xfId="10084" xr:uid="{66C9F7D7-8F02-4ECE-AC89-632DF6530DC0}"/>
    <cellStyle name="Percent 4 2 3 6" xfId="10085" xr:uid="{30B46BA3-C959-4524-A5E0-FE22FB0F7A01}"/>
    <cellStyle name="Percent 4 2 3 6 2" xfId="10086" xr:uid="{DE007C4A-2529-47E3-A6C4-4B5FDF51F85E}"/>
    <cellStyle name="Percent 4 2 3 7" xfId="10087" xr:uid="{B2DEC38A-F343-40D8-B73D-87D2E1841B5A}"/>
    <cellStyle name="Percent 4 2 3 7 2" xfId="10088" xr:uid="{0F047A35-D7E6-426E-9245-05516C4F0FED}"/>
    <cellStyle name="Percent 4 2 3 8" xfId="10089" xr:uid="{A345FECE-E75B-49CC-B7D0-A2BE2FA67C10}"/>
    <cellStyle name="Percent 4 2 3 8 2" xfId="10090" xr:uid="{7A0E3D8A-9180-4FBF-AD57-76600D3E49B7}"/>
    <cellStyle name="Percent 4 2 3 9" xfId="10091" xr:uid="{379C4004-FCF8-4C39-B36A-DE2BA427C453}"/>
    <cellStyle name="Percent 4 2 4" xfId="384" xr:uid="{442D2C87-7810-41D2-87EE-91BF9F29349E}"/>
    <cellStyle name="Percent 4 2 4 10" xfId="10093" xr:uid="{10EB8542-B68D-4B14-AEDE-75BD4BFDAD94}"/>
    <cellStyle name="Percent 4 2 4 11" xfId="10092" xr:uid="{DF7C99A4-499E-4653-AFD8-5DD59043053A}"/>
    <cellStyle name="Percent 4 2 4 2" xfId="2981" xr:uid="{4D9DA252-21A3-4263-8204-8C9EB64F11D8}"/>
    <cellStyle name="Percent 4 2 4 2 2" xfId="10095" xr:uid="{4EDFCCE3-6F5F-41B9-9E8F-9B7370539979}"/>
    <cellStyle name="Percent 4 2 4 2 2 2" xfId="10096" xr:uid="{52B6C9B7-19F7-4CA8-A311-BC793BA8814E}"/>
    <cellStyle name="Percent 4 2 4 2 3" xfId="10097" xr:uid="{5C7BF31D-CBD0-4242-A028-E2FECC9F6414}"/>
    <cellStyle name="Percent 4 2 4 2 3 2" xfId="10098" xr:uid="{7F714878-4C83-4919-BD95-1A0008F8628B}"/>
    <cellStyle name="Percent 4 2 4 2 4" xfId="10099" xr:uid="{A9F3BDFC-0BF8-478A-959D-6B790C5C5238}"/>
    <cellStyle name="Percent 4 2 4 2 5" xfId="10100" xr:uid="{E6B1A1FF-48A8-4BC9-A457-08D9F964B7BD}"/>
    <cellStyle name="Percent 4 2 4 2 6" xfId="10094" xr:uid="{B5F51399-D3FE-4C8B-85C2-49D01A2C6935}"/>
    <cellStyle name="Percent 4 2 4 3" xfId="4730" xr:uid="{77A1D3C6-3C0C-4C99-BF12-3BD84CB04923}"/>
    <cellStyle name="Percent 4 2 4 3 2" xfId="10102" xr:uid="{7A0B9590-9E56-4BAB-A391-3658F4042FF4}"/>
    <cellStyle name="Percent 4 2 4 3 2 2" xfId="10103" xr:uid="{33AF146A-D533-4B32-A2E3-94FF8CC63DA3}"/>
    <cellStyle name="Percent 4 2 4 3 3" xfId="10104" xr:uid="{48C4C1C7-B997-498D-835D-D4F64322B76C}"/>
    <cellStyle name="Percent 4 2 4 3 3 2" xfId="10105" xr:uid="{A4A13469-ABC7-450D-99E0-87110A460585}"/>
    <cellStyle name="Percent 4 2 4 3 4" xfId="10106" xr:uid="{A4337D27-DCAD-42D7-AACF-5FB241BD5D92}"/>
    <cellStyle name="Percent 4 2 4 3 5" xfId="10101" xr:uid="{8B9AB4DC-5913-4632-B7C1-B34D40F614DA}"/>
    <cellStyle name="Percent 4 2 4 4" xfId="10107" xr:uid="{691F0A6D-CEEF-4A9B-AB6F-5FA4A2A697EB}"/>
    <cellStyle name="Percent 4 2 4 4 2" xfId="10108" xr:uid="{D2060D22-EDAB-42F5-9A2B-2C2A0BD8E928}"/>
    <cellStyle name="Percent 4 2 4 4 2 2" xfId="10109" xr:uid="{F638109C-175D-4E42-9167-E0CA00911AD7}"/>
    <cellStyle name="Percent 4 2 4 4 3" xfId="10110" xr:uid="{FB6E229F-D24F-4F49-B92C-C3FD34D82C34}"/>
    <cellStyle name="Percent 4 2 4 4 3 2" xfId="10111" xr:uid="{0C282D24-98B6-40DD-A0FE-80EC29DB87F6}"/>
    <cellStyle name="Percent 4 2 4 4 4" xfId="10112" xr:uid="{76332526-7F8B-4ABE-847D-3D6399D5F2D7}"/>
    <cellStyle name="Percent 4 2 4 4 4 2" xfId="10113" xr:uid="{7C7E2C15-72DE-4B3E-B583-061E6A5C91D2}"/>
    <cellStyle name="Percent 4 2 4 4 5" xfId="10114" xr:uid="{5FDD7449-3A76-4F1B-BC22-F3325759B52C}"/>
    <cellStyle name="Percent 4 2 4 5" xfId="10115" xr:uid="{2A588DAB-7BC1-4042-A013-AC5F2888C9CB}"/>
    <cellStyle name="Percent 4 2 4 5 2" xfId="10116" xr:uid="{C0A45E9B-913A-43D9-8BE8-2BA43D30D6EA}"/>
    <cellStyle name="Percent 4 2 4 5 2 2" xfId="10117" xr:uid="{2EC8A7A2-BB42-4679-BC92-623292574BF4}"/>
    <cellStyle name="Percent 4 2 4 5 3" xfId="10118" xr:uid="{8947FAF1-6C29-4C34-BC40-AC9E01D71F5C}"/>
    <cellStyle name="Percent 4 2 4 5 3 2" xfId="10119" xr:uid="{F9AD8F23-506E-489E-8C99-B8951B7110DB}"/>
    <cellStyle name="Percent 4 2 4 5 4" xfId="10120" xr:uid="{4917B3F5-BB0D-407F-AE37-13D346315177}"/>
    <cellStyle name="Percent 4 2 4 6" xfId="10121" xr:uid="{92E895C0-495E-49EB-A92D-7F54A08CDDD9}"/>
    <cellStyle name="Percent 4 2 4 6 2" xfId="10122" xr:uid="{E0874434-EED8-4DE1-B916-78177EDA0D12}"/>
    <cellStyle name="Percent 4 2 4 7" xfId="10123" xr:uid="{1FEB505A-8DB1-4541-94EB-674F810EC9C6}"/>
    <cellStyle name="Percent 4 2 4 7 2" xfId="10124" xr:uid="{242D2786-51EE-43CF-A13E-EC7269F72F32}"/>
    <cellStyle name="Percent 4 2 4 8" xfId="10125" xr:uid="{815E7428-7075-4F78-AA0E-F579BB6CF52C}"/>
    <cellStyle name="Percent 4 2 4 8 2" xfId="10126" xr:uid="{71E96AC1-8200-4DE8-8F18-9600013E9C1A}"/>
    <cellStyle name="Percent 4 2 4 9" xfId="10127" xr:uid="{CB8B503E-0892-4894-864D-23D838C993E1}"/>
    <cellStyle name="Percent 4 2 5" xfId="2982" xr:uid="{5DC2DCCC-BEE2-4D1C-81B4-F477138CDF3D}"/>
    <cellStyle name="Percent 4 2 5 10" xfId="10129" xr:uid="{707DF7AE-0781-40F4-B74C-E41096886A17}"/>
    <cellStyle name="Percent 4 2 5 11" xfId="10128" xr:uid="{67095C96-1904-49F9-B0D8-424DBC2DCF5C}"/>
    <cellStyle name="Percent 4 2 5 2" xfId="10130" xr:uid="{6370DE8F-E3F3-44C3-8D03-FFE23A9F0A9A}"/>
    <cellStyle name="Percent 4 2 5 2 2" xfId="10131" xr:uid="{2522BAAD-72EF-43B8-ABB4-DE1844C6B78B}"/>
    <cellStyle name="Percent 4 2 5 2 2 2" xfId="10132" xr:uid="{28CE7C41-4840-4E16-8189-6D15B811FC04}"/>
    <cellStyle name="Percent 4 2 5 2 3" xfId="10133" xr:uid="{ED7B15E5-E842-4BC9-9427-A667EAE13B96}"/>
    <cellStyle name="Percent 4 2 5 2 3 2" xfId="10134" xr:uid="{46A97782-5F41-4BC5-94B1-50A174AE83BB}"/>
    <cellStyle name="Percent 4 2 5 2 4" xfId="10135" xr:uid="{7742F72A-7232-4B0E-9617-373AF082FE82}"/>
    <cellStyle name="Percent 4 2 5 3" xfId="10136" xr:uid="{E282F556-B3B1-4DDC-A684-02C4BEFE69B4}"/>
    <cellStyle name="Percent 4 2 5 3 2" xfId="10137" xr:uid="{7505A8EF-752B-4020-83F6-E8CD89A373DF}"/>
    <cellStyle name="Percent 4 2 5 3 2 2" xfId="10138" xr:uid="{AD34143D-F00E-4347-B3C3-7060D8056A9C}"/>
    <cellStyle name="Percent 4 2 5 3 3" xfId="10139" xr:uid="{B18F429C-AA4C-4956-B92B-96C17FC6121C}"/>
    <cellStyle name="Percent 4 2 5 3 3 2" xfId="10140" xr:uid="{B5D08914-4D3C-47F0-896C-708A1AB4A373}"/>
    <cellStyle name="Percent 4 2 5 3 4" xfId="10141" xr:uid="{55246498-D8E6-46A8-88BC-C0ABD0EC8CF3}"/>
    <cellStyle name="Percent 4 2 5 4" xfId="10142" xr:uid="{43200734-853F-4B69-89C5-3DD9056E8A47}"/>
    <cellStyle name="Percent 4 2 5 4 2" xfId="10143" xr:uid="{81106412-71E8-4E17-A668-0A90549AB76B}"/>
    <cellStyle name="Percent 4 2 5 4 2 2" xfId="10144" xr:uid="{01364416-CE4E-4E84-8ED4-8BD16BD0C265}"/>
    <cellStyle name="Percent 4 2 5 4 3" xfId="10145" xr:uid="{A058437D-7A2B-438D-ACED-CD82BCD7D998}"/>
    <cellStyle name="Percent 4 2 5 4 3 2" xfId="10146" xr:uid="{5C1B1B37-FA02-43B0-A3C9-14BA093A5FCA}"/>
    <cellStyle name="Percent 4 2 5 4 4" xfId="10147" xr:uid="{DD6CA471-A7F9-4A9A-9FE7-FC5E631D0C7E}"/>
    <cellStyle name="Percent 4 2 5 4 4 2" xfId="10148" xr:uid="{1AE87E02-8463-408F-A54C-31D2BB0DFBC6}"/>
    <cellStyle name="Percent 4 2 5 4 5" xfId="10149" xr:uid="{C447D077-4B37-452C-8E96-2F5B659C7BD0}"/>
    <cellStyle name="Percent 4 2 5 5" xfId="10150" xr:uid="{F4DF347C-17A0-4C6B-8FE4-8B9F8093DC42}"/>
    <cellStyle name="Percent 4 2 5 5 2" xfId="10151" xr:uid="{D35C3033-63E7-4B9F-8E05-9C1AC824FC82}"/>
    <cellStyle name="Percent 4 2 5 5 2 2" xfId="10152" xr:uid="{EC3E27DB-5026-4716-B92A-8FA177A6CCE9}"/>
    <cellStyle name="Percent 4 2 5 5 3" xfId="10153" xr:uid="{3C874294-6886-4D3D-B73A-0B8859DCDCA8}"/>
    <cellStyle name="Percent 4 2 5 5 3 2" xfId="10154" xr:uid="{F09D4EC0-B52F-4AC6-BBDC-B84053A95A28}"/>
    <cellStyle name="Percent 4 2 5 5 4" xfId="10155" xr:uid="{C75362FA-04D4-4E40-B0DF-D0F5625C8894}"/>
    <cellStyle name="Percent 4 2 5 6" xfId="10156" xr:uid="{2195279C-1941-4B2E-A2B5-CCE1F539D578}"/>
    <cellStyle name="Percent 4 2 5 6 2" xfId="10157" xr:uid="{17547007-8117-4F3F-9AEC-07CDE6E699F6}"/>
    <cellStyle name="Percent 4 2 5 7" xfId="10158" xr:uid="{5A169496-9698-46A8-A414-52214F779793}"/>
    <cellStyle name="Percent 4 2 5 7 2" xfId="10159" xr:uid="{633C7A9D-D221-442A-A25F-B9C2FB0AE61C}"/>
    <cellStyle name="Percent 4 2 5 8" xfId="10160" xr:uid="{D357AAFC-38BB-4ECE-A0C8-FBAD95D8D2F4}"/>
    <cellStyle name="Percent 4 2 5 8 2" xfId="10161" xr:uid="{3C30619A-3953-4A3F-B727-607769017226}"/>
    <cellStyle name="Percent 4 2 5 9" xfId="10162" xr:uid="{2917E02A-92CD-42E8-B3BD-A78CFABB8D9C}"/>
    <cellStyle name="Percent 4 2 6" xfId="2980" xr:uid="{914472D8-FB07-4E90-B2FA-F0243790D187}"/>
    <cellStyle name="Percent 4 2 6 10" xfId="10164" xr:uid="{26544C25-0C41-4717-8E98-B3493F4B63A3}"/>
    <cellStyle name="Percent 4 2 6 11" xfId="10163" xr:uid="{E571990A-9522-4EAF-B004-8DF93E251162}"/>
    <cellStyle name="Percent 4 2 6 2" xfId="4731" xr:uid="{9639EF24-4460-4541-A238-DF7133E3A829}"/>
    <cellStyle name="Percent 4 2 6 2 2" xfId="10166" xr:uid="{F4F8B532-DC58-4C36-8132-986CFDE6FC17}"/>
    <cellStyle name="Percent 4 2 6 2 2 2" xfId="10167" xr:uid="{EE894D95-A91B-4B34-9847-6E6F96C0610C}"/>
    <cellStyle name="Percent 4 2 6 2 3" xfId="10168" xr:uid="{B605623E-7BBF-42DE-8A9F-9888789E4200}"/>
    <cellStyle name="Percent 4 2 6 2 3 2" xfId="10169" xr:uid="{A1DA4E3F-D7EF-4BB6-A559-365B175228E6}"/>
    <cellStyle name="Percent 4 2 6 2 4" xfId="10170" xr:uid="{30555649-85FB-42E3-9B55-1928398CFFFD}"/>
    <cellStyle name="Percent 4 2 6 2 5" xfId="10165" xr:uid="{36296521-886B-4419-B392-FF000DE23E5F}"/>
    <cellStyle name="Percent 4 2 6 3" xfId="10171" xr:uid="{32C65667-D09B-49EC-9BFA-3089E4D6F66D}"/>
    <cellStyle name="Percent 4 2 6 3 2" xfId="10172" xr:uid="{328F0E7B-620B-4D13-BE6F-EF2B3DBD6B35}"/>
    <cellStyle name="Percent 4 2 6 3 2 2" xfId="10173" xr:uid="{44DADEC5-F26B-47C7-BD01-E380714AB1C6}"/>
    <cellStyle name="Percent 4 2 6 3 3" xfId="10174" xr:uid="{2400B43C-65E5-4C76-A629-75A42918CAEB}"/>
    <cellStyle name="Percent 4 2 6 3 3 2" xfId="10175" xr:uid="{C02706B9-3ED9-4926-A199-8850BA18B471}"/>
    <cellStyle name="Percent 4 2 6 3 4" xfId="10176" xr:uid="{C0D45819-3C30-4398-BA36-417FE02D7BC2}"/>
    <cellStyle name="Percent 4 2 6 4" xfId="10177" xr:uid="{0BFD0A78-3FDA-477A-9CEA-E4188159B306}"/>
    <cellStyle name="Percent 4 2 6 4 2" xfId="10178" xr:uid="{3423536F-BE3B-478D-ACC0-85821B680E98}"/>
    <cellStyle name="Percent 4 2 6 4 2 2" xfId="10179" xr:uid="{864EADC4-2B7C-4D2B-B391-66A9CCA8EAFD}"/>
    <cellStyle name="Percent 4 2 6 4 3" xfId="10180" xr:uid="{A643BFA7-FD56-40D1-A8F8-BABEEB941EB4}"/>
    <cellStyle name="Percent 4 2 6 4 3 2" xfId="10181" xr:uid="{20CA901A-189A-4451-B0B6-819F8EA153BE}"/>
    <cellStyle name="Percent 4 2 6 4 4" xfId="10182" xr:uid="{85E35E72-71B9-486A-AE37-3DF979693B6C}"/>
    <cellStyle name="Percent 4 2 6 4 4 2" xfId="10183" xr:uid="{BD29D387-81D1-41D7-A05F-282C3B8472E4}"/>
    <cellStyle name="Percent 4 2 6 4 5" xfId="10184" xr:uid="{3F5D6A42-F0A0-471F-850B-52E4012C786B}"/>
    <cellStyle name="Percent 4 2 6 5" xfId="10185" xr:uid="{0993BD03-8527-4063-9A4E-04B806C8B6ED}"/>
    <cellStyle name="Percent 4 2 6 5 2" xfId="10186" xr:uid="{E9EFDAE8-5625-4322-B257-1914444BCD9A}"/>
    <cellStyle name="Percent 4 2 6 5 2 2" xfId="10187" xr:uid="{0D15424E-8BE4-4F81-AA26-4D432B53FFD0}"/>
    <cellStyle name="Percent 4 2 6 5 3" xfId="10188" xr:uid="{F4F9C7D5-84C2-4C39-807F-A357A261FC24}"/>
    <cellStyle name="Percent 4 2 6 5 3 2" xfId="10189" xr:uid="{3E13C441-5030-4236-A247-256B3760DFF2}"/>
    <cellStyle name="Percent 4 2 6 5 4" xfId="10190" xr:uid="{6BA9F721-83A2-45E7-A067-19887A7B404C}"/>
    <cellStyle name="Percent 4 2 6 6" xfId="10191" xr:uid="{E13EB0EC-AEEC-4A35-A89D-0810E36076BF}"/>
    <cellStyle name="Percent 4 2 6 6 2" xfId="10192" xr:uid="{FE9F403F-1C80-4FF5-B147-EA919E52699B}"/>
    <cellStyle name="Percent 4 2 6 7" xfId="10193" xr:uid="{314E20C6-B5DE-43C4-8166-6B453C8FCB18}"/>
    <cellStyle name="Percent 4 2 6 7 2" xfId="10194" xr:uid="{C32E7CAB-3E24-4DA7-AE00-0440D610F290}"/>
    <cellStyle name="Percent 4 2 6 8" xfId="10195" xr:uid="{29E4CC11-1D19-4A33-9020-F7D897A77592}"/>
    <cellStyle name="Percent 4 2 6 8 2" xfId="10196" xr:uid="{8E95F37E-A87D-4B96-9F7A-7D06BF8B61EA}"/>
    <cellStyle name="Percent 4 2 6 9" xfId="10197" xr:uid="{B037632D-88F6-4C12-83DB-C7B5F29099A3}"/>
    <cellStyle name="Percent 4 2 7" xfId="4732" xr:uid="{2F7504A0-A281-4CA6-A17B-75B61CEE3CF0}"/>
    <cellStyle name="Percent 4 2 7 10" xfId="10199" xr:uid="{32493068-5BFC-4305-A197-7AD46455A356}"/>
    <cellStyle name="Percent 4 2 7 11" xfId="10198" xr:uid="{DBB8726A-9709-49B3-9E80-7AC0F4F7D4F2}"/>
    <cellStyle name="Percent 4 2 7 2" xfId="10200" xr:uid="{60D6F30B-FBD5-4541-B0B4-E825B9C91587}"/>
    <cellStyle name="Percent 4 2 7 2 2" xfId="10201" xr:uid="{DBB59E01-79F4-4F2F-BD62-ABA09D067B79}"/>
    <cellStyle name="Percent 4 2 7 2 2 2" xfId="10202" xr:uid="{DD8E7FF1-BADE-43F5-9FED-9AB552CE6039}"/>
    <cellStyle name="Percent 4 2 7 2 3" xfId="10203" xr:uid="{E058B07A-710A-444F-834E-BE38FC22D7A9}"/>
    <cellStyle name="Percent 4 2 7 2 3 2" xfId="10204" xr:uid="{A141D91C-27CF-4D80-8D7A-F3498AAB38EA}"/>
    <cellStyle name="Percent 4 2 7 2 4" xfId="10205" xr:uid="{9CF8AEC1-BB90-459D-9AF5-FBA795C6A60C}"/>
    <cellStyle name="Percent 4 2 7 3" xfId="10206" xr:uid="{43F3928B-359A-40A0-BCC1-A084C085EDE1}"/>
    <cellStyle name="Percent 4 2 7 3 2" xfId="10207" xr:uid="{9B86926E-80C8-4250-9389-07DC133E98D9}"/>
    <cellStyle name="Percent 4 2 7 3 2 2" xfId="10208" xr:uid="{19B1EA55-F883-420D-B037-D91998555FB6}"/>
    <cellStyle name="Percent 4 2 7 3 3" xfId="10209" xr:uid="{D81BD0F7-5820-438B-9332-1E868B69C13F}"/>
    <cellStyle name="Percent 4 2 7 3 3 2" xfId="10210" xr:uid="{336B4C2F-6971-46CB-8799-9C81AE9307C7}"/>
    <cellStyle name="Percent 4 2 7 3 4" xfId="10211" xr:uid="{0865F149-61CA-4256-B04E-D515BDBDD211}"/>
    <cellStyle name="Percent 4 2 7 4" xfId="10212" xr:uid="{BDAEA8F8-A630-49EB-BC73-DA90E44C81D2}"/>
    <cellStyle name="Percent 4 2 7 4 2" xfId="10213" xr:uid="{E65A03D3-9B9E-42BE-A86F-581BFA35A5CB}"/>
    <cellStyle name="Percent 4 2 7 4 2 2" xfId="10214" xr:uid="{F6EED471-8190-497D-B0DB-3C1D7651D806}"/>
    <cellStyle name="Percent 4 2 7 4 3" xfId="10215" xr:uid="{3F579784-B279-428D-821F-D546AF568AAE}"/>
    <cellStyle name="Percent 4 2 7 4 3 2" xfId="10216" xr:uid="{95D64BD5-5A59-4625-9511-AD2F6523F54F}"/>
    <cellStyle name="Percent 4 2 7 4 4" xfId="10217" xr:uid="{351690AC-3C63-4396-BCF6-3EBB3F229C24}"/>
    <cellStyle name="Percent 4 2 7 4 4 2" xfId="10218" xr:uid="{3E185609-C649-49EF-BE46-0B7E2769F504}"/>
    <cellStyle name="Percent 4 2 7 4 5" xfId="10219" xr:uid="{0E853610-F166-42F1-8F5A-A1B3CA14101D}"/>
    <cellStyle name="Percent 4 2 7 5" xfId="10220" xr:uid="{6535A88D-F2EA-4480-9F91-83E2EF4007B9}"/>
    <cellStyle name="Percent 4 2 7 5 2" xfId="10221" xr:uid="{C0BA037D-1D42-4444-B1FF-9A42C5D4D0BA}"/>
    <cellStyle name="Percent 4 2 7 5 2 2" xfId="10222" xr:uid="{9AAC3858-2798-43B1-881C-CFC676388652}"/>
    <cellStyle name="Percent 4 2 7 5 3" xfId="10223" xr:uid="{3FB4191F-823A-4F4A-9D37-15301E337FB7}"/>
    <cellStyle name="Percent 4 2 7 5 3 2" xfId="10224" xr:uid="{ACE8FC3E-BAD2-4AAF-9963-D5268DF605B0}"/>
    <cellStyle name="Percent 4 2 7 5 4" xfId="10225" xr:uid="{362052DA-39BA-46BA-88A1-00B5ECA9C20A}"/>
    <cellStyle name="Percent 4 2 7 6" xfId="10226" xr:uid="{D6CEFB02-A226-4402-AC3B-EA7268A1D2EE}"/>
    <cellStyle name="Percent 4 2 7 6 2" xfId="10227" xr:uid="{4FA62BFB-1BB0-454F-8A9B-FF5E1A909485}"/>
    <cellStyle name="Percent 4 2 7 7" xfId="10228" xr:uid="{AD5532B2-3A50-4D6C-90B1-0CC2E684B639}"/>
    <cellStyle name="Percent 4 2 7 7 2" xfId="10229" xr:uid="{AD875EF9-F55A-43F7-9006-74375405415D}"/>
    <cellStyle name="Percent 4 2 7 8" xfId="10230" xr:uid="{81658BB4-3682-4C8D-BA6E-C93DDDFA4768}"/>
    <cellStyle name="Percent 4 2 7 8 2" xfId="10231" xr:uid="{DD74E681-0202-4BE4-97F0-9EB20116E88A}"/>
    <cellStyle name="Percent 4 2 7 9" xfId="10232" xr:uid="{82DE983F-7E11-4B44-8DFD-A30D43DAF448}"/>
    <cellStyle name="Percent 4 2 8" xfId="4733" xr:uid="{5E9DA851-4085-49EA-B3A9-0F80E2582215}"/>
    <cellStyle name="Percent 4 2 8 10" xfId="10234" xr:uid="{D08E546A-D395-4779-BD66-8FE6BE3BA07B}"/>
    <cellStyle name="Percent 4 2 8 11" xfId="10233" xr:uid="{5743C21F-C990-4789-8884-39192E6853BB}"/>
    <cellStyle name="Percent 4 2 8 2" xfId="10235" xr:uid="{0634BE84-EF08-4D39-8F35-2AF670CAA686}"/>
    <cellStyle name="Percent 4 2 8 2 2" xfId="10236" xr:uid="{A7409FAF-E2F0-415D-91A1-84146725B1D8}"/>
    <cellStyle name="Percent 4 2 8 2 2 2" xfId="10237" xr:uid="{B70A7E41-CE66-4CA8-A551-FE410E13E1A8}"/>
    <cellStyle name="Percent 4 2 8 2 3" xfId="10238" xr:uid="{1BC1548F-8EDD-4AD1-8752-685BD8BA30D1}"/>
    <cellStyle name="Percent 4 2 8 2 3 2" xfId="10239" xr:uid="{1331F229-0EB3-4C55-ACF4-4D48A41FFCB3}"/>
    <cellStyle name="Percent 4 2 8 2 4" xfId="10240" xr:uid="{0E41BD3E-F0F8-4179-8E6D-FCF2FEA935F7}"/>
    <cellStyle name="Percent 4 2 8 3" xfId="10241" xr:uid="{02C0C623-BD8E-4D7E-A1EA-932ECA6F6477}"/>
    <cellStyle name="Percent 4 2 8 3 2" xfId="10242" xr:uid="{D52C71E6-F91F-47CC-9945-8F83B255E017}"/>
    <cellStyle name="Percent 4 2 8 3 2 2" xfId="10243" xr:uid="{8BDF2E97-6DE2-41F2-86F6-B2BC527FACBC}"/>
    <cellStyle name="Percent 4 2 8 3 3" xfId="10244" xr:uid="{8BEC9433-A210-4708-8C6F-991413A164E9}"/>
    <cellStyle name="Percent 4 2 8 3 3 2" xfId="10245" xr:uid="{CC5F3E90-857D-47A0-A4C7-7CC4C401CEDD}"/>
    <cellStyle name="Percent 4 2 8 3 4" xfId="10246" xr:uid="{D151E4EE-4B90-4DFA-9FBB-0F9A18A01750}"/>
    <cellStyle name="Percent 4 2 8 4" xfId="10247" xr:uid="{1323E1A1-9C1F-4750-8C67-3B6F0AE8930A}"/>
    <cellStyle name="Percent 4 2 8 4 2" xfId="10248" xr:uid="{3293F0D2-92FC-4FDC-80FD-F0FBEC522501}"/>
    <cellStyle name="Percent 4 2 8 4 2 2" xfId="10249" xr:uid="{3996C0B4-D692-4C74-926E-0903B0C53DC2}"/>
    <cellStyle name="Percent 4 2 8 4 3" xfId="10250" xr:uid="{804D6C34-DC25-4544-81EB-7E5262D72FA0}"/>
    <cellStyle name="Percent 4 2 8 4 3 2" xfId="10251" xr:uid="{D4CB8D9B-783C-4E25-9402-034A4F295156}"/>
    <cellStyle name="Percent 4 2 8 4 4" xfId="10252" xr:uid="{B4293D82-B447-411C-A2FE-302A96E065C1}"/>
    <cellStyle name="Percent 4 2 8 4 4 2" xfId="10253" xr:uid="{106092D1-FD4E-4614-9B3A-2CCEBB5645BE}"/>
    <cellStyle name="Percent 4 2 8 4 5" xfId="10254" xr:uid="{7E86EA34-892D-4E00-BBB0-19E706772D25}"/>
    <cellStyle name="Percent 4 2 8 5" xfId="10255" xr:uid="{C2EAD841-465D-404A-8129-DF3C44D4F43A}"/>
    <cellStyle name="Percent 4 2 8 5 2" xfId="10256" xr:uid="{A8A1172D-EE84-42A1-B99C-EE5AC01711B4}"/>
    <cellStyle name="Percent 4 2 8 5 2 2" xfId="10257" xr:uid="{596AD7B7-EA8A-41E3-B1CB-3042C1B1034E}"/>
    <cellStyle name="Percent 4 2 8 5 3" xfId="10258" xr:uid="{A76A82B6-9951-489E-92E1-4073DF8BAD97}"/>
    <cellStyle name="Percent 4 2 8 5 3 2" xfId="10259" xr:uid="{C71C022B-E4BF-4A21-8D08-DAF00FF6F5A5}"/>
    <cellStyle name="Percent 4 2 8 5 4" xfId="10260" xr:uid="{9376DDA3-DA7F-4DFB-B780-9E55B29856A8}"/>
    <cellStyle name="Percent 4 2 8 6" xfId="10261" xr:uid="{33A21E80-2F5C-46AD-A5BE-AB7616C03E9A}"/>
    <cellStyle name="Percent 4 2 8 6 2" xfId="10262" xr:uid="{8209470F-F625-41A7-A59E-4916166EDF66}"/>
    <cellStyle name="Percent 4 2 8 7" xfId="10263" xr:uid="{45CD1A29-6B40-4C97-BD43-C449FB87BEEB}"/>
    <cellStyle name="Percent 4 2 8 7 2" xfId="10264" xr:uid="{BD0B389A-573C-4A88-92DD-8A27CDBFA14C}"/>
    <cellStyle name="Percent 4 2 8 8" xfId="10265" xr:uid="{75DB63F2-DBEE-4AF4-9072-BF5297F6BF3E}"/>
    <cellStyle name="Percent 4 2 8 8 2" xfId="10266" xr:uid="{B20780E6-A9CA-4563-84C6-42AC76AB410A}"/>
    <cellStyle name="Percent 4 2 8 9" xfId="10267" xr:uid="{C056E861-A1FA-4910-9F8F-C7B765C445E0}"/>
    <cellStyle name="Percent 4 2 9" xfId="4734" xr:uid="{991BAA1D-DE7F-4618-A6E9-6A77CD585E39}"/>
    <cellStyle name="Percent 4 2 9 2" xfId="10269" xr:uid="{17BC8AA4-15FC-494B-ACDE-B5CF127F9A7A}"/>
    <cellStyle name="Percent 4 2 9 2 2" xfId="10270" xr:uid="{85949EAC-118E-4F94-8EC1-F55FFACCCD78}"/>
    <cellStyle name="Percent 4 2 9 3" xfId="10271" xr:uid="{3837D81E-A630-400B-9DD6-C0E8B72F087D}"/>
    <cellStyle name="Percent 4 2 9 3 2" xfId="10272" xr:uid="{5E307A7C-B9C5-417B-95D0-58A507EBDD1A}"/>
    <cellStyle name="Percent 4 2 9 4" xfId="10273" xr:uid="{18F0F3AC-4F90-40D5-82FC-23E75A67886A}"/>
    <cellStyle name="Percent 4 2 9 5" xfId="10274" xr:uid="{46E69345-925A-4982-9A11-F1D1A255B979}"/>
    <cellStyle name="Percent 4 2 9 6" xfId="10268" xr:uid="{39223941-76D9-4316-9539-C9625370F17C}"/>
    <cellStyle name="Percent 4 20" xfId="2983" xr:uid="{7C0B150D-3FDF-4FB7-B932-717C1E291D6F}"/>
    <cellStyle name="Percent 4 20 10" xfId="10276" xr:uid="{5ADA6D99-A312-4D0E-9035-475CE87AAA97}"/>
    <cellStyle name="Percent 4 20 11" xfId="10277" xr:uid="{5503FD63-63EB-4C5B-841F-5BF34F0EEE40}"/>
    <cellStyle name="Percent 4 20 12" xfId="10275" xr:uid="{60EE7C17-5B4A-4EFC-AF11-3288FD07010C}"/>
    <cellStyle name="Percent 4 20 2" xfId="10278" xr:uid="{EC2C8AB1-0CF7-4FA7-A14A-85FDB1E01964}"/>
    <cellStyle name="Percent 4 20 2 2" xfId="10279" xr:uid="{684C8E43-896A-4892-B729-2E22AAF8D475}"/>
    <cellStyle name="Percent 4 20 2 2 2" xfId="10280" xr:uid="{E868BEA2-42BB-473C-962F-8DF794FD991C}"/>
    <cellStyle name="Percent 4 20 2 3" xfId="10281" xr:uid="{CAFD7A4F-AE0E-4D8E-975C-FEAF976185A3}"/>
    <cellStyle name="Percent 4 20 2 3 2" xfId="10282" xr:uid="{67303B97-5A21-4EB0-80B1-D666324B9A36}"/>
    <cellStyle name="Percent 4 20 2 4" xfId="10283" xr:uid="{BB2D023E-B02F-4BBF-A639-D6DCBA733AE6}"/>
    <cellStyle name="Percent 4 20 2 5" xfId="10284" xr:uid="{F17CEB97-CB41-4C6F-9BEA-750D53831F53}"/>
    <cellStyle name="Percent 4 20 3" xfId="10285" xr:uid="{00731719-6774-4A58-A7E8-1E675F09E80B}"/>
    <cellStyle name="Percent 4 20 3 2" xfId="10286" xr:uid="{F33E3348-8FF4-4DA8-A81F-0C0804EB37DB}"/>
    <cellStyle name="Percent 4 20 3 2 2" xfId="10287" xr:uid="{965E80D9-00D8-445B-968A-2F9325EF1244}"/>
    <cellStyle name="Percent 4 20 3 3" xfId="10288" xr:uid="{483A8E31-0A47-414D-955F-EAD7D0388881}"/>
    <cellStyle name="Percent 4 20 3 3 2" xfId="10289" xr:uid="{A0A63DF0-B6BE-416B-9795-46B2484C8848}"/>
    <cellStyle name="Percent 4 20 3 4" xfId="10290" xr:uid="{6CCB4E2D-8BE9-417F-A97D-3A2EA2BB12D9}"/>
    <cellStyle name="Percent 4 20 4" xfId="10291" xr:uid="{6EC1A3F8-25FC-4CC8-8278-89233FF334A5}"/>
    <cellStyle name="Percent 4 20 4 2" xfId="10292" xr:uid="{61FC77BB-FAEB-4DEA-BA96-9536A5E90834}"/>
    <cellStyle name="Percent 4 20 4 2 2" xfId="10293" xr:uid="{A9D762F3-2540-4AF8-94FE-4F018D89CB9B}"/>
    <cellStyle name="Percent 4 20 4 3" xfId="10294" xr:uid="{FEAB8D0A-88B7-4302-BA15-EFFEAC72976F}"/>
    <cellStyle name="Percent 4 20 4 3 2" xfId="10295" xr:uid="{CF1440EF-72E0-419A-91E8-A05484956FA3}"/>
    <cellStyle name="Percent 4 20 4 4" xfId="10296" xr:uid="{7CF7D3E3-FCF9-4E2F-80AA-BDE6BD2D50F9}"/>
    <cellStyle name="Percent 4 20 5" xfId="10297" xr:uid="{1D6D3C05-48F0-402A-91ED-93C396501FEF}"/>
    <cellStyle name="Percent 4 20 5 2" xfId="10298" xr:uid="{ACE1E95E-D24B-4CC8-A672-809A907CB036}"/>
    <cellStyle name="Percent 4 20 5 2 2" xfId="10299" xr:uid="{559CE11E-D013-4C6F-A23A-4EC7E6C93B3A}"/>
    <cellStyle name="Percent 4 20 5 3" xfId="10300" xr:uid="{ADDE2130-A807-43AE-9E67-B349E990F707}"/>
    <cellStyle name="Percent 4 20 5 3 2" xfId="10301" xr:uid="{B585037B-F1D2-43E5-8E17-47445F97FF75}"/>
    <cellStyle name="Percent 4 20 5 4" xfId="10302" xr:uid="{D1BEAD12-AFCA-406F-A356-9056A0B9A214}"/>
    <cellStyle name="Percent 4 20 5 4 2" xfId="10303" xr:uid="{52B8BB3C-61BB-44AE-8BDB-9810E6791D22}"/>
    <cellStyle name="Percent 4 20 5 5" xfId="10304" xr:uid="{DC35F062-7400-464F-8794-6E095E148A31}"/>
    <cellStyle name="Percent 4 20 6" xfId="10305" xr:uid="{D922C5FF-FCF9-4CDE-84AC-F90606D89629}"/>
    <cellStyle name="Percent 4 20 6 2" xfId="10306" xr:uid="{CFB51448-BF99-4F88-AA88-EAA7D5252B0A}"/>
    <cellStyle name="Percent 4 20 6 2 2" xfId="10307" xr:uid="{19CD621B-A9DB-4420-A5BB-6423FB526F11}"/>
    <cellStyle name="Percent 4 20 6 3" xfId="10308" xr:uid="{CFC3F214-D21F-43C0-90F9-13F27802A3F4}"/>
    <cellStyle name="Percent 4 20 6 3 2" xfId="10309" xr:uid="{DFF0F1F9-C6FC-41B5-98A7-225B0B7CC88E}"/>
    <cellStyle name="Percent 4 20 6 4" xfId="10310" xr:uid="{A8B94718-97C8-46EE-BACC-347EB358CC5B}"/>
    <cellStyle name="Percent 4 20 7" xfId="10311" xr:uid="{1F84DCA9-CFE7-4FFD-98B5-A71EE990AA78}"/>
    <cellStyle name="Percent 4 20 7 2" xfId="10312" xr:uid="{ACFE21A5-3D8E-496D-B564-9F4DB73A78BE}"/>
    <cellStyle name="Percent 4 20 8" xfId="10313" xr:uid="{B48F74C3-76E3-4A2E-AEA9-C36B2E2AFBB8}"/>
    <cellStyle name="Percent 4 20 8 2" xfId="10314" xr:uid="{C046F2CC-DCA2-4DFE-A1DC-1B3C21707278}"/>
    <cellStyle name="Percent 4 20 9" xfId="10315" xr:uid="{F26A9E73-6B3F-4853-ABAF-D98A34A84D7D}"/>
    <cellStyle name="Percent 4 20 9 2" xfId="10316" xr:uid="{310646A1-7F2A-43BC-BA02-B853773D1D35}"/>
    <cellStyle name="Percent 4 21" xfId="2984" xr:uid="{A19A51B4-2D8C-4490-AA33-2E23512A5226}"/>
    <cellStyle name="Percent 4 21 10" xfId="10318" xr:uid="{AC8E70D7-5A4F-42E1-99B9-729C91DC4136}"/>
    <cellStyle name="Percent 4 21 11" xfId="10319" xr:uid="{DC65F963-F2D0-4619-8917-5470C3FB8BFD}"/>
    <cellStyle name="Percent 4 21 12" xfId="10317" xr:uid="{815267E2-A04A-4E46-B69C-81BD0CCDDB7C}"/>
    <cellStyle name="Percent 4 21 2" xfId="10320" xr:uid="{6680E86F-B33F-41B3-8196-70E09834DB03}"/>
    <cellStyle name="Percent 4 21 2 2" xfId="10321" xr:uid="{3B9849B1-7B17-4ED6-81B7-0B00DC720B7E}"/>
    <cellStyle name="Percent 4 21 2 2 2" xfId="10322" xr:uid="{86C5F98E-FE83-4EF9-98FE-84CBD0D8BA6B}"/>
    <cellStyle name="Percent 4 21 2 3" xfId="10323" xr:uid="{5D465CAB-449B-4691-9BB2-809DEF7A162D}"/>
    <cellStyle name="Percent 4 21 2 3 2" xfId="10324" xr:uid="{BEEFA5BF-D9E8-47D0-9B46-5A9BA30392DA}"/>
    <cellStyle name="Percent 4 21 2 4" xfId="10325" xr:uid="{7ED701FF-D4E6-4CB9-974E-EF1B5FF928C7}"/>
    <cellStyle name="Percent 4 21 2 5" xfId="10326" xr:uid="{AA0457C9-6580-4EB4-9645-503174F19E3E}"/>
    <cellStyle name="Percent 4 21 3" xfId="10327" xr:uid="{D4663591-F1FB-49D0-B49A-D702602F4C88}"/>
    <cellStyle name="Percent 4 21 3 2" xfId="10328" xr:uid="{1FF264BC-1AA7-4E9F-A30D-9ACDA11CD738}"/>
    <cellStyle name="Percent 4 21 3 2 2" xfId="10329" xr:uid="{0AC2261C-0744-492C-A26D-8D06414002B7}"/>
    <cellStyle name="Percent 4 21 3 3" xfId="10330" xr:uid="{5F4F0A52-2C3F-415A-AA7C-D8F5B22EDD41}"/>
    <cellStyle name="Percent 4 21 3 3 2" xfId="10331" xr:uid="{A7278ECD-AD6B-45DE-A268-58C1EB4FA15C}"/>
    <cellStyle name="Percent 4 21 3 4" xfId="10332" xr:uid="{BB14C62A-D727-4330-A5AB-EC54E31B30F5}"/>
    <cellStyle name="Percent 4 21 4" xfId="10333" xr:uid="{47DB29E4-32B5-41B6-935F-8AEFF51F810D}"/>
    <cellStyle name="Percent 4 21 4 2" xfId="10334" xr:uid="{195CB275-90C3-4536-A16B-128D5EBBB867}"/>
    <cellStyle name="Percent 4 21 4 2 2" xfId="10335" xr:uid="{0739BA2C-2BA3-451B-B0FE-04CA5677C844}"/>
    <cellStyle name="Percent 4 21 4 3" xfId="10336" xr:uid="{DCE8F2F8-6867-4EDE-83AF-D2865777CCC3}"/>
    <cellStyle name="Percent 4 21 4 3 2" xfId="10337" xr:uid="{4D646017-EDCB-499C-B4C3-E19FCE4A2D8F}"/>
    <cellStyle name="Percent 4 21 4 4" xfId="10338" xr:uid="{5CF57E9E-5452-4EA5-A5AC-05896BD680EE}"/>
    <cellStyle name="Percent 4 21 5" xfId="10339" xr:uid="{C767BB37-3DBF-407B-8CA6-E54546E6A1E7}"/>
    <cellStyle name="Percent 4 21 5 2" xfId="10340" xr:uid="{EACFB7FF-483E-400E-AFCC-B0C718E56CDD}"/>
    <cellStyle name="Percent 4 21 5 2 2" xfId="10341" xr:uid="{633759A8-481F-437E-8B53-BB4AA5F236AE}"/>
    <cellStyle name="Percent 4 21 5 3" xfId="10342" xr:uid="{EAE7C436-1E24-4FC1-87E4-3A3D6512E867}"/>
    <cellStyle name="Percent 4 21 5 3 2" xfId="10343" xr:uid="{E6A9A16E-FC24-473C-9FC3-60EDD84EBA46}"/>
    <cellStyle name="Percent 4 21 5 4" xfId="10344" xr:uid="{6B300B94-F5FC-47E8-AA34-B08CAE9CF640}"/>
    <cellStyle name="Percent 4 21 5 4 2" xfId="10345" xr:uid="{B8ABCA01-C26B-434F-B05B-63CD34143D26}"/>
    <cellStyle name="Percent 4 21 5 5" xfId="10346" xr:uid="{0B76DE37-C689-4F2B-AC62-25B31715D2D4}"/>
    <cellStyle name="Percent 4 21 6" xfId="10347" xr:uid="{6C84787E-C8AE-4A7C-AB14-9E92C344762D}"/>
    <cellStyle name="Percent 4 21 6 2" xfId="10348" xr:uid="{AF50E256-77FA-49B3-9C43-56BE4F13FD05}"/>
    <cellStyle name="Percent 4 21 6 2 2" xfId="10349" xr:uid="{0E60E982-446E-406F-AB19-982D356C117C}"/>
    <cellStyle name="Percent 4 21 6 3" xfId="10350" xr:uid="{571F8833-62E2-4062-9E35-F826CDE78643}"/>
    <cellStyle name="Percent 4 21 6 3 2" xfId="10351" xr:uid="{10AC052C-5255-48D9-914C-442496726E2C}"/>
    <cellStyle name="Percent 4 21 6 4" xfId="10352" xr:uid="{53801508-2DEF-4F98-B6D0-02E8264092B9}"/>
    <cellStyle name="Percent 4 21 7" xfId="10353" xr:uid="{EFC78704-82B1-40A1-904B-2F7107C100CE}"/>
    <cellStyle name="Percent 4 21 7 2" xfId="10354" xr:uid="{189A68F2-2F51-4160-8878-795B5685EB82}"/>
    <cellStyle name="Percent 4 21 8" xfId="10355" xr:uid="{3ADFA9C4-C445-4490-B965-93B889CB4926}"/>
    <cellStyle name="Percent 4 21 8 2" xfId="10356" xr:uid="{A8967453-6EE7-40EA-B277-C4C20FCC4431}"/>
    <cellStyle name="Percent 4 21 9" xfId="10357" xr:uid="{608DD45E-F490-437D-95E9-8D8999874D33}"/>
    <cellStyle name="Percent 4 21 9 2" xfId="10358" xr:uid="{98FDCFE2-2444-45E0-8B9C-5C029D213A41}"/>
    <cellStyle name="Percent 4 22" xfId="2985" xr:uid="{E467EBFA-031F-4F42-AC20-1EBF7BF877B5}"/>
    <cellStyle name="Percent 4 22 10" xfId="10360" xr:uid="{F62204B1-A573-4817-9D8F-7897F987AAEE}"/>
    <cellStyle name="Percent 4 22 11" xfId="10361" xr:uid="{762B1792-7237-4691-B027-5B96C25CA781}"/>
    <cellStyle name="Percent 4 22 12" xfId="10359" xr:uid="{B9B6D3CC-2157-40C4-A1BC-4B3A8C55050C}"/>
    <cellStyle name="Percent 4 22 2" xfId="10362" xr:uid="{C64E6E59-140E-4A7F-AF99-F974BB2B5782}"/>
    <cellStyle name="Percent 4 22 2 2" xfId="10363" xr:uid="{239B5E6C-1DF3-4329-AEDC-4CC14E7EA731}"/>
    <cellStyle name="Percent 4 22 2 2 2" xfId="10364" xr:uid="{E9D7BAB2-B139-48B6-BF70-FF1506B8D56F}"/>
    <cellStyle name="Percent 4 22 2 3" xfId="10365" xr:uid="{50588D28-2AAB-4F04-8165-7FB0412F8B62}"/>
    <cellStyle name="Percent 4 22 2 3 2" xfId="10366" xr:uid="{A47B5832-3FD0-4E85-843A-FFCEA3325598}"/>
    <cellStyle name="Percent 4 22 2 4" xfId="10367" xr:uid="{6E5D65D1-1998-44DD-BBEF-C5B65568D90F}"/>
    <cellStyle name="Percent 4 22 2 5" xfId="10368" xr:uid="{4A157BEC-2A63-42D1-9AB2-815DF4AFCA9B}"/>
    <cellStyle name="Percent 4 22 3" xfId="10369" xr:uid="{2E4B908F-7424-4192-BB0B-04F08C4ADDAD}"/>
    <cellStyle name="Percent 4 22 3 2" xfId="10370" xr:uid="{AD1BF125-0009-4787-905B-080E96A87234}"/>
    <cellStyle name="Percent 4 22 3 2 2" xfId="10371" xr:uid="{727EA1A7-0C74-4BFA-A39A-68940B5AF05E}"/>
    <cellStyle name="Percent 4 22 3 3" xfId="10372" xr:uid="{FCBF3B4F-B891-427B-BB55-2CC70D30378A}"/>
    <cellStyle name="Percent 4 22 3 3 2" xfId="10373" xr:uid="{807BD4BC-7D0A-4C1C-A687-10E2D8B8AEB4}"/>
    <cellStyle name="Percent 4 22 3 4" xfId="10374" xr:uid="{761BA5F5-0A29-4C13-B4F1-EB4B66FDFB42}"/>
    <cellStyle name="Percent 4 22 4" xfId="10375" xr:uid="{AA5D7E99-0E1A-496C-B481-17CD7BEA4AFF}"/>
    <cellStyle name="Percent 4 22 4 2" xfId="10376" xr:uid="{0130D6BE-5154-4F70-BCD8-14F684BC920E}"/>
    <cellStyle name="Percent 4 22 4 2 2" xfId="10377" xr:uid="{5EA93306-B72E-4592-BD2E-72AE2D8634BF}"/>
    <cellStyle name="Percent 4 22 4 3" xfId="10378" xr:uid="{E2F8D244-4EED-4EC0-94A2-30CD8A087CA9}"/>
    <cellStyle name="Percent 4 22 4 3 2" xfId="10379" xr:uid="{168E7519-C66E-4BE4-B03E-C2299A1B73AC}"/>
    <cellStyle name="Percent 4 22 4 4" xfId="10380" xr:uid="{BE19CAB2-21FF-4D46-9959-F5F3DA3493CD}"/>
    <cellStyle name="Percent 4 22 5" xfId="10381" xr:uid="{751E6E44-F34D-46C2-BCC4-7F60EF15934C}"/>
    <cellStyle name="Percent 4 22 5 2" xfId="10382" xr:uid="{8B310BEC-EA84-4079-AF21-BF5AD78926AD}"/>
    <cellStyle name="Percent 4 22 5 2 2" xfId="10383" xr:uid="{86E3D388-163F-467D-B38F-EDDD03DDA667}"/>
    <cellStyle name="Percent 4 22 5 3" xfId="10384" xr:uid="{717BD0CF-630A-4215-99DC-56B82DD60A2A}"/>
    <cellStyle name="Percent 4 22 5 3 2" xfId="10385" xr:uid="{6E8EC954-F3FE-495B-A2A6-8AAEB7BFA273}"/>
    <cellStyle name="Percent 4 22 5 4" xfId="10386" xr:uid="{FEAC9941-47EF-46D2-93FD-DE33F475D72F}"/>
    <cellStyle name="Percent 4 22 5 4 2" xfId="10387" xr:uid="{48CD1089-DADD-42F2-AB93-ECFB386504DC}"/>
    <cellStyle name="Percent 4 22 5 5" xfId="10388" xr:uid="{743ABB80-DF10-4D18-ADAC-4DF740F94694}"/>
    <cellStyle name="Percent 4 22 6" xfId="10389" xr:uid="{8531D3F5-A7ED-49A1-AA31-DE08CB3340F3}"/>
    <cellStyle name="Percent 4 22 6 2" xfId="10390" xr:uid="{95FB57D2-8F06-4DFD-9576-756155CD7C53}"/>
    <cellStyle name="Percent 4 22 6 2 2" xfId="10391" xr:uid="{B0C82566-B126-48AD-8A7A-69BE8FC2441E}"/>
    <cellStyle name="Percent 4 22 6 3" xfId="10392" xr:uid="{828A7274-47E9-4256-8DBF-EF08C321122F}"/>
    <cellStyle name="Percent 4 22 6 3 2" xfId="10393" xr:uid="{FE249010-FE0B-4577-8501-BFD3085DFDBC}"/>
    <cellStyle name="Percent 4 22 6 4" xfId="10394" xr:uid="{F2095682-F57E-4668-AC71-A3C1B6C4053B}"/>
    <cellStyle name="Percent 4 22 7" xfId="10395" xr:uid="{C0F5B38E-8D67-472E-9D6E-D57C17A02A21}"/>
    <cellStyle name="Percent 4 22 7 2" xfId="10396" xr:uid="{B25698BC-6A9F-4EDA-B9DF-C6F7AB007CD4}"/>
    <cellStyle name="Percent 4 22 8" xfId="10397" xr:uid="{DAD6668B-0070-4C79-BD9D-31484E9DC8D1}"/>
    <cellStyle name="Percent 4 22 8 2" xfId="10398" xr:uid="{34B8C888-45B0-46F7-8F61-D4602EB8D351}"/>
    <cellStyle name="Percent 4 22 9" xfId="10399" xr:uid="{F90C409B-3162-475D-87F7-1DBD5B8046EA}"/>
    <cellStyle name="Percent 4 22 9 2" xfId="10400" xr:uid="{C8A874C8-4CDE-49AE-B90D-9423298C72B5}"/>
    <cellStyle name="Percent 4 23" xfId="2986" xr:uid="{E4B43713-90E7-42C2-B075-0BE2810623C5}"/>
    <cellStyle name="Percent 4 23 10" xfId="10402" xr:uid="{AA4A0364-BFF4-46F5-9DA4-AA3F13AF7624}"/>
    <cellStyle name="Percent 4 23 11" xfId="10403" xr:uid="{CC04C11A-C9F7-40E2-A594-4A967C1B890F}"/>
    <cellStyle name="Percent 4 23 12" xfId="10401" xr:uid="{CB45EAAA-C59A-4227-B4F7-1FE3F0244311}"/>
    <cellStyle name="Percent 4 23 2" xfId="10404" xr:uid="{26BED0FA-B1D7-4460-B4B8-3F13CFE2F472}"/>
    <cellStyle name="Percent 4 23 2 2" xfId="10405" xr:uid="{F619ECF1-1342-41D8-91CD-63E906657E78}"/>
    <cellStyle name="Percent 4 23 2 2 2" xfId="10406" xr:uid="{1CD3D21B-A3F2-4948-AC31-DC0655B0E8B3}"/>
    <cellStyle name="Percent 4 23 2 3" xfId="10407" xr:uid="{F537889F-F3FA-4AEA-A7F4-B5924BF4D1D7}"/>
    <cellStyle name="Percent 4 23 2 3 2" xfId="10408" xr:uid="{1E6DF3F2-03CC-43B3-A916-CD5888C3811D}"/>
    <cellStyle name="Percent 4 23 2 4" xfId="10409" xr:uid="{0F472C53-630C-4D82-B7ED-47597A8A38C5}"/>
    <cellStyle name="Percent 4 23 2 5" xfId="10410" xr:uid="{F351375F-F025-41D0-BA08-05202E0CC527}"/>
    <cellStyle name="Percent 4 23 3" xfId="10411" xr:uid="{224E16BE-AF9C-4808-A75A-FFCB4DFB0729}"/>
    <cellStyle name="Percent 4 23 3 2" xfId="10412" xr:uid="{57FB4377-7A94-4653-9BE7-14E3F823B4D1}"/>
    <cellStyle name="Percent 4 23 3 2 2" xfId="10413" xr:uid="{C957C7D2-8EE1-4CB5-89B2-E14CE182DC93}"/>
    <cellStyle name="Percent 4 23 3 3" xfId="10414" xr:uid="{890DE2E3-E470-46A8-ACDE-D065EAB756F7}"/>
    <cellStyle name="Percent 4 23 3 3 2" xfId="10415" xr:uid="{9C66976A-46A6-40F4-9D9B-45664A9EB77E}"/>
    <cellStyle name="Percent 4 23 3 4" xfId="10416" xr:uid="{4708B623-7D2A-4DF0-BED4-D21D5DA4E35A}"/>
    <cellStyle name="Percent 4 23 4" xfId="10417" xr:uid="{6A489FF5-309C-414C-9AFC-5E34301A06AB}"/>
    <cellStyle name="Percent 4 23 4 2" xfId="10418" xr:uid="{46C85B14-3A95-4F80-B93C-90402C703581}"/>
    <cellStyle name="Percent 4 23 4 2 2" xfId="10419" xr:uid="{DBCF2E3A-F364-434A-9125-8823604408CA}"/>
    <cellStyle name="Percent 4 23 4 3" xfId="10420" xr:uid="{13A12F3B-F308-42B5-AB3B-DFAF2073E774}"/>
    <cellStyle name="Percent 4 23 4 3 2" xfId="10421" xr:uid="{9ECC9A8C-98A1-4A30-B132-2AF2EC49F51B}"/>
    <cellStyle name="Percent 4 23 4 4" xfId="10422" xr:uid="{AC902C89-7BA1-4590-A147-BBDA09CF956B}"/>
    <cellStyle name="Percent 4 23 5" xfId="10423" xr:uid="{D813E5CA-E41B-41BE-81C6-2D1B95B9603C}"/>
    <cellStyle name="Percent 4 23 5 2" xfId="10424" xr:uid="{557267AF-68AD-4401-A9B9-6E663818ECC6}"/>
    <cellStyle name="Percent 4 23 5 2 2" xfId="10425" xr:uid="{A27F8ECE-9497-4702-97B3-525260C2373B}"/>
    <cellStyle name="Percent 4 23 5 3" xfId="10426" xr:uid="{58571392-79C6-4ED8-86BE-F817AF7DBE20}"/>
    <cellStyle name="Percent 4 23 5 3 2" xfId="10427" xr:uid="{C4AC8E40-08C8-4674-A789-638198CCC088}"/>
    <cellStyle name="Percent 4 23 5 4" xfId="10428" xr:uid="{8FE0E0FD-543F-4792-9701-33ED1621B372}"/>
    <cellStyle name="Percent 4 23 5 4 2" xfId="10429" xr:uid="{54320951-B105-493C-A397-E28D839B7F8A}"/>
    <cellStyle name="Percent 4 23 5 5" xfId="10430" xr:uid="{3104CE49-26E8-430B-95BF-D38E3A9C83A2}"/>
    <cellStyle name="Percent 4 23 6" xfId="10431" xr:uid="{216210E8-542D-4059-A68D-61BBA77469C9}"/>
    <cellStyle name="Percent 4 23 6 2" xfId="10432" xr:uid="{AB519A93-6076-477D-A928-C6A213819907}"/>
    <cellStyle name="Percent 4 23 6 2 2" xfId="10433" xr:uid="{BD8C398B-9526-4A36-9F81-41D1D856C47A}"/>
    <cellStyle name="Percent 4 23 6 3" xfId="10434" xr:uid="{9ACAF581-9304-4E06-BBAC-13CBD70445CE}"/>
    <cellStyle name="Percent 4 23 6 3 2" xfId="10435" xr:uid="{878FF906-5CDA-4FAB-B60E-A782859A09F3}"/>
    <cellStyle name="Percent 4 23 6 4" xfId="10436" xr:uid="{F162A5E2-6F85-4177-B335-2522BEC2D7A3}"/>
    <cellStyle name="Percent 4 23 7" xfId="10437" xr:uid="{08CC7A4F-6A95-4733-B5FC-3B4F695A2670}"/>
    <cellStyle name="Percent 4 23 7 2" xfId="10438" xr:uid="{BAF38EA2-3645-4B0A-8339-ADA7164BC269}"/>
    <cellStyle name="Percent 4 23 8" xfId="10439" xr:uid="{AE46179E-947D-4826-8D87-1D1DB1AB4E57}"/>
    <cellStyle name="Percent 4 23 8 2" xfId="10440" xr:uid="{2CBDE3D7-942C-4ADC-B597-FD1EF174A1DF}"/>
    <cellStyle name="Percent 4 23 9" xfId="10441" xr:uid="{86E7A5FC-C92F-446C-A0CF-104216BA3301}"/>
    <cellStyle name="Percent 4 23 9 2" xfId="10442" xr:uid="{3A893467-660A-4C10-B9C0-DAB4661555E9}"/>
    <cellStyle name="Percent 4 24" xfId="2987" xr:uid="{C2ED5261-8214-402C-AA79-B4CB7FA1BFED}"/>
    <cellStyle name="Percent 4 24 10" xfId="10444" xr:uid="{91349B41-30CC-4B22-AFA7-43548291A0C1}"/>
    <cellStyle name="Percent 4 24 11" xfId="10445" xr:uid="{1568008A-145E-4FD4-8EA6-40E711859E64}"/>
    <cellStyle name="Percent 4 24 12" xfId="10443" xr:uid="{1B71CA59-4969-4BD6-AD87-0D2C167EB7F4}"/>
    <cellStyle name="Percent 4 24 2" xfId="10446" xr:uid="{6919EC82-0068-4CD7-B52D-453ADD97000B}"/>
    <cellStyle name="Percent 4 24 2 2" xfId="10447" xr:uid="{49758C2D-A0AB-488F-A2DF-D02841C86E24}"/>
    <cellStyle name="Percent 4 24 2 2 2" xfId="10448" xr:uid="{D0527738-7684-460F-9BB3-EF6B03A37FCA}"/>
    <cellStyle name="Percent 4 24 2 3" xfId="10449" xr:uid="{78224886-9E39-4E28-B5B8-030A8D08BF1D}"/>
    <cellStyle name="Percent 4 24 2 3 2" xfId="10450" xr:uid="{D5681247-257F-4935-B5A6-9CBA7C47F33B}"/>
    <cellStyle name="Percent 4 24 2 4" xfId="10451" xr:uid="{1A1C88FF-E654-4733-A2FD-2867D3C35471}"/>
    <cellStyle name="Percent 4 24 2 5" xfId="10452" xr:uid="{C6658442-07F3-4B3B-AAF9-D749FFA538EF}"/>
    <cellStyle name="Percent 4 24 3" xfId="10453" xr:uid="{01340CF1-8454-48DC-B624-029249A53026}"/>
    <cellStyle name="Percent 4 24 3 2" xfId="10454" xr:uid="{B91A5CA1-B9CF-4A58-AF46-1A5099EB4F48}"/>
    <cellStyle name="Percent 4 24 3 2 2" xfId="10455" xr:uid="{00399CC4-48FE-4CEE-8E54-F76A36C07EF3}"/>
    <cellStyle name="Percent 4 24 3 3" xfId="10456" xr:uid="{D5534D28-C568-4F31-9B0B-166DEE2A843A}"/>
    <cellStyle name="Percent 4 24 3 3 2" xfId="10457" xr:uid="{1D605712-8DA7-41A1-8147-B6CFDF60AC7A}"/>
    <cellStyle name="Percent 4 24 3 4" xfId="10458" xr:uid="{B2D8AFF3-8E09-4C6F-AE53-D024CD71A15F}"/>
    <cellStyle name="Percent 4 24 4" xfId="10459" xr:uid="{AC6673C2-AED3-4CFA-AA3C-0A3CAD8ECFE1}"/>
    <cellStyle name="Percent 4 24 4 2" xfId="10460" xr:uid="{551EC6AE-1A0C-422E-9734-32B088B78B68}"/>
    <cellStyle name="Percent 4 24 4 2 2" xfId="10461" xr:uid="{4F3439DC-427A-455B-A589-D7B99AE94E78}"/>
    <cellStyle name="Percent 4 24 4 3" xfId="10462" xr:uid="{0BB6955C-044A-4B51-80CA-374048D36F03}"/>
    <cellStyle name="Percent 4 24 4 3 2" xfId="10463" xr:uid="{1C7DEBF4-D46D-4022-AE1E-8C9FFC57B03D}"/>
    <cellStyle name="Percent 4 24 4 4" xfId="10464" xr:uid="{CC57E2AF-F5A3-4604-8FC2-48A3C9B77BD2}"/>
    <cellStyle name="Percent 4 24 5" xfId="10465" xr:uid="{BE65F001-B725-4571-8C87-485E21DD5DD8}"/>
    <cellStyle name="Percent 4 24 5 2" xfId="10466" xr:uid="{A116EB6E-9AD8-4691-AE22-A8ECF09C9C7B}"/>
    <cellStyle name="Percent 4 24 5 2 2" xfId="10467" xr:uid="{E709B5C7-73EE-48F4-84DD-D2804E541783}"/>
    <cellStyle name="Percent 4 24 5 3" xfId="10468" xr:uid="{F9DFC080-AF1F-4FE8-8CF8-CECDE2AB13F6}"/>
    <cellStyle name="Percent 4 24 5 3 2" xfId="10469" xr:uid="{D4E91BD1-A604-4FF8-B201-18AF265B5FDB}"/>
    <cellStyle name="Percent 4 24 5 4" xfId="10470" xr:uid="{77A1D3D9-E6A1-4EB2-A8AF-30691BCEAEF4}"/>
    <cellStyle name="Percent 4 24 5 4 2" xfId="10471" xr:uid="{66D5FE8F-B1A9-4D19-B7CD-0240A699F82C}"/>
    <cellStyle name="Percent 4 24 5 5" xfId="10472" xr:uid="{343B2E59-42D5-4645-8B00-CCFB72FF889B}"/>
    <cellStyle name="Percent 4 24 6" xfId="10473" xr:uid="{7935403D-6182-4C26-85BF-AA25BEE9E26B}"/>
    <cellStyle name="Percent 4 24 6 2" xfId="10474" xr:uid="{93E796EE-1EF3-47F0-9AFC-BDFC2AFFB6E1}"/>
    <cellStyle name="Percent 4 24 6 2 2" xfId="10475" xr:uid="{BAF674FD-AB5F-4C96-B633-AE2D740087BF}"/>
    <cellStyle name="Percent 4 24 6 3" xfId="10476" xr:uid="{4060CCC3-52EF-4B92-ACF2-19B9B0138491}"/>
    <cellStyle name="Percent 4 24 6 3 2" xfId="10477" xr:uid="{7256F4A0-77FA-4F40-A12A-7510C7F486B7}"/>
    <cellStyle name="Percent 4 24 6 4" xfId="10478" xr:uid="{AE9F83D5-709E-48AB-8B7D-5DEFC826EAE1}"/>
    <cellStyle name="Percent 4 24 7" xfId="10479" xr:uid="{F9ECECC2-A33C-433F-8328-38F60347F68D}"/>
    <cellStyle name="Percent 4 24 7 2" xfId="10480" xr:uid="{7320BDB3-D3B1-4992-809E-3C6483A105A3}"/>
    <cellStyle name="Percent 4 24 8" xfId="10481" xr:uid="{CEF9A04F-E292-4B8C-A7DE-84C56FBE1F69}"/>
    <cellStyle name="Percent 4 24 8 2" xfId="10482" xr:uid="{D614CA62-8122-4F04-8569-C58981DCC98A}"/>
    <cellStyle name="Percent 4 24 9" xfId="10483" xr:uid="{62572049-56FF-446F-B16A-21239EA0D752}"/>
    <cellStyle name="Percent 4 24 9 2" xfId="10484" xr:uid="{52D33030-7104-4AA0-9FC1-9C11A5B04F79}"/>
    <cellStyle name="Percent 4 25" xfId="2988" xr:uid="{086388A1-5332-4A4D-8798-6698D10B386F}"/>
    <cellStyle name="Percent 4 25 10" xfId="10486" xr:uid="{4A984C6F-7B30-42A8-B95A-EC8A38EB05E6}"/>
    <cellStyle name="Percent 4 25 11" xfId="10487" xr:uid="{E8F673E7-C832-4184-A41F-1A5FADB16DFF}"/>
    <cellStyle name="Percent 4 25 12" xfId="10485" xr:uid="{8AB66758-1F4D-486A-96E1-99A6ACBBD3B9}"/>
    <cellStyle name="Percent 4 25 2" xfId="10488" xr:uid="{1BF3E25F-8A7E-46B3-B4DA-9D3E4EE2F8B8}"/>
    <cellStyle name="Percent 4 25 2 2" xfId="10489" xr:uid="{F0872AA6-F5CB-4EF4-AC9E-089359237363}"/>
    <cellStyle name="Percent 4 25 2 2 2" xfId="10490" xr:uid="{C5081155-30B9-45BF-9C5B-88824324AE39}"/>
    <cellStyle name="Percent 4 25 2 3" xfId="10491" xr:uid="{4AF0F9DE-85A9-4D6A-AA67-BA605165F6E0}"/>
    <cellStyle name="Percent 4 25 2 3 2" xfId="10492" xr:uid="{A5B6566E-8712-4C98-BE10-57276169DDE6}"/>
    <cellStyle name="Percent 4 25 2 4" xfId="10493" xr:uid="{A5214E0A-348B-4751-A421-2DA7FD4D70F0}"/>
    <cellStyle name="Percent 4 25 2 5" xfId="10494" xr:uid="{11499BE9-0A9A-430B-900A-DC585702C7D3}"/>
    <cellStyle name="Percent 4 25 3" xfId="10495" xr:uid="{4EEDCBFE-BD0D-4BF2-A3D7-8202D3D507BE}"/>
    <cellStyle name="Percent 4 25 3 2" xfId="10496" xr:uid="{F30CFA07-0CC1-4FB2-9A02-BF96A6D5EB38}"/>
    <cellStyle name="Percent 4 25 3 2 2" xfId="10497" xr:uid="{D25AFB2C-917E-4C85-A166-6329732A5F39}"/>
    <cellStyle name="Percent 4 25 3 3" xfId="10498" xr:uid="{6F9EAE4A-EFD5-4DC7-88C7-3520D71A5AE3}"/>
    <cellStyle name="Percent 4 25 3 3 2" xfId="10499" xr:uid="{4932D1E6-FE11-47D8-AFA4-60D5C2FFD606}"/>
    <cellStyle name="Percent 4 25 3 4" xfId="10500" xr:uid="{9C878B25-AFD9-4FF4-BB2C-DEC62E915008}"/>
    <cellStyle name="Percent 4 25 4" xfId="10501" xr:uid="{CB520E0F-FC8F-4F14-B6FE-18F5A475D351}"/>
    <cellStyle name="Percent 4 25 4 2" xfId="10502" xr:uid="{29D7AA4A-9F6F-4E6F-BAB2-7B27407A6256}"/>
    <cellStyle name="Percent 4 25 4 2 2" xfId="10503" xr:uid="{48D6FB59-65EC-4147-AF13-6F0F60B1CA2E}"/>
    <cellStyle name="Percent 4 25 4 3" xfId="10504" xr:uid="{25CDDF3A-1B41-4EAE-8D07-F5B3E9835E38}"/>
    <cellStyle name="Percent 4 25 4 3 2" xfId="10505" xr:uid="{59982E36-C355-495D-B496-7FC5296EC680}"/>
    <cellStyle name="Percent 4 25 4 4" xfId="10506" xr:uid="{736132C5-9FE9-4445-A9C0-61728A311ACB}"/>
    <cellStyle name="Percent 4 25 5" xfId="10507" xr:uid="{DB6F9589-476A-4622-A23A-BF3B510B4393}"/>
    <cellStyle name="Percent 4 25 5 2" xfId="10508" xr:uid="{507AB3AB-B640-4F52-9E27-9DBACD4B9BD2}"/>
    <cellStyle name="Percent 4 25 5 2 2" xfId="10509" xr:uid="{798BF5AC-DEA1-4306-A83E-D229FA4A325F}"/>
    <cellStyle name="Percent 4 25 5 3" xfId="10510" xr:uid="{C5BB088F-FEE7-4089-88F0-B347DE56AD10}"/>
    <cellStyle name="Percent 4 25 5 3 2" xfId="10511" xr:uid="{D30E8CCB-6347-494E-A293-05FC6E12E697}"/>
    <cellStyle name="Percent 4 25 5 4" xfId="10512" xr:uid="{F3F9201F-6766-4532-ACC6-4B1C1708E75B}"/>
    <cellStyle name="Percent 4 25 5 4 2" xfId="10513" xr:uid="{83C2425F-040D-4DDA-9DD5-D70F1E833602}"/>
    <cellStyle name="Percent 4 25 5 5" xfId="10514" xr:uid="{245BBAE1-701B-414D-8E83-E983210B6154}"/>
    <cellStyle name="Percent 4 25 6" xfId="10515" xr:uid="{6118FE50-A231-47D6-9CD0-C99E24B395C3}"/>
    <cellStyle name="Percent 4 25 6 2" xfId="10516" xr:uid="{7C6B668D-EE50-4038-A035-5FF1CC7F16F7}"/>
    <cellStyle name="Percent 4 25 6 2 2" xfId="10517" xr:uid="{EB9C3119-AF40-4041-A477-DC248430E62C}"/>
    <cellStyle name="Percent 4 25 6 3" xfId="10518" xr:uid="{139EE28A-05D7-4522-9507-7D1379FC8DF9}"/>
    <cellStyle name="Percent 4 25 6 3 2" xfId="10519" xr:uid="{8EC299AE-BE97-47E1-88C6-639EB9F6E53E}"/>
    <cellStyle name="Percent 4 25 6 4" xfId="10520" xr:uid="{45A03A85-C3C5-472E-A371-B53F362C1FC7}"/>
    <cellStyle name="Percent 4 25 7" xfId="10521" xr:uid="{2AB52B31-F49A-4A7B-8BA2-0A299B27D883}"/>
    <cellStyle name="Percent 4 25 7 2" xfId="10522" xr:uid="{40AFFFC3-24C9-4E1E-8361-EBA1AA530CB6}"/>
    <cellStyle name="Percent 4 25 8" xfId="10523" xr:uid="{999376A3-0D57-4B0D-9AD2-AEC88CC62C77}"/>
    <cellStyle name="Percent 4 25 8 2" xfId="10524" xr:uid="{81F89030-A414-48D5-B027-89CF113B3BEC}"/>
    <cellStyle name="Percent 4 25 9" xfId="10525" xr:uid="{7ADC61EC-712C-48CF-B923-65DA6A3BD6F0}"/>
    <cellStyle name="Percent 4 25 9 2" xfId="10526" xr:uid="{B65BE98B-B2D2-4E55-8296-4A76B0C66A2D}"/>
    <cellStyle name="Percent 4 26" xfId="2989" xr:uid="{2CB7A6C1-75F1-4A65-A196-177D1760A9A9}"/>
    <cellStyle name="Percent 4 26 10" xfId="10528" xr:uid="{4E9D56B8-E43E-441B-A830-C8E1FC54487B}"/>
    <cellStyle name="Percent 4 26 11" xfId="10529" xr:uid="{5EB457A4-8295-4C07-BBC5-055B5B67FE5B}"/>
    <cellStyle name="Percent 4 26 12" xfId="10527" xr:uid="{45A8918A-4D8C-4376-8CEE-B3AD4F740790}"/>
    <cellStyle name="Percent 4 26 2" xfId="10530" xr:uid="{2D68AE27-DCBB-496D-ACA9-AE23EEF8C398}"/>
    <cellStyle name="Percent 4 26 2 2" xfId="10531" xr:uid="{6A39E066-0D08-4309-B9F7-C8D2BCBBC26A}"/>
    <cellStyle name="Percent 4 26 2 2 2" xfId="10532" xr:uid="{D6F2A81A-AB09-4083-9A1D-C88FBA8381D8}"/>
    <cellStyle name="Percent 4 26 2 3" xfId="10533" xr:uid="{EE24CC73-7B10-4945-8103-03354F151C9A}"/>
    <cellStyle name="Percent 4 26 2 3 2" xfId="10534" xr:uid="{1E8ACFE7-5793-4289-A5DE-0D02A8F89F12}"/>
    <cellStyle name="Percent 4 26 2 4" xfId="10535" xr:uid="{289B5AB3-B0AF-42DD-8677-D325BF7C4E91}"/>
    <cellStyle name="Percent 4 26 2 5" xfId="10536" xr:uid="{E73DCE94-0DB7-41AA-B04E-A2D9161DA1D1}"/>
    <cellStyle name="Percent 4 26 3" xfId="10537" xr:uid="{9DFE05D5-A5C6-4EC0-B066-000C6F64AE98}"/>
    <cellStyle name="Percent 4 26 3 2" xfId="10538" xr:uid="{CAE60180-0EBF-4D01-A9E5-576A0330DC95}"/>
    <cellStyle name="Percent 4 26 3 2 2" xfId="10539" xr:uid="{0840C015-F26D-4891-9024-3FDC3B85EED9}"/>
    <cellStyle name="Percent 4 26 3 3" xfId="10540" xr:uid="{9DB4E2D1-6159-4576-A040-9B6B675CD16D}"/>
    <cellStyle name="Percent 4 26 3 3 2" xfId="10541" xr:uid="{C50ADA3A-7815-4BF0-AE23-94B52C9B8828}"/>
    <cellStyle name="Percent 4 26 3 4" xfId="10542" xr:uid="{E36A6817-E473-42BF-AB75-E3264EE51A85}"/>
    <cellStyle name="Percent 4 26 4" xfId="10543" xr:uid="{849E71BF-A926-47D7-A641-11547298FAAE}"/>
    <cellStyle name="Percent 4 26 4 2" xfId="10544" xr:uid="{86CB5934-33B7-4C75-8627-E12CAE96F609}"/>
    <cellStyle name="Percent 4 26 4 2 2" xfId="10545" xr:uid="{92BFCA8E-61DB-49C1-A065-AED8BB40CF16}"/>
    <cellStyle name="Percent 4 26 4 3" xfId="10546" xr:uid="{962FAA78-852D-450B-A7B2-4C5F6DB9A497}"/>
    <cellStyle name="Percent 4 26 4 3 2" xfId="10547" xr:uid="{CF003A70-FF84-4DA8-8AE9-941E0D225043}"/>
    <cellStyle name="Percent 4 26 4 4" xfId="10548" xr:uid="{FD92BAA5-2C62-4B80-B030-E48F8D15A330}"/>
    <cellStyle name="Percent 4 26 5" xfId="10549" xr:uid="{A9AD32F8-D2AE-4A98-B3C6-51F2128F4751}"/>
    <cellStyle name="Percent 4 26 5 2" xfId="10550" xr:uid="{42F0AB0F-7321-4A38-B044-5E56AAFE7A26}"/>
    <cellStyle name="Percent 4 26 5 2 2" xfId="10551" xr:uid="{505A55E8-E244-40AF-9FB1-A64729FC05BE}"/>
    <cellStyle name="Percent 4 26 5 3" xfId="10552" xr:uid="{6AC40CFD-8ED4-4974-B571-8FC3074C298A}"/>
    <cellStyle name="Percent 4 26 5 3 2" xfId="10553" xr:uid="{50B4872D-1A65-4854-9ECD-E60C23ED66FD}"/>
    <cellStyle name="Percent 4 26 5 4" xfId="10554" xr:uid="{80B6419C-1543-47F4-A69F-58A4E9F9A4D7}"/>
    <cellStyle name="Percent 4 26 5 4 2" xfId="10555" xr:uid="{7EA39737-83DF-4D95-AA8A-25FB1A19523F}"/>
    <cellStyle name="Percent 4 26 5 5" xfId="10556" xr:uid="{DF2F625A-B268-4C94-89F2-B39CFEF7532F}"/>
    <cellStyle name="Percent 4 26 6" xfId="10557" xr:uid="{EF589DF3-A3F3-4E81-8A11-35F6AED1E723}"/>
    <cellStyle name="Percent 4 26 6 2" xfId="10558" xr:uid="{5C93A9E9-ABD9-4C11-83EA-EABFB4F29AB8}"/>
    <cellStyle name="Percent 4 26 6 2 2" xfId="10559" xr:uid="{5324D7B2-760D-4E33-903A-CC6AF1525928}"/>
    <cellStyle name="Percent 4 26 6 3" xfId="10560" xr:uid="{DFA464BB-2D79-4509-B155-C776B06E27AF}"/>
    <cellStyle name="Percent 4 26 6 3 2" xfId="10561" xr:uid="{F60C035C-14EA-4BD9-8C64-584B7EB3FA2A}"/>
    <cellStyle name="Percent 4 26 6 4" xfId="10562" xr:uid="{6FBBF0E7-9E4A-4FD9-A6E8-269B90B98C51}"/>
    <cellStyle name="Percent 4 26 7" xfId="10563" xr:uid="{3ABD2487-214D-4604-A244-4E305F97A264}"/>
    <cellStyle name="Percent 4 26 7 2" xfId="10564" xr:uid="{F80E9EE4-19DD-4F88-BC42-1E70BA0636C8}"/>
    <cellStyle name="Percent 4 26 8" xfId="10565" xr:uid="{D10FEA77-15BE-412B-9A4A-DD7FB72FA3A4}"/>
    <cellStyle name="Percent 4 26 8 2" xfId="10566" xr:uid="{76D58232-952D-47ED-8BA4-6587ED84D8A4}"/>
    <cellStyle name="Percent 4 26 9" xfId="10567" xr:uid="{1C53F527-2DF3-4A3E-B85B-292837855627}"/>
    <cellStyle name="Percent 4 26 9 2" xfId="10568" xr:uid="{9871EDAD-DB93-4A24-A52D-B1D4EF70B021}"/>
    <cellStyle name="Percent 4 27" xfId="2990" xr:uid="{1D524167-90F2-477C-86C6-369A4B021EC3}"/>
    <cellStyle name="Percent 4 27 10" xfId="10570" xr:uid="{46C144C9-E550-4287-B50B-11C66D4B69F0}"/>
    <cellStyle name="Percent 4 27 11" xfId="10571" xr:uid="{284D8771-4BB0-4CE0-88AC-A728A16F4F85}"/>
    <cellStyle name="Percent 4 27 12" xfId="10569" xr:uid="{8601BA88-A3F4-4CD4-9FFD-BCB2F9A1C5E8}"/>
    <cellStyle name="Percent 4 27 2" xfId="10572" xr:uid="{4B82350F-AFBD-496B-97BD-7B28D43E6A9B}"/>
    <cellStyle name="Percent 4 27 2 2" xfId="10573" xr:uid="{7CBA9569-B858-4506-A9C7-2DA194521F4A}"/>
    <cellStyle name="Percent 4 27 2 2 2" xfId="10574" xr:uid="{5D37F00F-61DC-4D13-870D-A7A084413E4C}"/>
    <cellStyle name="Percent 4 27 2 3" xfId="10575" xr:uid="{345844D8-F090-438C-A5ED-A3E66D9BBD18}"/>
    <cellStyle name="Percent 4 27 2 3 2" xfId="10576" xr:uid="{0541AB9A-5973-43D3-9F6F-89DE35CED409}"/>
    <cellStyle name="Percent 4 27 2 4" xfId="10577" xr:uid="{97B0B5F1-9C3D-4C08-837F-7B34EC4D91CD}"/>
    <cellStyle name="Percent 4 27 2 5" xfId="10578" xr:uid="{301DDDC7-19EA-4120-BE42-55B4A8C5E1CA}"/>
    <cellStyle name="Percent 4 27 3" xfId="10579" xr:uid="{65F9EC5A-7749-4890-8AEB-B2655624DE2C}"/>
    <cellStyle name="Percent 4 27 3 2" xfId="10580" xr:uid="{11A7E1CE-8279-462A-AAC7-079354BB2D2F}"/>
    <cellStyle name="Percent 4 27 3 2 2" xfId="10581" xr:uid="{6BF64927-1EFE-4CFB-850D-C776A1F47D8F}"/>
    <cellStyle name="Percent 4 27 3 3" xfId="10582" xr:uid="{F0926CE8-9564-4E0F-90E0-933DB85B8BBE}"/>
    <cellStyle name="Percent 4 27 3 3 2" xfId="10583" xr:uid="{CA09C343-849F-47CC-ACAA-B85184DB0798}"/>
    <cellStyle name="Percent 4 27 3 4" xfId="10584" xr:uid="{45F123BA-D48C-4800-BBCE-0B2A9F543A51}"/>
    <cellStyle name="Percent 4 27 4" xfId="10585" xr:uid="{9A6113DB-ECD1-4C0A-98CA-445DA3972504}"/>
    <cellStyle name="Percent 4 27 4 2" xfId="10586" xr:uid="{B0EA871A-2629-4FF0-98E2-12AF27F955DA}"/>
    <cellStyle name="Percent 4 27 4 2 2" xfId="10587" xr:uid="{9949C548-A60A-4A9C-8F85-E0D2A1D86963}"/>
    <cellStyle name="Percent 4 27 4 3" xfId="10588" xr:uid="{2283AB4A-7244-4497-B1BC-F604A114375F}"/>
    <cellStyle name="Percent 4 27 4 3 2" xfId="10589" xr:uid="{2D35B01A-21E4-4313-8C4D-2B4457CCE808}"/>
    <cellStyle name="Percent 4 27 4 4" xfId="10590" xr:uid="{A9C4097E-6F66-4AA0-9B07-5ED9A227AEFF}"/>
    <cellStyle name="Percent 4 27 5" xfId="10591" xr:uid="{9DA44400-6592-4888-8ACC-42AC53A7AED8}"/>
    <cellStyle name="Percent 4 27 5 2" xfId="10592" xr:uid="{C107A3E8-22E0-4DD9-AF41-1D51B5671431}"/>
    <cellStyle name="Percent 4 27 5 2 2" xfId="10593" xr:uid="{CA4182E0-213F-41B2-8556-351BBA895616}"/>
    <cellStyle name="Percent 4 27 5 3" xfId="10594" xr:uid="{514DD9A4-EB27-43E1-9009-53937C2CE692}"/>
    <cellStyle name="Percent 4 27 5 3 2" xfId="10595" xr:uid="{68A130D8-DB43-42EC-82DD-D5A1F5333444}"/>
    <cellStyle name="Percent 4 27 5 4" xfId="10596" xr:uid="{02D796D0-7229-411C-9FBA-9CBBD45202D9}"/>
    <cellStyle name="Percent 4 27 5 4 2" xfId="10597" xr:uid="{73BAF9A4-7B21-4366-B782-A1E6A22C821A}"/>
    <cellStyle name="Percent 4 27 5 5" xfId="10598" xr:uid="{50021111-8516-4624-81DC-132337CDA6DB}"/>
    <cellStyle name="Percent 4 27 6" xfId="10599" xr:uid="{F9B9813B-3AC6-492D-BF04-9C6DB930CBCC}"/>
    <cellStyle name="Percent 4 27 6 2" xfId="10600" xr:uid="{853848E0-B4F9-4582-A107-579FE24C97B1}"/>
    <cellStyle name="Percent 4 27 6 2 2" xfId="10601" xr:uid="{9152B70C-FC82-4CC7-9AB3-F102E71AF494}"/>
    <cellStyle name="Percent 4 27 6 3" xfId="10602" xr:uid="{912C81C7-53DB-4B23-A1E7-7FD63418FF64}"/>
    <cellStyle name="Percent 4 27 6 3 2" xfId="10603" xr:uid="{AFD436A6-DD30-4A2E-A85C-2E4AB0A1F316}"/>
    <cellStyle name="Percent 4 27 6 4" xfId="10604" xr:uid="{F3891070-260F-4CE8-966B-80E380B60B25}"/>
    <cellStyle name="Percent 4 27 7" xfId="10605" xr:uid="{E987C133-6F2A-4004-A90E-3ED6DE2A21A6}"/>
    <cellStyle name="Percent 4 27 7 2" xfId="10606" xr:uid="{C10DACAE-B652-4E25-BF2B-D991404129AE}"/>
    <cellStyle name="Percent 4 27 8" xfId="10607" xr:uid="{B48B0926-E5C9-4CA4-A14D-02C71E1DD9DC}"/>
    <cellStyle name="Percent 4 27 8 2" xfId="10608" xr:uid="{B011825C-815A-4E1D-A1EE-8324357D01D9}"/>
    <cellStyle name="Percent 4 27 9" xfId="10609" xr:uid="{C55B657B-CD71-44A2-9190-4E18A8229E48}"/>
    <cellStyle name="Percent 4 27 9 2" xfId="10610" xr:uid="{2E677FF0-0ACE-4CDA-8465-58B8EFD4AB8C}"/>
    <cellStyle name="Percent 4 28" xfId="2991" xr:uid="{8340814D-FF30-40CF-9B9F-9861C96E04FE}"/>
    <cellStyle name="Percent 4 28 10" xfId="10612" xr:uid="{FC3E1B0E-555F-4478-8EA5-564952F35563}"/>
    <cellStyle name="Percent 4 28 11" xfId="10613" xr:uid="{89E2D89A-1276-49C0-BFA2-67DC45CD0FCC}"/>
    <cellStyle name="Percent 4 28 12" xfId="10611" xr:uid="{00218B15-EE89-4C26-A583-DD2176005DEA}"/>
    <cellStyle name="Percent 4 28 2" xfId="10614" xr:uid="{85E155A5-C206-4F1A-9259-9A0077CB6998}"/>
    <cellStyle name="Percent 4 28 2 2" xfId="10615" xr:uid="{C3B1B1E8-CBE4-4BB2-9975-5C266BA6C05B}"/>
    <cellStyle name="Percent 4 28 2 2 2" xfId="10616" xr:uid="{58DD00C7-151F-4258-8BCE-FD05C073AB67}"/>
    <cellStyle name="Percent 4 28 2 3" xfId="10617" xr:uid="{24039516-E56B-4E62-ADF4-600B51D9F4B6}"/>
    <cellStyle name="Percent 4 28 2 3 2" xfId="10618" xr:uid="{F7B9B7A3-EE07-4870-873A-0CED5168DABF}"/>
    <cellStyle name="Percent 4 28 2 4" xfId="10619" xr:uid="{B2AF5114-617A-42A4-B57B-D661DC0BD405}"/>
    <cellStyle name="Percent 4 28 2 5" xfId="10620" xr:uid="{2535075B-BBE4-4008-8AB2-9DE04B97BBEA}"/>
    <cellStyle name="Percent 4 28 3" xfId="10621" xr:uid="{58668F1C-660F-45E3-A8D1-D72177CA759F}"/>
    <cellStyle name="Percent 4 28 3 2" xfId="10622" xr:uid="{0FA0133D-D63C-4482-BB6E-994986ACAE22}"/>
    <cellStyle name="Percent 4 28 3 2 2" xfId="10623" xr:uid="{A07A664F-F756-46E7-9FFB-8044F0512EBA}"/>
    <cellStyle name="Percent 4 28 3 3" xfId="10624" xr:uid="{98237EC6-B403-43E8-953F-C2865FA3FF4E}"/>
    <cellStyle name="Percent 4 28 3 3 2" xfId="10625" xr:uid="{4D110DE1-CB62-4708-93F6-392CD978A3AF}"/>
    <cellStyle name="Percent 4 28 3 4" xfId="10626" xr:uid="{AE1A0047-3804-4692-9253-EEDD14D039AE}"/>
    <cellStyle name="Percent 4 28 4" xfId="10627" xr:uid="{69D84761-337A-4E26-B641-EFAFDB0543B7}"/>
    <cellStyle name="Percent 4 28 4 2" xfId="10628" xr:uid="{F3502C5E-2896-472D-A854-04A6530F1BCD}"/>
    <cellStyle name="Percent 4 28 4 2 2" xfId="10629" xr:uid="{E40C5CD7-86D4-4417-8301-1B872F448411}"/>
    <cellStyle name="Percent 4 28 4 3" xfId="10630" xr:uid="{262BA889-872E-46DC-B88C-CAFE1A57AAEB}"/>
    <cellStyle name="Percent 4 28 4 3 2" xfId="10631" xr:uid="{4E8315B8-A041-4D9F-9C64-A6A7BF676967}"/>
    <cellStyle name="Percent 4 28 4 4" xfId="10632" xr:uid="{EE437A4A-5045-44F8-BC7D-99256B1CA8A6}"/>
    <cellStyle name="Percent 4 28 5" xfId="10633" xr:uid="{E92B4A23-CBEB-4C32-8A5A-0D2C75FC66CD}"/>
    <cellStyle name="Percent 4 28 5 2" xfId="10634" xr:uid="{E293C27C-C9B6-461E-80E5-902DFD921BA3}"/>
    <cellStyle name="Percent 4 28 5 2 2" xfId="10635" xr:uid="{6F8B9BB7-5505-4C33-B5AC-6CDE048FFFB5}"/>
    <cellStyle name="Percent 4 28 5 3" xfId="10636" xr:uid="{D32435F4-1459-424D-8278-B80F2E9C28D2}"/>
    <cellStyle name="Percent 4 28 5 3 2" xfId="10637" xr:uid="{E22F3630-3B15-4E0D-87B0-224A3E469D2F}"/>
    <cellStyle name="Percent 4 28 5 4" xfId="10638" xr:uid="{15604C35-1AEE-43B8-B8A3-AE844949909C}"/>
    <cellStyle name="Percent 4 28 5 4 2" xfId="10639" xr:uid="{341FC98F-0798-42E3-8A2A-439F8ED17336}"/>
    <cellStyle name="Percent 4 28 5 5" xfId="10640" xr:uid="{122C8755-B208-4F0C-AEB0-49AAC2E63119}"/>
    <cellStyle name="Percent 4 28 6" xfId="10641" xr:uid="{3D1FB8BE-4297-4273-ADE4-E58F8ADB9C20}"/>
    <cellStyle name="Percent 4 28 6 2" xfId="10642" xr:uid="{BD79D457-F1F4-4C7F-8262-B3A0658451D1}"/>
    <cellStyle name="Percent 4 28 6 2 2" xfId="10643" xr:uid="{B25CCC99-B4E7-4002-B501-A3F3340C5EB5}"/>
    <cellStyle name="Percent 4 28 6 3" xfId="10644" xr:uid="{A2353A78-DB79-46D5-9192-7264A8DBF88D}"/>
    <cellStyle name="Percent 4 28 6 3 2" xfId="10645" xr:uid="{3EF476FE-92D7-4A09-817D-D8E046676EF6}"/>
    <cellStyle name="Percent 4 28 6 4" xfId="10646" xr:uid="{982A183B-E4F5-4239-9AE9-AD98690BDB94}"/>
    <cellStyle name="Percent 4 28 7" xfId="10647" xr:uid="{9F38F2B1-B07C-480C-9A8F-DB473F27C669}"/>
    <cellStyle name="Percent 4 28 7 2" xfId="10648" xr:uid="{CE1D0037-48B3-4BFD-8490-D3F739D46866}"/>
    <cellStyle name="Percent 4 28 8" xfId="10649" xr:uid="{190FC969-D44E-4E4B-93FB-4A07CF781CCD}"/>
    <cellStyle name="Percent 4 28 8 2" xfId="10650" xr:uid="{31666592-19EA-4FCC-A1C6-C4D3ECEFA27B}"/>
    <cellStyle name="Percent 4 28 9" xfId="10651" xr:uid="{6885D8A3-C13C-42D0-B9B8-6AC56A4A3431}"/>
    <cellStyle name="Percent 4 28 9 2" xfId="10652" xr:uid="{DF67C445-0D4B-4710-A86C-AF94E00F31F4}"/>
    <cellStyle name="Percent 4 29" xfId="2992" xr:uid="{EDB02270-5033-426D-A029-369AF3B2403E}"/>
    <cellStyle name="Percent 4 29 10" xfId="10654" xr:uid="{ABDEB5B9-2B8C-4C53-B279-1F0F5C4CA1E9}"/>
    <cellStyle name="Percent 4 29 11" xfId="10655" xr:uid="{DE84DC9E-671D-49B3-9949-3B02BA8E299A}"/>
    <cellStyle name="Percent 4 29 12" xfId="10653" xr:uid="{0EB6962F-A8BE-433C-9294-F30E49ADB66B}"/>
    <cellStyle name="Percent 4 29 2" xfId="2993" xr:uid="{CDFA4097-1746-4365-8DD7-C8E00A7843CC}"/>
    <cellStyle name="Percent 4 29 2 2" xfId="10657" xr:uid="{C3D11119-B6B0-445C-9810-1091EB27F397}"/>
    <cellStyle name="Percent 4 29 2 2 2" xfId="10658" xr:uid="{28E41E66-5E12-4E69-A5CE-B41F398EF778}"/>
    <cellStyle name="Percent 4 29 2 2 3" xfId="10659" xr:uid="{17640A7F-F0D1-4841-AF7B-79533E657655}"/>
    <cellStyle name="Percent 4 29 2 3" xfId="10660" xr:uid="{5D903B2A-7F45-4955-AC89-5D1DA5F03B5D}"/>
    <cellStyle name="Percent 4 29 2 3 2" xfId="10661" xr:uid="{5549B2B1-F171-4369-B182-8C0DC5329585}"/>
    <cellStyle name="Percent 4 29 2 4" xfId="10662" xr:uid="{458F76F2-A66F-4FD9-B4CA-BCD716EA1853}"/>
    <cellStyle name="Percent 4 29 2 5" xfId="10663" xr:uid="{12697A56-1E7B-4053-9B67-B6993AE0E7E0}"/>
    <cellStyle name="Percent 4 29 2 6" xfId="10656" xr:uid="{784873EF-C818-40DD-A79C-9A9916FAE439}"/>
    <cellStyle name="Percent 4 29 3" xfId="10664" xr:uid="{80268E2F-1870-4343-A90B-AF0CBDDD3006}"/>
    <cellStyle name="Percent 4 29 3 2" xfId="10665" xr:uid="{6BA60BEF-9A84-400A-BB9E-CFE1DE0AE9F2}"/>
    <cellStyle name="Percent 4 29 3 2 2" xfId="10666" xr:uid="{7F29A209-6B13-470B-8952-4AD826C9FDB4}"/>
    <cellStyle name="Percent 4 29 3 3" xfId="10667" xr:uid="{84AFAC56-84DC-4D6F-A635-4DE329AA7114}"/>
    <cellStyle name="Percent 4 29 3 3 2" xfId="10668" xr:uid="{548CEDCE-C079-48B4-8139-6A67AB43435E}"/>
    <cellStyle name="Percent 4 29 3 4" xfId="10669" xr:uid="{1C317440-A4EB-442F-9B99-1F0C0F2336DD}"/>
    <cellStyle name="Percent 4 29 3 5" xfId="10670" xr:uid="{5C1E93B3-4309-4ED3-925F-2AD37D8DB8FD}"/>
    <cellStyle name="Percent 4 29 4" xfId="10671" xr:uid="{6059FA73-6E1B-4E85-BCAD-FCEF1FC20E19}"/>
    <cellStyle name="Percent 4 29 4 2" xfId="10672" xr:uid="{1718DB37-A5D1-4DA1-993C-F157E66B554B}"/>
    <cellStyle name="Percent 4 29 4 2 2" xfId="10673" xr:uid="{C95C9967-BD08-49B9-8B12-D10C6B698FC5}"/>
    <cellStyle name="Percent 4 29 4 3" xfId="10674" xr:uid="{2AA36560-6433-4659-9D66-C83553E86C90}"/>
    <cellStyle name="Percent 4 29 4 3 2" xfId="10675" xr:uid="{8DE1BA41-9212-4A88-B323-6769E19CD389}"/>
    <cellStyle name="Percent 4 29 4 4" xfId="10676" xr:uid="{8E57817E-5CB9-410A-AC2B-30B8A87B24D7}"/>
    <cellStyle name="Percent 4 29 4 5" xfId="10677" xr:uid="{19836955-AABC-40D3-A679-F6B5F4285070}"/>
    <cellStyle name="Percent 4 29 5" xfId="10678" xr:uid="{73DCE46C-5115-41EE-8C0D-A907D2642DC8}"/>
    <cellStyle name="Percent 4 29 5 2" xfId="10679" xr:uid="{0E05D451-11CB-45D0-A32C-1E5FFF64C1FB}"/>
    <cellStyle name="Percent 4 29 5 2 2" xfId="10680" xr:uid="{444E16CC-97E0-45D9-8CB8-D305889CEC82}"/>
    <cellStyle name="Percent 4 29 5 3" xfId="10681" xr:uid="{2BBD8299-6028-4A54-A368-9229E50BC7E9}"/>
    <cellStyle name="Percent 4 29 5 3 2" xfId="10682" xr:uid="{A207C6FE-9B92-4564-B442-029D464F7F18}"/>
    <cellStyle name="Percent 4 29 5 4" xfId="10683" xr:uid="{B908D713-DAF1-4DC9-9DBA-E418490B4E15}"/>
    <cellStyle name="Percent 4 29 5 4 2" xfId="10684" xr:uid="{92295385-0317-42EB-AF5D-4A5A79BE6E35}"/>
    <cellStyle name="Percent 4 29 5 5" xfId="10685" xr:uid="{80212ADC-ACB9-4ABB-90A9-E3CFF30144A8}"/>
    <cellStyle name="Percent 4 29 6" xfId="10686" xr:uid="{7089328D-231E-4808-9525-0DD96F418752}"/>
    <cellStyle name="Percent 4 29 6 2" xfId="10687" xr:uid="{716E1B6E-E580-46AB-AC44-FA6ED69116D7}"/>
    <cellStyle name="Percent 4 29 6 2 2" xfId="10688" xr:uid="{88924691-6807-4B82-B310-ECA5DB8B2547}"/>
    <cellStyle name="Percent 4 29 6 3" xfId="10689" xr:uid="{CAC66D21-95FC-4790-B310-35E68810E655}"/>
    <cellStyle name="Percent 4 29 6 3 2" xfId="10690" xr:uid="{31602587-CF52-4D72-AFBC-9C8742DFAA02}"/>
    <cellStyle name="Percent 4 29 6 4" xfId="10691" xr:uid="{51CADA7A-8CE0-4736-99C6-AF61958EB0CA}"/>
    <cellStyle name="Percent 4 29 7" xfId="10692" xr:uid="{20FD6DC3-EAF4-4AA3-A2D3-9172FC8B18DC}"/>
    <cellStyle name="Percent 4 29 7 2" xfId="10693" xr:uid="{843716EC-E55A-4F80-BE4E-A8ECED0240F9}"/>
    <cellStyle name="Percent 4 29 8" xfId="10694" xr:uid="{B182338A-8362-418A-8C69-82ED2CA84EA5}"/>
    <cellStyle name="Percent 4 29 8 2" xfId="10695" xr:uid="{4329CF10-37CE-40E8-9D8D-3D8A04686D90}"/>
    <cellStyle name="Percent 4 29 9" xfId="10696" xr:uid="{7A34B28A-8881-4C4E-9B10-08725DDF4B21}"/>
    <cellStyle name="Percent 4 29 9 2" xfId="10697" xr:uid="{E0F4C2D1-15F8-475D-AA47-41B7B3EC863B}"/>
    <cellStyle name="Percent 4 3" xfId="290" xr:uid="{516A2B1C-6175-42D7-93BC-C2DCE035B820}"/>
    <cellStyle name="Percent 4 3 10" xfId="10699" xr:uid="{8CF78788-AF59-44F1-BB2D-2D4B14C5E1E8}"/>
    <cellStyle name="Percent 4 3 10 2" xfId="10700" xr:uid="{3BAF8F8A-3197-480A-8129-01DECE32FCF8}"/>
    <cellStyle name="Percent 4 3 10 2 2" xfId="10701" xr:uid="{0A54B76E-1B12-458D-97E9-7E0970BCA4E6}"/>
    <cellStyle name="Percent 4 3 10 3" xfId="10702" xr:uid="{328CE624-9338-42D0-B555-16A172A4B559}"/>
    <cellStyle name="Percent 4 3 10 3 2" xfId="10703" xr:uid="{7BB2B9CF-1B24-4255-B000-52A4DBF6567F}"/>
    <cellStyle name="Percent 4 3 10 4" xfId="10704" xr:uid="{C602D732-FDC2-4E01-AF9D-69C92349B8B0}"/>
    <cellStyle name="Percent 4 3 11" xfId="10705" xr:uid="{168757BA-415D-44A1-9999-03F89687A294}"/>
    <cellStyle name="Percent 4 3 11 2" xfId="10706" xr:uid="{40405A78-EF3D-4F16-8997-2C64D686F2D0}"/>
    <cellStyle name="Percent 4 3 11 2 2" xfId="10707" xr:uid="{18258D9C-766D-48B7-9899-8C039904E02F}"/>
    <cellStyle name="Percent 4 3 11 3" xfId="10708" xr:uid="{4AFE4F0F-F01C-41B7-97D2-EF8485D86FD9}"/>
    <cellStyle name="Percent 4 3 11 3 2" xfId="10709" xr:uid="{41E6C7CB-1B00-4DBD-95A9-15398F7778F1}"/>
    <cellStyle name="Percent 4 3 11 4" xfId="10710" xr:uid="{F4F66CD6-BBA4-4441-8F92-C7354ADB54EB}"/>
    <cellStyle name="Percent 4 3 12" xfId="10711" xr:uid="{118BBFD2-9723-437E-9556-E3C8E5665F8E}"/>
    <cellStyle name="Percent 4 3 12 2" xfId="10712" xr:uid="{B140C4CF-D77B-4C17-911D-6294D8F2888C}"/>
    <cellStyle name="Percent 4 3 12 2 2" xfId="10713" xr:uid="{41EB2FA1-08BA-452D-BF81-A9404168EF7A}"/>
    <cellStyle name="Percent 4 3 12 3" xfId="10714" xr:uid="{D18141E5-6886-4E7A-B3A8-7B77136D6AE7}"/>
    <cellStyle name="Percent 4 3 12 3 2" xfId="10715" xr:uid="{165E6BF1-C8A8-4A16-A423-4C246CD2E5E3}"/>
    <cellStyle name="Percent 4 3 12 4" xfId="10716" xr:uid="{287E5ECC-EA5D-46B6-8314-0C3DEE816A46}"/>
    <cellStyle name="Percent 4 3 12 4 2" xfId="10717" xr:uid="{CA52048A-2DA8-4148-B68F-4BED77163CC6}"/>
    <cellStyle name="Percent 4 3 12 5" xfId="10718" xr:uid="{B2CAA760-134E-4E34-BCED-DC654F594010}"/>
    <cellStyle name="Percent 4 3 13" xfId="10719" xr:uid="{66314332-AC8C-48D2-8814-9AB8FD3E4689}"/>
    <cellStyle name="Percent 4 3 13 2" xfId="10720" xr:uid="{88EF9E72-BE2C-4397-A574-E6A3618961EB}"/>
    <cellStyle name="Percent 4 3 13 2 2" xfId="10721" xr:uid="{DF4AC60C-09C7-4132-BDDB-D4CCEB9DABB2}"/>
    <cellStyle name="Percent 4 3 13 3" xfId="10722" xr:uid="{F0A0C5C6-6193-44B7-931B-2ACDF094C530}"/>
    <cellStyle name="Percent 4 3 13 3 2" xfId="10723" xr:uid="{CF96F584-CBB4-4747-AE36-971A2C2DEA03}"/>
    <cellStyle name="Percent 4 3 13 4" xfId="10724" xr:uid="{5FD6E2CB-EB1F-429B-8D2B-DD6881A1DD54}"/>
    <cellStyle name="Percent 4 3 14" xfId="10725" xr:uid="{74D7A797-B4C8-4424-A28C-E876C4916DFC}"/>
    <cellStyle name="Percent 4 3 14 2" xfId="10726" xr:uid="{49FD3B4C-6658-44D3-BA3C-A9BF11A6A8FD}"/>
    <cellStyle name="Percent 4 3 15" xfId="10727" xr:uid="{EFCDB872-C809-4EE3-8B30-DFBB5D207049}"/>
    <cellStyle name="Percent 4 3 15 2" xfId="10728" xr:uid="{1F1AC647-4034-4117-A286-88511E20C67D}"/>
    <cellStyle name="Percent 4 3 16" xfId="10729" xr:uid="{28D295DF-58D5-4328-9FF4-E01B822FC071}"/>
    <cellStyle name="Percent 4 3 16 2" xfId="10730" xr:uid="{4C35D431-3A53-430D-85A0-0BB91C7F94B3}"/>
    <cellStyle name="Percent 4 3 17" xfId="10731" xr:uid="{E03E82DB-2E19-47CA-ADAE-17DC4899A758}"/>
    <cellStyle name="Percent 4 3 18" xfId="10732" xr:uid="{D190A91C-7683-4D51-A473-485A3A21B194}"/>
    <cellStyle name="Percent 4 3 19" xfId="10698" xr:uid="{48EF619A-32C6-4AAA-BD00-6F9CDCF303D5}"/>
    <cellStyle name="Percent 4 3 2" xfId="4735" xr:uid="{A7D298B0-1533-4DB4-B1E2-929B6F47939C}"/>
    <cellStyle name="Percent 4 3 2 10" xfId="10734" xr:uid="{86AA2430-B06A-4837-9C47-E1D2745C064C}"/>
    <cellStyle name="Percent 4 3 2 11" xfId="10733" xr:uid="{7B6CB249-EE3D-4DA6-ABD2-65C178DD207D}"/>
    <cellStyle name="Percent 4 3 2 2" xfId="10735" xr:uid="{1A33370B-A41B-40C8-8CB0-3EF53E82A765}"/>
    <cellStyle name="Percent 4 3 2 2 2" xfId="10736" xr:uid="{4796F80E-DBF3-4F9C-B76B-DBF195680543}"/>
    <cellStyle name="Percent 4 3 2 2 2 2" xfId="10737" xr:uid="{7B3ABBB1-B391-4486-904E-7FFC37124ED4}"/>
    <cellStyle name="Percent 4 3 2 2 3" xfId="10738" xr:uid="{F1E33DC9-4D8D-48FF-B919-505495F692C1}"/>
    <cellStyle name="Percent 4 3 2 2 3 2" xfId="10739" xr:uid="{81D7F8E8-D72A-4174-809A-75DE610AB34D}"/>
    <cellStyle name="Percent 4 3 2 2 4" xfId="10740" xr:uid="{20C71C52-CFFD-45B2-BCA1-7F7E385E3443}"/>
    <cellStyle name="Percent 4 3 2 3" xfId="10741" xr:uid="{EDDE3907-7311-49FC-83B3-6EFAC5607B4D}"/>
    <cellStyle name="Percent 4 3 2 3 2" xfId="10742" xr:uid="{D143F267-FDEE-4A56-B8B7-CD70A80BAA6E}"/>
    <cellStyle name="Percent 4 3 2 3 2 2" xfId="10743" xr:uid="{078CA32B-C953-46CC-83ED-D2D4CBA2C166}"/>
    <cellStyle name="Percent 4 3 2 3 3" xfId="10744" xr:uid="{457FD19F-A162-48D7-BCB6-3C5112E5F9FF}"/>
    <cellStyle name="Percent 4 3 2 3 3 2" xfId="10745" xr:uid="{692E541E-F712-4E1B-98D5-5E2391D48A80}"/>
    <cellStyle name="Percent 4 3 2 3 4" xfId="10746" xr:uid="{3E3A7685-E530-4EFD-A6AB-BD2CD1C22370}"/>
    <cellStyle name="Percent 4 3 2 4" xfId="10747" xr:uid="{A4D11DDB-3AEE-4A2D-A94C-4C2DAC191727}"/>
    <cellStyle name="Percent 4 3 2 4 2" xfId="10748" xr:uid="{6B1FF80D-7BA8-4046-BCEC-63B3C16C7661}"/>
    <cellStyle name="Percent 4 3 2 4 2 2" xfId="10749" xr:uid="{1C4EE15F-9EAA-4645-B6E7-AC1D1ED40D52}"/>
    <cellStyle name="Percent 4 3 2 4 3" xfId="10750" xr:uid="{907E851E-2F23-4917-ABB5-47D8AF8C628D}"/>
    <cellStyle name="Percent 4 3 2 4 3 2" xfId="10751" xr:uid="{70F42D55-DD22-4C2E-80FA-AA2776F7C9A2}"/>
    <cellStyle name="Percent 4 3 2 4 4" xfId="10752" xr:uid="{797FEE6A-7839-4453-B8D6-CD472D0E65B4}"/>
    <cellStyle name="Percent 4 3 2 4 4 2" xfId="10753" xr:uid="{99AED1D1-46A4-4C99-89B4-7B283CAB9DA8}"/>
    <cellStyle name="Percent 4 3 2 4 5" xfId="10754" xr:uid="{37EB4CFF-B468-4E02-962E-ACF19277F4DE}"/>
    <cellStyle name="Percent 4 3 2 5" xfId="10755" xr:uid="{CE90DC28-636E-4281-9ACE-3B0A753BE823}"/>
    <cellStyle name="Percent 4 3 2 5 2" xfId="10756" xr:uid="{750C240D-340C-4BF5-BE9C-EABF0355A388}"/>
    <cellStyle name="Percent 4 3 2 5 2 2" xfId="10757" xr:uid="{6B7B9D1F-2D69-4D59-8A98-A98F6D4BE316}"/>
    <cellStyle name="Percent 4 3 2 5 3" xfId="10758" xr:uid="{22A0EFBA-0595-40B3-A7B1-02F1683A3E96}"/>
    <cellStyle name="Percent 4 3 2 5 3 2" xfId="10759" xr:uid="{4BE0234B-CC2C-4358-975E-B2E376E72C15}"/>
    <cellStyle name="Percent 4 3 2 5 4" xfId="10760" xr:uid="{D2EDEDFE-941D-4C22-94C9-10936F768F91}"/>
    <cellStyle name="Percent 4 3 2 6" xfId="10761" xr:uid="{CD4568C5-C8E2-4DE8-9BDE-252AC459C12E}"/>
    <cellStyle name="Percent 4 3 2 6 2" xfId="10762" xr:uid="{A37EEC94-CBEC-4AFC-94B8-043AEF9BE9F6}"/>
    <cellStyle name="Percent 4 3 2 7" xfId="10763" xr:uid="{A0C37B4A-3E9C-4985-A603-709B8EA909FC}"/>
    <cellStyle name="Percent 4 3 2 7 2" xfId="10764" xr:uid="{CA15E269-27F8-489C-B0C0-2BC78502D95A}"/>
    <cellStyle name="Percent 4 3 2 8" xfId="10765" xr:uid="{64DD1562-F877-4191-AFF0-023841A8964A}"/>
    <cellStyle name="Percent 4 3 2 8 2" xfId="10766" xr:uid="{736E1D4B-DE5C-4A7E-804B-9A7C54FD4E83}"/>
    <cellStyle name="Percent 4 3 2 9" xfId="10767" xr:uid="{A3F87705-3B27-4E7A-8436-8336059F1D23}"/>
    <cellStyle name="Percent 4 3 3" xfId="4736" xr:uid="{99810A4A-9B15-445D-AFF6-76DA1CA53C45}"/>
    <cellStyle name="Percent 4 3 3 10" xfId="10769" xr:uid="{A58FF053-50F9-4DCA-AF5F-90ABDA7E3642}"/>
    <cellStyle name="Percent 4 3 3 11" xfId="10768" xr:uid="{6DBFF077-2CE8-478D-B6DE-A955CF76BEF8}"/>
    <cellStyle name="Percent 4 3 3 2" xfId="10770" xr:uid="{C77C287C-1BAE-48CD-8913-CBACE6269C78}"/>
    <cellStyle name="Percent 4 3 3 2 2" xfId="10771" xr:uid="{49933B38-2B01-426B-AF8A-B50F98431654}"/>
    <cellStyle name="Percent 4 3 3 2 2 2" xfId="10772" xr:uid="{36E900F5-1259-4924-BA1F-F02D78321EA6}"/>
    <cellStyle name="Percent 4 3 3 2 3" xfId="10773" xr:uid="{634E622B-42EA-4CE4-B182-AD83D1974534}"/>
    <cellStyle name="Percent 4 3 3 2 3 2" xfId="10774" xr:uid="{AC143C5B-B894-4FD2-8CE8-A1E30D781003}"/>
    <cellStyle name="Percent 4 3 3 2 4" xfId="10775" xr:uid="{CD974C5A-2C1B-4294-B9AA-21FCCA973B54}"/>
    <cellStyle name="Percent 4 3 3 3" xfId="10776" xr:uid="{955FCADE-B90D-445A-BE24-665E00BE9C4A}"/>
    <cellStyle name="Percent 4 3 3 3 2" xfId="10777" xr:uid="{23D988F1-3D39-48BA-9CAE-F00A949CBDC2}"/>
    <cellStyle name="Percent 4 3 3 3 2 2" xfId="10778" xr:uid="{6C86A05F-B9A0-4BBB-9E0D-434173C00127}"/>
    <cellStyle name="Percent 4 3 3 3 3" xfId="10779" xr:uid="{66BD12D4-EF8D-46B9-862D-C816440D8858}"/>
    <cellStyle name="Percent 4 3 3 3 3 2" xfId="10780" xr:uid="{D24D6D9A-BC25-4B52-A5D2-F76CC829FD48}"/>
    <cellStyle name="Percent 4 3 3 3 4" xfId="10781" xr:uid="{2B868FC8-8194-459C-B657-74F301D9860F}"/>
    <cellStyle name="Percent 4 3 3 4" xfId="10782" xr:uid="{7EE15819-4AA4-48B1-8404-3EDB6DC087E5}"/>
    <cellStyle name="Percent 4 3 3 4 2" xfId="10783" xr:uid="{B39812B2-AC77-49B0-856B-464397CF75B0}"/>
    <cellStyle name="Percent 4 3 3 4 2 2" xfId="10784" xr:uid="{9384322C-8EA3-407F-B066-0DCC04A096FC}"/>
    <cellStyle name="Percent 4 3 3 4 3" xfId="10785" xr:uid="{893C7332-4E2E-4C5E-A4F6-8A9BBACC965C}"/>
    <cellStyle name="Percent 4 3 3 4 3 2" xfId="10786" xr:uid="{36B4E6E6-37F7-4BB1-95C0-441786DAA2FA}"/>
    <cellStyle name="Percent 4 3 3 4 4" xfId="10787" xr:uid="{C5707612-F3A9-481B-9AA1-A06B7F874835}"/>
    <cellStyle name="Percent 4 3 3 4 4 2" xfId="10788" xr:uid="{2F35E605-36E7-4D62-88EF-BA73A0455482}"/>
    <cellStyle name="Percent 4 3 3 4 5" xfId="10789" xr:uid="{5A5690B7-8ED0-4B74-BFB0-2E7979493F87}"/>
    <cellStyle name="Percent 4 3 3 5" xfId="10790" xr:uid="{6A34FBA1-5242-4268-A6F2-4D5181504A4A}"/>
    <cellStyle name="Percent 4 3 3 5 2" xfId="10791" xr:uid="{7152AB25-2398-4816-8F75-DA9F48609A09}"/>
    <cellStyle name="Percent 4 3 3 5 2 2" xfId="10792" xr:uid="{2047F8B1-BDE4-4189-9352-D43CE1EA3618}"/>
    <cellStyle name="Percent 4 3 3 5 3" xfId="10793" xr:uid="{0C53FC4F-1ACE-4B72-9796-D16C1FFC33E1}"/>
    <cellStyle name="Percent 4 3 3 5 3 2" xfId="10794" xr:uid="{7C185CA2-F092-471F-AB2B-E221714FF526}"/>
    <cellStyle name="Percent 4 3 3 5 4" xfId="10795" xr:uid="{4B4079A3-B28B-4ACA-A9B4-2DA425981D3A}"/>
    <cellStyle name="Percent 4 3 3 6" xfId="10796" xr:uid="{D8B3CBA4-5A1B-4FE9-BAE7-DF79DD779F6A}"/>
    <cellStyle name="Percent 4 3 3 6 2" xfId="10797" xr:uid="{CC1C6471-3FD7-4143-980F-A7FEAA5DF583}"/>
    <cellStyle name="Percent 4 3 3 7" xfId="10798" xr:uid="{FA11A4E7-A704-4E38-9724-B596EDDE2FB1}"/>
    <cellStyle name="Percent 4 3 3 7 2" xfId="10799" xr:uid="{03C458A9-718A-46E3-A3B4-C4A86F812EDA}"/>
    <cellStyle name="Percent 4 3 3 8" xfId="10800" xr:uid="{0AA97CBB-6130-43E3-8776-5CFEB8A380E8}"/>
    <cellStyle name="Percent 4 3 3 8 2" xfId="10801" xr:uid="{653AEB74-4BC9-4FB8-9686-078EB6815610}"/>
    <cellStyle name="Percent 4 3 3 9" xfId="10802" xr:uid="{4A3F61E3-6D9C-493F-9019-A30AB5BCFCFE}"/>
    <cellStyle name="Percent 4 3 4" xfId="4737" xr:uid="{2972659F-533B-4964-A0C0-5EC527558F58}"/>
    <cellStyle name="Percent 4 3 4 10" xfId="10804" xr:uid="{E29C8113-95FF-44AB-B3E5-30479B67B106}"/>
    <cellStyle name="Percent 4 3 4 11" xfId="10803" xr:uid="{0222EFA5-2A26-4B1A-9B19-8214955B6066}"/>
    <cellStyle name="Percent 4 3 4 2" xfId="10805" xr:uid="{74382900-A323-48A6-AAB6-8B8AA388D70A}"/>
    <cellStyle name="Percent 4 3 4 2 2" xfId="10806" xr:uid="{442C252B-7DB9-4C00-8287-2F3A7766E84D}"/>
    <cellStyle name="Percent 4 3 4 2 2 2" xfId="10807" xr:uid="{628B1F30-20C4-4499-81C6-A0CD51C05F42}"/>
    <cellStyle name="Percent 4 3 4 2 3" xfId="10808" xr:uid="{5C80BCD4-CBA9-4B0B-A38B-0CCACDE28D9C}"/>
    <cellStyle name="Percent 4 3 4 2 3 2" xfId="10809" xr:uid="{8F550520-8C95-4C83-9ACC-098FD475F9FC}"/>
    <cellStyle name="Percent 4 3 4 2 4" xfId="10810" xr:uid="{671DFB9C-0B0A-42C8-9594-D2E0A2DCEF2C}"/>
    <cellStyle name="Percent 4 3 4 3" xfId="10811" xr:uid="{1E30B81A-81BD-4D10-9FA9-E945D87A7963}"/>
    <cellStyle name="Percent 4 3 4 3 2" xfId="10812" xr:uid="{D5B307D8-A73B-44F4-B011-2AA85562A40E}"/>
    <cellStyle name="Percent 4 3 4 3 2 2" xfId="10813" xr:uid="{523AD035-FB73-4503-BD51-B6B13FFE2D93}"/>
    <cellStyle name="Percent 4 3 4 3 3" xfId="10814" xr:uid="{00FCF5FB-2DA8-4D4C-8E70-A8791CDFC929}"/>
    <cellStyle name="Percent 4 3 4 3 3 2" xfId="10815" xr:uid="{E3BA62F7-051C-49F3-AEB9-35BBEA1D43A4}"/>
    <cellStyle name="Percent 4 3 4 3 4" xfId="10816" xr:uid="{162090DB-2EC9-4B8C-B78D-E37A41384937}"/>
    <cellStyle name="Percent 4 3 4 4" xfId="10817" xr:uid="{87F6D4F5-6AD7-46CD-8748-3C48295E5485}"/>
    <cellStyle name="Percent 4 3 4 4 2" xfId="10818" xr:uid="{F5A18701-5A53-4DA2-8BD2-F7F4D9E97F79}"/>
    <cellStyle name="Percent 4 3 4 4 2 2" xfId="10819" xr:uid="{A294E4DF-A149-4C88-90B9-3C9C37A756AC}"/>
    <cellStyle name="Percent 4 3 4 4 3" xfId="10820" xr:uid="{41AAFAB6-E31B-43B6-A256-EF1D77FFEAB6}"/>
    <cellStyle name="Percent 4 3 4 4 3 2" xfId="10821" xr:uid="{D1A27FCE-3130-4A44-BFD5-91BED22AFA18}"/>
    <cellStyle name="Percent 4 3 4 4 4" xfId="10822" xr:uid="{DB15A856-8280-4656-BADF-E34E248F818B}"/>
    <cellStyle name="Percent 4 3 4 4 4 2" xfId="10823" xr:uid="{789350E6-FD21-49C6-BB4C-C08047B96FFF}"/>
    <cellStyle name="Percent 4 3 4 4 5" xfId="10824" xr:uid="{5F603A52-A9BB-4EE7-BA31-948C1AF987DA}"/>
    <cellStyle name="Percent 4 3 4 5" xfId="10825" xr:uid="{4C20CF07-18D3-459F-911B-0BA65B499A4B}"/>
    <cellStyle name="Percent 4 3 4 5 2" xfId="10826" xr:uid="{69282597-5137-4640-98F4-3ED69C7472CA}"/>
    <cellStyle name="Percent 4 3 4 5 2 2" xfId="10827" xr:uid="{4046C3B1-0C9B-406D-9084-F52FF0FC3612}"/>
    <cellStyle name="Percent 4 3 4 5 3" xfId="10828" xr:uid="{48E17F5E-BDCA-478F-A9DE-C02001DBA7A0}"/>
    <cellStyle name="Percent 4 3 4 5 3 2" xfId="10829" xr:uid="{1FF8DFAB-BD1B-4D0E-BBC8-402984E32F5E}"/>
    <cellStyle name="Percent 4 3 4 5 4" xfId="10830" xr:uid="{B9C6D897-6127-488D-8365-4C0F3D53A160}"/>
    <cellStyle name="Percent 4 3 4 6" xfId="10831" xr:uid="{9B82205B-BE69-4B0F-961C-BFDA2D7C5A8B}"/>
    <cellStyle name="Percent 4 3 4 6 2" xfId="10832" xr:uid="{26CF6198-52C6-4DF0-9FA5-07C524F83E0C}"/>
    <cellStyle name="Percent 4 3 4 7" xfId="10833" xr:uid="{213BB3D0-6822-4C02-8C5E-67EDE19EC442}"/>
    <cellStyle name="Percent 4 3 4 7 2" xfId="10834" xr:uid="{E6DA5790-736C-4EBC-BE75-7E61F9FEBB03}"/>
    <cellStyle name="Percent 4 3 4 8" xfId="10835" xr:uid="{A34DA642-2896-4604-B670-2E888E021D0B}"/>
    <cellStyle name="Percent 4 3 4 8 2" xfId="10836" xr:uid="{2C6A5D58-1F35-43DC-BEE7-CF956D26C23F}"/>
    <cellStyle name="Percent 4 3 4 9" xfId="10837" xr:uid="{5F4838D9-8D56-402D-B3C5-8E030E3D4EB2}"/>
    <cellStyle name="Percent 4 3 5" xfId="4738" xr:uid="{11B24855-F6D2-45B3-977E-D36F18001C85}"/>
    <cellStyle name="Percent 4 3 5 10" xfId="10839" xr:uid="{D54BC669-E80C-42A0-8FAC-FF5BF29FD136}"/>
    <cellStyle name="Percent 4 3 5 11" xfId="10838" xr:uid="{FA94A890-66DA-4294-A8BD-81CFD946871F}"/>
    <cellStyle name="Percent 4 3 5 2" xfId="10840" xr:uid="{3384A249-41FB-4E39-9A78-2AC64B07DA15}"/>
    <cellStyle name="Percent 4 3 5 2 2" xfId="10841" xr:uid="{F663134F-AF23-4003-BB8D-4A572598D806}"/>
    <cellStyle name="Percent 4 3 5 2 2 2" xfId="10842" xr:uid="{582D0651-1962-401D-B75D-DE09AB2A0EB4}"/>
    <cellStyle name="Percent 4 3 5 2 3" xfId="10843" xr:uid="{3015BFD9-A24D-4D99-92EB-E05D2D7E5F19}"/>
    <cellStyle name="Percent 4 3 5 2 3 2" xfId="10844" xr:uid="{54F8D14B-C5FB-4454-A8BF-0EA686D59F6C}"/>
    <cellStyle name="Percent 4 3 5 2 4" xfId="10845" xr:uid="{A39AC004-C914-4FA8-A211-D674F3156D2D}"/>
    <cellStyle name="Percent 4 3 5 3" xfId="10846" xr:uid="{1506F90C-3C98-4E5F-A45D-0D89ED262C54}"/>
    <cellStyle name="Percent 4 3 5 3 2" xfId="10847" xr:uid="{3DCE00AE-DAB0-4F76-8442-B1BC22E75003}"/>
    <cellStyle name="Percent 4 3 5 3 2 2" xfId="10848" xr:uid="{A412A06E-655B-4E3A-AFA7-87F2E792619F}"/>
    <cellStyle name="Percent 4 3 5 3 3" xfId="10849" xr:uid="{675E34A7-D103-4EB9-BDCC-D5455F513C50}"/>
    <cellStyle name="Percent 4 3 5 3 3 2" xfId="10850" xr:uid="{8F909926-DA4D-4E89-905F-C6504BE6A5E1}"/>
    <cellStyle name="Percent 4 3 5 3 4" xfId="10851" xr:uid="{D0FDEFE8-BE0D-4D9D-98AF-804A0C4006C3}"/>
    <cellStyle name="Percent 4 3 5 4" xfId="10852" xr:uid="{0C7A3CBC-D05F-40F3-B00A-FCF881D4E7E7}"/>
    <cellStyle name="Percent 4 3 5 4 2" xfId="10853" xr:uid="{EDBD7AC6-FD2C-4896-AD0E-82A8A2413680}"/>
    <cellStyle name="Percent 4 3 5 4 2 2" xfId="10854" xr:uid="{422FA050-313E-4567-8EB1-DB70BCFB3254}"/>
    <cellStyle name="Percent 4 3 5 4 3" xfId="10855" xr:uid="{450CAF0D-FB8E-4EC5-A353-B62E88AE964F}"/>
    <cellStyle name="Percent 4 3 5 4 3 2" xfId="10856" xr:uid="{143DC192-9EED-4AD7-8A84-EF907DBB9A0B}"/>
    <cellStyle name="Percent 4 3 5 4 4" xfId="10857" xr:uid="{7F8CCFDB-6598-427F-9747-849D11D4F31F}"/>
    <cellStyle name="Percent 4 3 5 4 4 2" xfId="10858" xr:uid="{A08B0E96-4AF8-4E6B-BC9E-35EBFB0B922F}"/>
    <cellStyle name="Percent 4 3 5 4 5" xfId="10859" xr:uid="{1B216609-C95B-4591-9B72-52B88B560470}"/>
    <cellStyle name="Percent 4 3 5 5" xfId="10860" xr:uid="{A3EC2BE6-0EA0-46D6-8328-E8840C9EC25F}"/>
    <cellStyle name="Percent 4 3 5 5 2" xfId="10861" xr:uid="{60B4C56C-DDF7-4564-8043-C07A9FD887CF}"/>
    <cellStyle name="Percent 4 3 5 5 2 2" xfId="10862" xr:uid="{32D7BAA4-C98F-4707-9B48-E7F7AAAC4698}"/>
    <cellStyle name="Percent 4 3 5 5 3" xfId="10863" xr:uid="{1C230F36-6F63-41A6-8CCB-6BB98E611841}"/>
    <cellStyle name="Percent 4 3 5 5 3 2" xfId="10864" xr:uid="{DB9926CB-D6E7-4B92-BCAD-3DB532A70C7E}"/>
    <cellStyle name="Percent 4 3 5 5 4" xfId="10865" xr:uid="{16ECCADF-543C-49B0-8026-D9752687A4E4}"/>
    <cellStyle name="Percent 4 3 5 6" xfId="10866" xr:uid="{0A557284-EC39-4FE8-8854-FE78F01E9D6A}"/>
    <cellStyle name="Percent 4 3 5 6 2" xfId="10867" xr:uid="{31D0797D-1138-4D34-B06A-EB3110A28F94}"/>
    <cellStyle name="Percent 4 3 5 7" xfId="10868" xr:uid="{52519476-4FAE-4817-994C-286C32FAEAFA}"/>
    <cellStyle name="Percent 4 3 5 7 2" xfId="10869" xr:uid="{339FD14F-0AD7-4348-A0C5-CFE05137DA9D}"/>
    <cellStyle name="Percent 4 3 5 8" xfId="10870" xr:uid="{1060F676-741A-474E-AC1B-C5FFE55C8B10}"/>
    <cellStyle name="Percent 4 3 5 8 2" xfId="10871" xr:uid="{C067235C-E2A2-46BC-AE15-13C2DB4CF1F9}"/>
    <cellStyle name="Percent 4 3 5 9" xfId="10872" xr:uid="{0068E2D1-5227-4F30-B656-84F2A0750121}"/>
    <cellStyle name="Percent 4 3 6" xfId="4739" xr:uid="{80AC51E9-0311-4319-B317-073D8FA70208}"/>
    <cellStyle name="Percent 4 3 6 10" xfId="10874" xr:uid="{103C3985-D4A4-46B6-A382-828EA4C39C85}"/>
    <cellStyle name="Percent 4 3 6 11" xfId="10873" xr:uid="{6AB1996C-7E72-4853-BEA7-2D452AB6DE19}"/>
    <cellStyle name="Percent 4 3 6 2" xfId="10875" xr:uid="{E6F0B4A7-8936-440D-BD71-7078F6128A9A}"/>
    <cellStyle name="Percent 4 3 6 2 2" xfId="10876" xr:uid="{C0B77D3A-A125-4446-A919-05E087B97184}"/>
    <cellStyle name="Percent 4 3 6 2 2 2" xfId="10877" xr:uid="{7536460E-54A3-4829-AE25-B499E870A6CE}"/>
    <cellStyle name="Percent 4 3 6 2 3" xfId="10878" xr:uid="{10366947-9A53-4596-A909-08F70BAA1C6D}"/>
    <cellStyle name="Percent 4 3 6 2 3 2" xfId="10879" xr:uid="{579F153B-45D0-44EF-AADC-960DE0A81FA1}"/>
    <cellStyle name="Percent 4 3 6 2 4" xfId="10880" xr:uid="{8A12BB6F-460C-43A1-96E2-1D8F4EFF3AB8}"/>
    <cellStyle name="Percent 4 3 6 3" xfId="10881" xr:uid="{99DF983B-AAFE-43E4-8D57-AE8678CCF601}"/>
    <cellStyle name="Percent 4 3 6 3 2" xfId="10882" xr:uid="{0A005F85-4C8F-44DE-ABB0-944513F7FDF5}"/>
    <cellStyle name="Percent 4 3 6 3 2 2" xfId="10883" xr:uid="{4C6BD9C3-F593-492F-BFF7-C8600816F993}"/>
    <cellStyle name="Percent 4 3 6 3 3" xfId="10884" xr:uid="{6D3B57EB-30AF-4A91-8DC1-039A5DCB9902}"/>
    <cellStyle name="Percent 4 3 6 3 3 2" xfId="10885" xr:uid="{7EFDD7BD-7783-4B91-91D7-DBDA93B28AF5}"/>
    <cellStyle name="Percent 4 3 6 3 4" xfId="10886" xr:uid="{C29C5ECA-2F70-4DAB-91E2-EF86E3B77386}"/>
    <cellStyle name="Percent 4 3 6 4" xfId="10887" xr:uid="{9AF97E1D-17DB-41AB-B992-386B4550C8F8}"/>
    <cellStyle name="Percent 4 3 6 4 2" xfId="10888" xr:uid="{5044CB94-2965-4DF2-8075-79BCA8A858F1}"/>
    <cellStyle name="Percent 4 3 6 4 2 2" xfId="10889" xr:uid="{6F691919-1DE4-4C93-A2A1-0176E5E984C7}"/>
    <cellStyle name="Percent 4 3 6 4 3" xfId="10890" xr:uid="{170A3ECA-2AA6-4FC9-8920-89796D271A64}"/>
    <cellStyle name="Percent 4 3 6 4 3 2" xfId="10891" xr:uid="{D857193E-E207-4B9D-9914-8A53E70C778E}"/>
    <cellStyle name="Percent 4 3 6 4 4" xfId="10892" xr:uid="{21DED759-4CDE-498F-9AAA-C9A17C66C151}"/>
    <cellStyle name="Percent 4 3 6 4 4 2" xfId="10893" xr:uid="{2A0B6676-523C-4C93-BC0B-9EE186CBFB99}"/>
    <cellStyle name="Percent 4 3 6 4 5" xfId="10894" xr:uid="{B500D5B8-7592-46F7-A01F-B763CCD82D54}"/>
    <cellStyle name="Percent 4 3 6 5" xfId="10895" xr:uid="{9D8D9F40-B7DD-4068-930E-B4A214DA84B6}"/>
    <cellStyle name="Percent 4 3 6 5 2" xfId="10896" xr:uid="{786EEDDC-CFB8-416E-A950-0D1E5800E5B6}"/>
    <cellStyle name="Percent 4 3 6 5 2 2" xfId="10897" xr:uid="{8CA24554-E83D-459B-8020-4BC8A5787A1B}"/>
    <cellStyle name="Percent 4 3 6 5 3" xfId="10898" xr:uid="{523E0901-DFA7-4FAA-9C08-08849CE31397}"/>
    <cellStyle name="Percent 4 3 6 5 3 2" xfId="10899" xr:uid="{FC407729-DE5E-43B6-8E72-911D52F85A30}"/>
    <cellStyle name="Percent 4 3 6 5 4" xfId="10900" xr:uid="{A320E496-0F9A-428F-AFF3-E3FCE4CD437A}"/>
    <cellStyle name="Percent 4 3 6 6" xfId="10901" xr:uid="{B9F86DBD-4745-4ED4-A436-DDD82A53CCA9}"/>
    <cellStyle name="Percent 4 3 6 6 2" xfId="10902" xr:uid="{5E75159D-6450-48D8-A0A6-9E680CBB336F}"/>
    <cellStyle name="Percent 4 3 6 7" xfId="10903" xr:uid="{AE5D8E5D-FD91-4D46-8077-3464795BCF34}"/>
    <cellStyle name="Percent 4 3 6 7 2" xfId="10904" xr:uid="{2BCD8A61-4896-4039-9761-2425450DF6B2}"/>
    <cellStyle name="Percent 4 3 6 8" xfId="10905" xr:uid="{684526BF-5937-4B76-8FB3-910FFF047569}"/>
    <cellStyle name="Percent 4 3 6 8 2" xfId="10906" xr:uid="{3C6A3437-F815-416E-AF63-B85FF7240551}"/>
    <cellStyle name="Percent 4 3 6 9" xfId="10907" xr:uid="{CB30B9DF-B3DE-4920-B3FE-0B1750768A5B}"/>
    <cellStyle name="Percent 4 3 7" xfId="4740" xr:uid="{51A797AA-C469-4E0C-AD47-FA4DD9FC4020}"/>
    <cellStyle name="Percent 4 3 7 10" xfId="10909" xr:uid="{C359A3B7-2458-4409-AF6A-85BC5E7944E5}"/>
    <cellStyle name="Percent 4 3 7 11" xfId="10908" xr:uid="{C114E359-E594-4682-8F3E-7B5833DEA22D}"/>
    <cellStyle name="Percent 4 3 7 2" xfId="10910" xr:uid="{BDBD0791-C62F-44E8-A73D-1C0C8CE2997E}"/>
    <cellStyle name="Percent 4 3 7 2 2" xfId="10911" xr:uid="{53B7CE25-88FE-4A64-BE7E-7760086D86EE}"/>
    <cellStyle name="Percent 4 3 7 2 2 2" xfId="10912" xr:uid="{675C8374-5AD5-4E5B-9F74-7DDACBABB16F}"/>
    <cellStyle name="Percent 4 3 7 2 3" xfId="10913" xr:uid="{224EC569-7302-45ED-9418-60DD98D9C6CA}"/>
    <cellStyle name="Percent 4 3 7 2 3 2" xfId="10914" xr:uid="{E13E2379-D31F-4CF7-A63E-9FD13221D488}"/>
    <cellStyle name="Percent 4 3 7 2 4" xfId="10915" xr:uid="{6FBDE89E-A078-4B98-9E1D-B7A258D3C567}"/>
    <cellStyle name="Percent 4 3 7 3" xfId="10916" xr:uid="{35279CE7-2E56-4DC0-B3B7-CCB3F0901BEC}"/>
    <cellStyle name="Percent 4 3 7 3 2" xfId="10917" xr:uid="{26DD0563-5A8A-40DF-9DE8-86DB7B828966}"/>
    <cellStyle name="Percent 4 3 7 3 2 2" xfId="10918" xr:uid="{EE3B89A2-F246-44C0-B232-D6DC02A26F09}"/>
    <cellStyle name="Percent 4 3 7 3 3" xfId="10919" xr:uid="{A33EBEFF-D10E-43EB-B64C-670505CA7F82}"/>
    <cellStyle name="Percent 4 3 7 3 3 2" xfId="10920" xr:uid="{9D706241-F194-4673-AFE9-90C53F4F2304}"/>
    <cellStyle name="Percent 4 3 7 3 4" xfId="10921" xr:uid="{0A76C83F-857E-438A-830F-958467E11CE7}"/>
    <cellStyle name="Percent 4 3 7 4" xfId="10922" xr:uid="{8E7DFA2D-8182-4EAC-A5B3-8AEA3DB480AE}"/>
    <cellStyle name="Percent 4 3 7 4 2" xfId="10923" xr:uid="{F62E28AB-F61A-4EB1-A75A-29C410050F26}"/>
    <cellStyle name="Percent 4 3 7 4 2 2" xfId="10924" xr:uid="{9AEDD18D-E0DC-4500-844B-389EDE76AEAC}"/>
    <cellStyle name="Percent 4 3 7 4 3" xfId="10925" xr:uid="{6E150CB2-C92A-4C1E-93AB-314D8CFD3F28}"/>
    <cellStyle name="Percent 4 3 7 4 3 2" xfId="10926" xr:uid="{ADBE7CF7-56A1-4FB3-9EEC-35D00F9F09CE}"/>
    <cellStyle name="Percent 4 3 7 4 4" xfId="10927" xr:uid="{5360767D-D8CA-4474-967B-76C8B5CD7043}"/>
    <cellStyle name="Percent 4 3 7 4 4 2" xfId="10928" xr:uid="{3EC92030-1243-4077-BF95-B272A886E447}"/>
    <cellStyle name="Percent 4 3 7 4 5" xfId="10929" xr:uid="{95354A70-CF94-4764-B248-9FF39D483503}"/>
    <cellStyle name="Percent 4 3 7 5" xfId="10930" xr:uid="{E1EFD8BF-02E7-46E6-BB13-E54CC01A4D3E}"/>
    <cellStyle name="Percent 4 3 7 5 2" xfId="10931" xr:uid="{C016609A-F9C0-42C5-8C4B-8D9B57B997F9}"/>
    <cellStyle name="Percent 4 3 7 5 2 2" xfId="10932" xr:uid="{3D9D1F40-FFA1-4CC2-802F-6506AB5E106F}"/>
    <cellStyle name="Percent 4 3 7 5 3" xfId="10933" xr:uid="{D4BADF8C-886A-4C4B-AE60-2AAB1FC09AA6}"/>
    <cellStyle name="Percent 4 3 7 5 3 2" xfId="10934" xr:uid="{67D4EFC8-5041-4DD4-81AF-DDDB688384A4}"/>
    <cellStyle name="Percent 4 3 7 5 4" xfId="10935" xr:uid="{838BB970-EE87-4042-8D04-7AE5148E5439}"/>
    <cellStyle name="Percent 4 3 7 6" xfId="10936" xr:uid="{0BBEE9FD-59C2-4035-AABB-269C2EDFD2F6}"/>
    <cellStyle name="Percent 4 3 7 6 2" xfId="10937" xr:uid="{B67D03A1-A96B-4B9E-A6BC-46811CE758B1}"/>
    <cellStyle name="Percent 4 3 7 7" xfId="10938" xr:uid="{92D3492B-3AE9-4177-907E-CDEA538891B5}"/>
    <cellStyle name="Percent 4 3 7 7 2" xfId="10939" xr:uid="{54AD9C56-8FB3-4A9F-A918-4E9DEAE83ACE}"/>
    <cellStyle name="Percent 4 3 7 8" xfId="10940" xr:uid="{1E64B305-12C7-4FA3-A92A-A692205868A1}"/>
    <cellStyle name="Percent 4 3 7 8 2" xfId="10941" xr:uid="{F9F8D8A7-8F66-432F-93CA-EC28506CD895}"/>
    <cellStyle name="Percent 4 3 7 9" xfId="10942" xr:uid="{7D117777-7588-4073-9C63-7B776D8A02FE}"/>
    <cellStyle name="Percent 4 3 8" xfId="4741" xr:uid="{CB618804-829E-4EF0-A03E-F10249B8EEBB}"/>
    <cellStyle name="Percent 4 3 8 10" xfId="10944" xr:uid="{88107475-94BC-48EA-8FCF-1DF4B2FFF290}"/>
    <cellStyle name="Percent 4 3 8 11" xfId="10943" xr:uid="{79196C60-6A40-4925-A328-D8D05A59D8AB}"/>
    <cellStyle name="Percent 4 3 8 2" xfId="10945" xr:uid="{5913F88E-BD1E-46C6-8EEF-D2E09B05B584}"/>
    <cellStyle name="Percent 4 3 8 2 2" xfId="10946" xr:uid="{26D8A1EF-5FC5-4872-A661-C4544C1CD8A6}"/>
    <cellStyle name="Percent 4 3 8 2 2 2" xfId="10947" xr:uid="{AD90DBA4-8AEC-42AF-BD3E-B73EA93D1CA5}"/>
    <cellStyle name="Percent 4 3 8 2 3" xfId="10948" xr:uid="{94BB965C-1619-4B56-947B-5E425F423D53}"/>
    <cellStyle name="Percent 4 3 8 2 3 2" xfId="10949" xr:uid="{ED152AB5-68CE-42C2-B079-5DB668324688}"/>
    <cellStyle name="Percent 4 3 8 2 4" xfId="10950" xr:uid="{56370FBC-FCCE-42E2-ADA5-A024551157DD}"/>
    <cellStyle name="Percent 4 3 8 3" xfId="10951" xr:uid="{B59AC144-784B-41D9-AE5C-CD02D8390A2F}"/>
    <cellStyle name="Percent 4 3 8 3 2" xfId="10952" xr:uid="{EF1A2C51-8268-414E-88D9-CA14176B008D}"/>
    <cellStyle name="Percent 4 3 8 3 2 2" xfId="10953" xr:uid="{2005B3CA-13B4-4F1D-8D8A-C9EDFCD501C4}"/>
    <cellStyle name="Percent 4 3 8 3 3" xfId="10954" xr:uid="{421811A3-78FF-4094-9B2A-F502374E3789}"/>
    <cellStyle name="Percent 4 3 8 3 3 2" xfId="10955" xr:uid="{AB1A1118-B9ED-4DBF-A3E4-C7BC31B34C74}"/>
    <cellStyle name="Percent 4 3 8 3 4" xfId="10956" xr:uid="{3E2DED5D-B0FF-42D0-84A8-3BCD936BB45D}"/>
    <cellStyle name="Percent 4 3 8 4" xfId="10957" xr:uid="{DAE0F5E6-FAD2-40AE-BB27-4866593ABF2C}"/>
    <cellStyle name="Percent 4 3 8 4 2" xfId="10958" xr:uid="{C8AFBB3A-719F-4582-8314-DA690849370E}"/>
    <cellStyle name="Percent 4 3 8 4 2 2" xfId="10959" xr:uid="{81F606AD-A2C6-48F8-88D9-264DF3BCD847}"/>
    <cellStyle name="Percent 4 3 8 4 3" xfId="10960" xr:uid="{2476CC0E-66C6-481F-8C01-4A6C82434019}"/>
    <cellStyle name="Percent 4 3 8 4 3 2" xfId="10961" xr:uid="{14CC2BD9-8E60-41DE-855D-5D0CD3A05BF9}"/>
    <cellStyle name="Percent 4 3 8 4 4" xfId="10962" xr:uid="{A715F784-21DD-45C9-BF3B-C79AEF0ACE51}"/>
    <cellStyle name="Percent 4 3 8 4 4 2" xfId="10963" xr:uid="{3DA33E37-670F-423F-850D-394B47D03D35}"/>
    <cellStyle name="Percent 4 3 8 4 5" xfId="10964" xr:uid="{C008E82B-EEEF-41B0-955E-5FA4614C0298}"/>
    <cellStyle name="Percent 4 3 8 5" xfId="10965" xr:uid="{25334E38-3E0F-4962-8C1D-C564A5F603D1}"/>
    <cellStyle name="Percent 4 3 8 5 2" xfId="10966" xr:uid="{D440FAA0-252C-4846-84FA-594F215F1605}"/>
    <cellStyle name="Percent 4 3 8 5 2 2" xfId="10967" xr:uid="{ED46AE2B-4918-4A9A-8191-433669922CFA}"/>
    <cellStyle name="Percent 4 3 8 5 3" xfId="10968" xr:uid="{EF60EE23-22F2-4D65-80BA-37F4D7157CD3}"/>
    <cellStyle name="Percent 4 3 8 5 3 2" xfId="10969" xr:uid="{98A02FF3-D975-4798-9C33-C66AB74BA767}"/>
    <cellStyle name="Percent 4 3 8 5 4" xfId="10970" xr:uid="{F86E8779-756A-47D1-AE0D-42ED574B4071}"/>
    <cellStyle name="Percent 4 3 8 6" xfId="10971" xr:uid="{A4E1028E-EBED-4019-BB00-7A2E552C299F}"/>
    <cellStyle name="Percent 4 3 8 6 2" xfId="10972" xr:uid="{F3D3DDE1-0F44-40DA-8C2C-E707AB085772}"/>
    <cellStyle name="Percent 4 3 8 7" xfId="10973" xr:uid="{334520F3-896C-41D5-8BC6-68A504F83593}"/>
    <cellStyle name="Percent 4 3 8 7 2" xfId="10974" xr:uid="{4C7A7358-E6EA-4361-AABC-C5884ACCA974}"/>
    <cellStyle name="Percent 4 3 8 8" xfId="10975" xr:uid="{A9082403-38F3-4146-BE74-12E60BBB150E}"/>
    <cellStyle name="Percent 4 3 8 8 2" xfId="10976" xr:uid="{D2CF9F55-7B4F-4F45-BBBA-37A2F9967069}"/>
    <cellStyle name="Percent 4 3 8 9" xfId="10977" xr:uid="{B3743C06-FBD7-4408-8899-AEC81EFEBCE3}"/>
    <cellStyle name="Percent 4 3 9" xfId="10978" xr:uid="{4C69838C-DDC3-4A40-AFFB-41652DD1CAD7}"/>
    <cellStyle name="Percent 4 3 9 2" xfId="10979" xr:uid="{0C01AD07-252B-44BC-A9F4-6217B57C2A2C}"/>
    <cellStyle name="Percent 4 3 9 2 2" xfId="10980" xr:uid="{E3B1F2B4-2D22-4045-84AC-C8FB0C0F7F8D}"/>
    <cellStyle name="Percent 4 3 9 3" xfId="10981" xr:uid="{BBA0465A-C490-43AA-B7E6-172DE61D7131}"/>
    <cellStyle name="Percent 4 3 9 3 2" xfId="10982" xr:uid="{0FBB0DBD-1AE2-4898-A853-B8CFFDFC6CE4}"/>
    <cellStyle name="Percent 4 3 9 4" xfId="10983" xr:uid="{19308E30-6881-4406-A9E3-C486EAE977FA}"/>
    <cellStyle name="Percent 4 3 9 5" xfId="10984" xr:uid="{6A5BE984-B78E-4589-94B0-C3DF5D18B515}"/>
    <cellStyle name="Percent 4 30" xfId="2969" xr:uid="{D848E6C9-0AF2-418B-8621-65DAAE21A8E9}"/>
    <cellStyle name="Percent 4 30 2" xfId="10986" xr:uid="{A13B7344-51DB-47B3-853A-C158705A84D2}"/>
    <cellStyle name="Percent 4 30 2 2" xfId="10987" xr:uid="{ADDEE229-AE60-40F7-9827-9FAEFCC701B3}"/>
    <cellStyle name="Percent 4 30 3" xfId="10988" xr:uid="{17565ED2-0258-491B-9D6D-FC4907B206FF}"/>
    <cellStyle name="Percent 4 30 3 2" xfId="10989" xr:uid="{7D52A39E-C77E-4198-ACE0-967BAEDE6456}"/>
    <cellStyle name="Percent 4 30 4" xfId="10990" xr:uid="{08653FA8-336C-4D54-B174-3F828F85758E}"/>
    <cellStyle name="Percent 4 30 5" xfId="10991" xr:uid="{AB74D225-839C-4098-9F23-43A295A3A5D7}"/>
    <cellStyle name="Percent 4 30 6" xfId="10985" xr:uid="{EA3C4E69-C57E-42D2-9F5A-DE8D8F9F6F16}"/>
    <cellStyle name="Percent 4 31" xfId="10992" xr:uid="{54270EA0-5D85-474E-84F1-4E8FCE1AC701}"/>
    <cellStyle name="Percent 4 31 2" xfId="10993" xr:uid="{F0EEBD1C-933E-4FFC-9280-365C261D3539}"/>
    <cellStyle name="Percent 4 31 2 2" xfId="10994" xr:uid="{717C6ECD-A8AB-41F8-84D5-9F07523E2BE3}"/>
    <cellStyle name="Percent 4 31 3" xfId="10995" xr:uid="{309E0324-0DC9-4320-826D-14C31985B8DA}"/>
    <cellStyle name="Percent 4 31 3 2" xfId="10996" xr:uid="{3A793ED8-FAD4-401E-B1BA-4A8A2DE0BA09}"/>
    <cellStyle name="Percent 4 31 4" xfId="10997" xr:uid="{FB8E0800-5B49-4A33-8640-34AD62FA4449}"/>
    <cellStyle name="Percent 4 31 5" xfId="10998" xr:uid="{3734F073-F838-4424-B353-8B0A724357E6}"/>
    <cellStyle name="Percent 4 32" xfId="10999" xr:uid="{8BC3D624-EFE1-4E52-A696-1CBE1A2FA946}"/>
    <cellStyle name="Percent 4 32 2" xfId="11000" xr:uid="{1F849C99-3A55-4C62-9C55-93454EDF52C4}"/>
    <cellStyle name="Percent 4 32 2 2" xfId="11001" xr:uid="{91C96FA9-19A1-4F82-B711-FE0FDE6037FC}"/>
    <cellStyle name="Percent 4 32 3" xfId="11002" xr:uid="{E973420F-061C-4682-8FFC-38B63245AF5C}"/>
    <cellStyle name="Percent 4 32 3 2" xfId="11003" xr:uid="{69D3A63E-436E-420D-987E-C8665F02852E}"/>
    <cellStyle name="Percent 4 32 4" xfId="11004" xr:uid="{878BAFB2-CE48-423C-92FF-ECFDEA2151AA}"/>
    <cellStyle name="Percent 4 33" xfId="11005" xr:uid="{E27E401A-6B0C-4AE4-8656-9CD4353B0173}"/>
    <cellStyle name="Percent 4 33 2" xfId="11006" xr:uid="{CD19EE63-5D79-4D4A-B895-67AC51DBFE69}"/>
    <cellStyle name="Percent 4 33 2 2" xfId="11007" xr:uid="{A91E9B6B-45C6-4CB9-8A4F-9951584A5B29}"/>
    <cellStyle name="Percent 4 33 3" xfId="11008" xr:uid="{0900A441-0C67-4580-AE19-369A31A9CF0E}"/>
    <cellStyle name="Percent 4 33 3 2" xfId="11009" xr:uid="{3300B717-DBE2-4650-8EC3-54A013AA4A06}"/>
    <cellStyle name="Percent 4 33 4" xfId="11010" xr:uid="{53CC50B0-7BED-4627-86B2-032C44AE8761}"/>
    <cellStyle name="Percent 4 33 4 2" xfId="11011" xr:uid="{CF6B64F6-753C-4102-B819-7D75C2E18FC2}"/>
    <cellStyle name="Percent 4 33 5" xfId="11012" xr:uid="{BC472B75-EE90-44EC-B9B3-E1CD6E200FFC}"/>
    <cellStyle name="Percent 4 34" xfId="11013" xr:uid="{C275340A-7F72-4E7F-AA93-134A1BDDF3DD}"/>
    <cellStyle name="Percent 4 34 2" xfId="11014" xr:uid="{626F272D-BBFA-4722-9BF9-0AF29243C9BC}"/>
    <cellStyle name="Percent 4 34 2 2" xfId="11015" xr:uid="{29DADBF0-CBDD-4478-967E-7A5FB6D95236}"/>
    <cellStyle name="Percent 4 34 3" xfId="11016" xr:uid="{C3C2EF58-F97D-4B4D-A7C6-A791BD57E0E7}"/>
    <cellStyle name="Percent 4 34 3 2" xfId="11017" xr:uid="{8E0A2EEE-A448-4348-BD4D-41BF4D38D4CE}"/>
    <cellStyle name="Percent 4 34 4" xfId="11018" xr:uid="{270A1E54-55D5-4C07-BFFC-4A720F5DA7F4}"/>
    <cellStyle name="Percent 4 35" xfId="11019" xr:uid="{3D8FBFFE-8E24-4531-A19E-FBF7576EBD7F}"/>
    <cellStyle name="Percent 4 35 2" xfId="11020" xr:uid="{B5D94E64-CB40-44A6-AEEE-6D823E3385DC}"/>
    <cellStyle name="Percent 4 36" xfId="11021" xr:uid="{2176229E-4785-4C49-84FF-8D2229E05318}"/>
    <cellStyle name="Percent 4 36 2" xfId="11022" xr:uid="{A74DFF36-D707-4975-AA09-AC91004E70D4}"/>
    <cellStyle name="Percent 4 37" xfId="11023" xr:uid="{6BD34792-69B6-4365-999E-4798708D6310}"/>
    <cellStyle name="Percent 4 37 2" xfId="11024" xr:uid="{92A75939-9483-4054-AC53-0C09E04BC69C}"/>
    <cellStyle name="Percent 4 38" xfId="11025" xr:uid="{79F97480-C13B-417D-8B1E-00B1A1937605}"/>
    <cellStyle name="Percent 4 39" xfId="11026" xr:uid="{0F4946A4-5BD0-4EAF-A422-5D6FC50D0857}"/>
    <cellStyle name="Percent 4 4" xfId="291" xr:uid="{D882C5C5-B0D5-4BDE-A521-578F1CBADD19}"/>
    <cellStyle name="Percent 4 4 10" xfId="11028" xr:uid="{E046C884-A62F-4C8D-97BA-48028D010C3D}"/>
    <cellStyle name="Percent 4 4 10 2" xfId="11029" xr:uid="{68C9AD6F-9B0C-4BF8-BE5B-1100B94F169C}"/>
    <cellStyle name="Percent 4 4 10 2 2" xfId="11030" xr:uid="{4B99912E-C8F6-41B5-9789-45FBC81E4093}"/>
    <cellStyle name="Percent 4 4 10 3" xfId="11031" xr:uid="{2287FB4C-4BBE-459E-B717-19512F7B4EBF}"/>
    <cellStyle name="Percent 4 4 10 3 2" xfId="11032" xr:uid="{B7A75DF0-8A79-428B-9AAB-ABB44A8E01D3}"/>
    <cellStyle name="Percent 4 4 10 4" xfId="11033" xr:uid="{F9ED9F95-ACCE-4238-BE2C-6E5D2B8DD864}"/>
    <cellStyle name="Percent 4 4 11" xfId="11034" xr:uid="{8225DBAE-2797-4919-913C-D8C3DAFFB7D1}"/>
    <cellStyle name="Percent 4 4 11 2" xfId="11035" xr:uid="{39D5CC63-CACF-44C5-BD2D-8A44D938A50F}"/>
    <cellStyle name="Percent 4 4 11 2 2" xfId="11036" xr:uid="{E6A2AD74-5E8F-4B08-BF84-14B54CA42764}"/>
    <cellStyle name="Percent 4 4 11 3" xfId="11037" xr:uid="{C38E4283-2F47-462E-9C20-B7DCBD92DD36}"/>
    <cellStyle name="Percent 4 4 11 3 2" xfId="11038" xr:uid="{B559E7B5-5396-4857-8ABA-D52C067DDA97}"/>
    <cellStyle name="Percent 4 4 11 4" xfId="11039" xr:uid="{7259D665-B445-4BFB-AED2-49FAB73379F6}"/>
    <cellStyle name="Percent 4 4 12" xfId="11040" xr:uid="{6DB48789-5239-47CA-87D9-DC9A60110B42}"/>
    <cellStyle name="Percent 4 4 12 2" xfId="11041" xr:uid="{D9042001-93C3-4976-B082-7F1E459D0B64}"/>
    <cellStyle name="Percent 4 4 12 2 2" xfId="11042" xr:uid="{16A5515B-BD32-4DEC-A129-FAB5012CE69B}"/>
    <cellStyle name="Percent 4 4 12 3" xfId="11043" xr:uid="{316D7CBC-F585-4634-BFC9-9DA0716C9E1B}"/>
    <cellStyle name="Percent 4 4 12 3 2" xfId="11044" xr:uid="{50B5EDA3-06F2-4B47-B1B7-F12B3F04BDD8}"/>
    <cellStyle name="Percent 4 4 12 4" xfId="11045" xr:uid="{05DD8F29-AC98-4713-8925-3DB152D9D935}"/>
    <cellStyle name="Percent 4 4 12 4 2" xfId="11046" xr:uid="{C629374D-DA91-423A-A0B3-7509288E37F3}"/>
    <cellStyle name="Percent 4 4 12 5" xfId="11047" xr:uid="{D0959AE0-FF11-4934-941D-142637E4EAFB}"/>
    <cellStyle name="Percent 4 4 13" xfId="11048" xr:uid="{AB5EA3FB-224B-4397-B520-5E4449635E4D}"/>
    <cellStyle name="Percent 4 4 13 2" xfId="11049" xr:uid="{411D78AF-F576-46C7-9E9A-FFBC84F12FA5}"/>
    <cellStyle name="Percent 4 4 13 2 2" xfId="11050" xr:uid="{3A711EF3-1C64-46C6-8374-89AE4075D40F}"/>
    <cellStyle name="Percent 4 4 13 3" xfId="11051" xr:uid="{93A60E8B-1DC1-4654-BA57-E84915C88E67}"/>
    <cellStyle name="Percent 4 4 13 3 2" xfId="11052" xr:uid="{7F5FCDED-D232-4D4B-BBB6-4548D0F8F328}"/>
    <cellStyle name="Percent 4 4 13 4" xfId="11053" xr:uid="{F14B0B49-6EC9-48C1-8229-6B56A1F76499}"/>
    <cellStyle name="Percent 4 4 14" xfId="11054" xr:uid="{EEFA7F56-AE1C-49C9-B963-43503D19DDF5}"/>
    <cellStyle name="Percent 4 4 14 2" xfId="11055" xr:uid="{A79D8DD2-8395-4823-AF2D-535451FFAC55}"/>
    <cellStyle name="Percent 4 4 15" xfId="11056" xr:uid="{9403C3E0-23E9-4716-857D-5BC17C058F76}"/>
    <cellStyle name="Percent 4 4 15 2" xfId="11057" xr:uid="{041265B0-D95F-4EE8-997C-A50CEEEDF9CA}"/>
    <cellStyle name="Percent 4 4 16" xfId="11058" xr:uid="{06A39FDA-FE55-43BC-A1B4-F4C3A9BA7A18}"/>
    <cellStyle name="Percent 4 4 16 2" xfId="11059" xr:uid="{AA61FF71-DD03-4A00-A7E1-19A6BC5A6DA1}"/>
    <cellStyle name="Percent 4 4 17" xfId="11060" xr:uid="{D3462EDC-4D5B-4649-871E-1D8C1CE4356C}"/>
    <cellStyle name="Percent 4 4 18" xfId="11061" xr:uid="{2C83816C-7059-483A-AC38-3C202CE4F5F9}"/>
    <cellStyle name="Percent 4 4 19" xfId="11027" xr:uid="{14966605-9C32-419E-BEE8-41456E299364}"/>
    <cellStyle name="Percent 4 4 2" xfId="2994" xr:uid="{750DFAF5-B4D2-49D8-8308-19F065D89BE6}"/>
    <cellStyle name="Percent 4 4 2 10" xfId="11063" xr:uid="{ADFFBBAC-377E-4543-BCB3-56BE0DF345AC}"/>
    <cellStyle name="Percent 4 4 2 11" xfId="11062" xr:uid="{7A2AC172-5CFB-4B28-A63C-EC5FF2C1A74B}"/>
    <cellStyle name="Percent 4 4 2 2" xfId="11064" xr:uid="{D95311DF-FC41-49F7-8DFA-215B2178AEF1}"/>
    <cellStyle name="Percent 4 4 2 2 2" xfId="11065" xr:uid="{829D88A5-0A47-4D6D-8B87-028E6E9FA5C1}"/>
    <cellStyle name="Percent 4 4 2 2 2 2" xfId="11066" xr:uid="{367827AA-46DA-46AF-A4FD-41C624FE7887}"/>
    <cellStyle name="Percent 4 4 2 2 3" xfId="11067" xr:uid="{3A0A5D41-7FE1-409B-945E-8D1F424CF2C5}"/>
    <cellStyle name="Percent 4 4 2 2 3 2" xfId="11068" xr:uid="{8E73BAB7-0356-4BF4-A622-CADB58D1E86D}"/>
    <cellStyle name="Percent 4 4 2 2 4" xfId="11069" xr:uid="{A48EB1A4-98F1-42A7-A5B5-19A1F95A1F75}"/>
    <cellStyle name="Percent 4 4 2 2 5" xfId="11070" xr:uid="{8C5B6815-60C0-4358-B8D4-9AB9AE474CEF}"/>
    <cellStyle name="Percent 4 4 2 3" xfId="11071" xr:uid="{65A5BDB0-37A3-42F9-8379-682559A6CF45}"/>
    <cellStyle name="Percent 4 4 2 3 2" xfId="11072" xr:uid="{9C0204A9-6412-44C0-B4F9-D1518BC5B330}"/>
    <cellStyle name="Percent 4 4 2 3 2 2" xfId="11073" xr:uid="{5F09EA13-7731-456B-9482-0016470AA57B}"/>
    <cellStyle name="Percent 4 4 2 3 3" xfId="11074" xr:uid="{881BDF80-DDA6-4863-B853-62E2887AAD9E}"/>
    <cellStyle name="Percent 4 4 2 3 3 2" xfId="11075" xr:uid="{1D6B8B09-FB44-40E7-B1BA-E5EDCE89AB55}"/>
    <cellStyle name="Percent 4 4 2 3 4" xfId="11076" xr:uid="{43B0FC23-87C7-4699-9ECC-AE55923B4252}"/>
    <cellStyle name="Percent 4 4 2 4" xfId="11077" xr:uid="{7986ADBA-663E-4FFC-8AE9-D6FE7A30063C}"/>
    <cellStyle name="Percent 4 4 2 4 2" xfId="11078" xr:uid="{FBE379E8-F272-4436-BAEC-CCC464B8FACC}"/>
    <cellStyle name="Percent 4 4 2 4 2 2" xfId="11079" xr:uid="{0498EF2B-8962-4747-8FE8-098566825656}"/>
    <cellStyle name="Percent 4 4 2 4 3" xfId="11080" xr:uid="{E3FAA1FC-50A8-4B06-8882-BDBEC6513434}"/>
    <cellStyle name="Percent 4 4 2 4 3 2" xfId="11081" xr:uid="{9608539F-579B-4A9D-99FE-73FEA4E5E3F5}"/>
    <cellStyle name="Percent 4 4 2 4 4" xfId="11082" xr:uid="{82AB1EC4-C4E8-4C74-978F-CC86C74B17EC}"/>
    <cellStyle name="Percent 4 4 2 4 4 2" xfId="11083" xr:uid="{972964D4-B655-4C1F-B426-E48F8EC7D054}"/>
    <cellStyle name="Percent 4 4 2 4 5" xfId="11084" xr:uid="{26BFBAA3-DDE8-4886-92FE-EF480AB6A413}"/>
    <cellStyle name="Percent 4 4 2 5" xfId="11085" xr:uid="{E9DCF4A7-9E1D-4C68-9C45-1DD4411CCB53}"/>
    <cellStyle name="Percent 4 4 2 5 2" xfId="11086" xr:uid="{625AB79B-F63F-46D5-B057-740BBB9D03E1}"/>
    <cellStyle name="Percent 4 4 2 5 2 2" xfId="11087" xr:uid="{64230405-4F46-4A5D-8FC0-63E1DFC3DE26}"/>
    <cellStyle name="Percent 4 4 2 5 3" xfId="11088" xr:uid="{BA1EB736-EE92-4781-A0A5-4817A5ECCBE6}"/>
    <cellStyle name="Percent 4 4 2 5 3 2" xfId="11089" xr:uid="{4DDD096E-4D53-4C4C-9965-29474569354E}"/>
    <cellStyle name="Percent 4 4 2 5 4" xfId="11090" xr:uid="{8615DC75-FD36-460C-978D-BB7013F025DD}"/>
    <cellStyle name="Percent 4 4 2 6" xfId="11091" xr:uid="{E9164D9B-2761-43C2-9B36-6FBB7A8FCC42}"/>
    <cellStyle name="Percent 4 4 2 6 2" xfId="11092" xr:uid="{E488368D-0743-41AE-9DB4-8A4B93ACE2A7}"/>
    <cellStyle name="Percent 4 4 2 7" xfId="11093" xr:uid="{2B9BAC34-F4BA-4F9C-ACAE-402CF2F45574}"/>
    <cellStyle name="Percent 4 4 2 7 2" xfId="11094" xr:uid="{1D5BA734-BC9B-49FC-AC84-5AAB9FBB9E59}"/>
    <cellStyle name="Percent 4 4 2 8" xfId="11095" xr:uid="{BD546429-CBA0-4DE2-A948-2862A4F0D435}"/>
    <cellStyle name="Percent 4 4 2 8 2" xfId="11096" xr:uid="{DAA06147-5572-42D3-A716-BB9566CEC020}"/>
    <cellStyle name="Percent 4 4 2 9" xfId="11097" xr:uid="{5DFC72C3-213F-4E6F-BD3F-3D000345EF5E}"/>
    <cellStyle name="Percent 4 4 3" xfId="4742" xr:uid="{A881F08B-7A72-447B-9259-369440D6B10D}"/>
    <cellStyle name="Percent 4 4 3 10" xfId="11099" xr:uid="{FA38771D-CACA-4418-8434-579EE7ECBF60}"/>
    <cellStyle name="Percent 4 4 3 11" xfId="11098" xr:uid="{EB9FF057-A1DC-4CFE-AC30-93FEE4A542D6}"/>
    <cellStyle name="Percent 4 4 3 2" xfId="11100" xr:uid="{ABC980CF-877F-4781-93BA-981AC16E9965}"/>
    <cellStyle name="Percent 4 4 3 2 2" xfId="11101" xr:uid="{BCAF4F18-FF48-438E-A312-F3C216150DA5}"/>
    <cellStyle name="Percent 4 4 3 2 2 2" xfId="11102" xr:uid="{61E59A42-C413-4E24-B814-36202E5E8F83}"/>
    <cellStyle name="Percent 4 4 3 2 3" xfId="11103" xr:uid="{607836C4-F290-4587-A5C3-F3736AE1299C}"/>
    <cellStyle name="Percent 4 4 3 2 3 2" xfId="11104" xr:uid="{6DCF037A-1D1A-4C2F-8BA9-B60A082FE73E}"/>
    <cellStyle name="Percent 4 4 3 2 4" xfId="11105" xr:uid="{57EB3A75-1009-4AD7-837E-008D68173E3E}"/>
    <cellStyle name="Percent 4 4 3 3" xfId="11106" xr:uid="{B960544D-67AD-471B-9754-0FAB4BCCAEB5}"/>
    <cellStyle name="Percent 4 4 3 3 2" xfId="11107" xr:uid="{75F001C6-E50F-4038-A772-993E855EF7E7}"/>
    <cellStyle name="Percent 4 4 3 3 2 2" xfId="11108" xr:uid="{03419A8D-8D85-407C-ACE7-4A100AF73A36}"/>
    <cellStyle name="Percent 4 4 3 3 3" xfId="11109" xr:uid="{720AD1CC-1A0F-4152-A1A6-1CD63AA2504A}"/>
    <cellStyle name="Percent 4 4 3 3 3 2" xfId="11110" xr:uid="{B6810D0D-839C-46A1-9104-F6C904443037}"/>
    <cellStyle name="Percent 4 4 3 3 4" xfId="11111" xr:uid="{5FD57D97-68DC-4D3B-A22B-CEB374362E48}"/>
    <cellStyle name="Percent 4 4 3 4" xfId="11112" xr:uid="{0CC81990-D35E-4BEE-A2D7-C5CB7B2E52DC}"/>
    <cellStyle name="Percent 4 4 3 4 2" xfId="11113" xr:uid="{EE7C9EDC-79A9-4CEC-9F63-8191D768A18C}"/>
    <cellStyle name="Percent 4 4 3 4 2 2" xfId="11114" xr:uid="{7D8EC0AA-8B25-47DB-9E5B-E2F81A043698}"/>
    <cellStyle name="Percent 4 4 3 4 3" xfId="11115" xr:uid="{4346C5FD-2631-4F6A-A428-4E36209184C5}"/>
    <cellStyle name="Percent 4 4 3 4 3 2" xfId="11116" xr:uid="{4B8AE95D-1004-4A21-AF0F-82BF2EEBC591}"/>
    <cellStyle name="Percent 4 4 3 4 4" xfId="11117" xr:uid="{CC0B05E0-48B2-479B-9C32-396DC70F5A66}"/>
    <cellStyle name="Percent 4 4 3 4 4 2" xfId="11118" xr:uid="{3F93AD1B-9D93-4D0A-94FF-E5B9D6D4E6DB}"/>
    <cellStyle name="Percent 4 4 3 4 5" xfId="11119" xr:uid="{A29D7485-9399-4828-9150-A997A68B8D3C}"/>
    <cellStyle name="Percent 4 4 3 5" xfId="11120" xr:uid="{E536A86F-FABD-4C70-9E29-571B3181ACD5}"/>
    <cellStyle name="Percent 4 4 3 5 2" xfId="11121" xr:uid="{32F26AE7-A862-4B47-A11D-09EAD9CA297A}"/>
    <cellStyle name="Percent 4 4 3 5 2 2" xfId="11122" xr:uid="{250C0CFF-1636-4A46-B122-D230D90B67F0}"/>
    <cellStyle name="Percent 4 4 3 5 3" xfId="11123" xr:uid="{A85AE19A-3775-4572-B5DA-C8A42799749E}"/>
    <cellStyle name="Percent 4 4 3 5 3 2" xfId="11124" xr:uid="{339478B0-7809-4416-A874-F1192CC73BDA}"/>
    <cellStyle name="Percent 4 4 3 5 4" xfId="11125" xr:uid="{1FA7E9D1-1B6D-4412-9530-E0DE093231E4}"/>
    <cellStyle name="Percent 4 4 3 6" xfId="11126" xr:uid="{AA2D85D9-9E79-45E2-BEC5-D65FF2EBB31A}"/>
    <cellStyle name="Percent 4 4 3 6 2" xfId="11127" xr:uid="{43095056-17D0-43D5-B5A2-C9C660B5479D}"/>
    <cellStyle name="Percent 4 4 3 7" xfId="11128" xr:uid="{37C62536-9023-43BE-8EEC-9D4A39922276}"/>
    <cellStyle name="Percent 4 4 3 7 2" xfId="11129" xr:uid="{F533425C-97C1-4785-8BE7-819B40AF0746}"/>
    <cellStyle name="Percent 4 4 3 8" xfId="11130" xr:uid="{B2F01A0E-711E-4D40-9673-83B5DF3EFE2C}"/>
    <cellStyle name="Percent 4 4 3 8 2" xfId="11131" xr:uid="{D8349AFD-BF53-440B-BA78-F163CD89F7B5}"/>
    <cellStyle name="Percent 4 4 3 9" xfId="11132" xr:uid="{8C1E26F2-5DB6-46B5-9A79-4AE79B91D3D6}"/>
    <cellStyle name="Percent 4 4 4" xfId="4743" xr:uid="{0521F69A-48FD-41A3-8D7D-622E64B18316}"/>
    <cellStyle name="Percent 4 4 4 10" xfId="11134" xr:uid="{5A59199D-8F67-4098-9213-66096E91696C}"/>
    <cellStyle name="Percent 4 4 4 11" xfId="11133" xr:uid="{37FF8CA5-C62C-49CF-83A7-BDB99FC216EB}"/>
    <cellStyle name="Percent 4 4 4 2" xfId="11135" xr:uid="{AB9583E4-1D29-438C-B3BD-392C0B5559FB}"/>
    <cellStyle name="Percent 4 4 4 2 2" xfId="11136" xr:uid="{3B528AF8-3FD1-4E62-AD02-41D3C9DFC64D}"/>
    <cellStyle name="Percent 4 4 4 2 2 2" xfId="11137" xr:uid="{E17ECDAE-BA04-4884-99E5-E7882161CEA9}"/>
    <cellStyle name="Percent 4 4 4 2 3" xfId="11138" xr:uid="{BE42BA46-84C4-4B98-A0E2-A21616E73831}"/>
    <cellStyle name="Percent 4 4 4 2 3 2" xfId="11139" xr:uid="{67E09F83-CAAE-4577-9233-7CAA9FAF849E}"/>
    <cellStyle name="Percent 4 4 4 2 4" xfId="11140" xr:uid="{671B2AE5-BD9A-41C1-929C-E6D34E1BCCDA}"/>
    <cellStyle name="Percent 4 4 4 3" xfId="11141" xr:uid="{D9C6A435-3FF8-480C-A765-1E95A57D850B}"/>
    <cellStyle name="Percent 4 4 4 3 2" xfId="11142" xr:uid="{13054D07-805F-4BF7-94A8-131C5C18A5BE}"/>
    <cellStyle name="Percent 4 4 4 3 2 2" xfId="11143" xr:uid="{88EDA6CE-99A6-427C-B5EF-F5DD93AE9CCF}"/>
    <cellStyle name="Percent 4 4 4 3 3" xfId="11144" xr:uid="{DBFFE582-E348-4275-B45D-77217C116977}"/>
    <cellStyle name="Percent 4 4 4 3 3 2" xfId="11145" xr:uid="{32CBF17A-3D72-4694-BFFC-2FD2549B23AE}"/>
    <cellStyle name="Percent 4 4 4 3 4" xfId="11146" xr:uid="{3D527BDA-B39E-447F-819C-A89E876A8F07}"/>
    <cellStyle name="Percent 4 4 4 4" xfId="11147" xr:uid="{8F35DE30-F40E-4FA6-8B92-4526AE58ED2C}"/>
    <cellStyle name="Percent 4 4 4 4 2" xfId="11148" xr:uid="{F840B20A-AB43-45EE-8253-0D771F2BA0AB}"/>
    <cellStyle name="Percent 4 4 4 4 2 2" xfId="11149" xr:uid="{BE16C75B-2B17-4B79-99D4-8EDF284B3E9D}"/>
    <cellStyle name="Percent 4 4 4 4 3" xfId="11150" xr:uid="{B703972D-1DD2-4B38-85FC-BA44672F5879}"/>
    <cellStyle name="Percent 4 4 4 4 3 2" xfId="11151" xr:uid="{5C1C3573-996C-47F9-8272-86C80EC6C221}"/>
    <cellStyle name="Percent 4 4 4 4 4" xfId="11152" xr:uid="{D8407380-D393-4D25-9A5D-3E9E7776D44E}"/>
    <cellStyle name="Percent 4 4 4 4 4 2" xfId="11153" xr:uid="{BDBC8CE5-E758-4554-8AFF-DFABFA6FB543}"/>
    <cellStyle name="Percent 4 4 4 4 5" xfId="11154" xr:uid="{8ABBEC00-6FD8-468A-873A-246CA69ADA7C}"/>
    <cellStyle name="Percent 4 4 4 5" xfId="11155" xr:uid="{27814C30-0908-4839-BDC0-CA99515EE4D2}"/>
    <cellStyle name="Percent 4 4 4 5 2" xfId="11156" xr:uid="{31F9D577-10DA-4982-8B68-2A41BA86C8EA}"/>
    <cellStyle name="Percent 4 4 4 5 2 2" xfId="11157" xr:uid="{990A653B-4D96-4071-A65A-5587E75F8300}"/>
    <cellStyle name="Percent 4 4 4 5 3" xfId="11158" xr:uid="{E5EE0043-0ED8-4890-997C-D6B88D7453C8}"/>
    <cellStyle name="Percent 4 4 4 5 3 2" xfId="11159" xr:uid="{2AA8792E-F8DC-4882-AAF1-EE83492B3EB5}"/>
    <cellStyle name="Percent 4 4 4 5 4" xfId="11160" xr:uid="{9FD31C11-F044-4EA8-AFCB-92F26232921F}"/>
    <cellStyle name="Percent 4 4 4 6" xfId="11161" xr:uid="{3B48E002-8654-4C0C-A539-2BC9B1241087}"/>
    <cellStyle name="Percent 4 4 4 6 2" xfId="11162" xr:uid="{F8CFD5C3-BEA1-41A8-946F-BE4DE1D478CD}"/>
    <cellStyle name="Percent 4 4 4 7" xfId="11163" xr:uid="{9B3EB903-CF1C-4A8E-98A3-F0B30454770B}"/>
    <cellStyle name="Percent 4 4 4 7 2" xfId="11164" xr:uid="{9CFE5115-2A32-4B02-A3B2-43A5CD5E51FF}"/>
    <cellStyle name="Percent 4 4 4 8" xfId="11165" xr:uid="{98FAC2E2-D600-490C-AA34-340E4D008625}"/>
    <cellStyle name="Percent 4 4 4 8 2" xfId="11166" xr:uid="{EA17387B-0629-4A27-AD67-CF575DD5D2AD}"/>
    <cellStyle name="Percent 4 4 4 9" xfId="11167" xr:uid="{419FAD5C-A67B-46DF-96F6-405FB1AE8FA7}"/>
    <cellStyle name="Percent 4 4 5" xfId="4744" xr:uid="{D323E86E-3352-4A4D-B98E-9EFE6CFD0655}"/>
    <cellStyle name="Percent 4 4 5 10" xfId="11169" xr:uid="{3795C8DB-6F67-44D5-B658-532FA4B2586F}"/>
    <cellStyle name="Percent 4 4 5 11" xfId="11168" xr:uid="{37C18822-35AB-43FA-88E4-EE00219B72C4}"/>
    <cellStyle name="Percent 4 4 5 2" xfId="11170" xr:uid="{C7EE128E-4F1E-4BFA-A795-806B5CA36E1A}"/>
    <cellStyle name="Percent 4 4 5 2 2" xfId="11171" xr:uid="{645F467F-45C6-4B30-ACC2-E0A281D3A30A}"/>
    <cellStyle name="Percent 4 4 5 2 2 2" xfId="11172" xr:uid="{451C58AF-F070-4E32-B5C3-F2C431A5560C}"/>
    <cellStyle name="Percent 4 4 5 2 3" xfId="11173" xr:uid="{3F7249CE-B7BB-46CD-98D1-693008A732BA}"/>
    <cellStyle name="Percent 4 4 5 2 3 2" xfId="11174" xr:uid="{00637641-34A7-4692-A066-23964480F2C9}"/>
    <cellStyle name="Percent 4 4 5 2 4" xfId="11175" xr:uid="{63C68197-4C84-432E-8E3D-E5B5B8423EA0}"/>
    <cellStyle name="Percent 4 4 5 3" xfId="11176" xr:uid="{E7A67FAE-1903-4EF3-8129-CD7AF116C4EA}"/>
    <cellStyle name="Percent 4 4 5 3 2" xfId="11177" xr:uid="{188A6161-D126-4583-A2E5-5097CFB001A6}"/>
    <cellStyle name="Percent 4 4 5 3 2 2" xfId="11178" xr:uid="{DFC54258-C90E-4043-B35D-F753F1953E3B}"/>
    <cellStyle name="Percent 4 4 5 3 3" xfId="11179" xr:uid="{E7A5A323-1C70-4B04-AFC8-72C7ADCAF97F}"/>
    <cellStyle name="Percent 4 4 5 3 3 2" xfId="11180" xr:uid="{EC034504-2342-43AE-8640-5B99D548AB46}"/>
    <cellStyle name="Percent 4 4 5 3 4" xfId="11181" xr:uid="{C9754C5E-4F1B-4512-81A2-572D73CEBE70}"/>
    <cellStyle name="Percent 4 4 5 4" xfId="11182" xr:uid="{0BA613BA-95AE-4B8A-A17F-A0FD7B2C7884}"/>
    <cellStyle name="Percent 4 4 5 4 2" xfId="11183" xr:uid="{55814359-DBA2-473F-B385-741385F4C464}"/>
    <cellStyle name="Percent 4 4 5 4 2 2" xfId="11184" xr:uid="{AED900E7-7F52-4217-AD08-26EC1F930781}"/>
    <cellStyle name="Percent 4 4 5 4 3" xfId="11185" xr:uid="{768E0577-3E79-4179-8158-2AF689058977}"/>
    <cellStyle name="Percent 4 4 5 4 3 2" xfId="11186" xr:uid="{3C3D1684-F211-4613-B57B-5F5021FF85B1}"/>
    <cellStyle name="Percent 4 4 5 4 4" xfId="11187" xr:uid="{7E7AFC16-8B59-4EC1-ACB7-8693928B2B86}"/>
    <cellStyle name="Percent 4 4 5 4 4 2" xfId="11188" xr:uid="{C7C09CA3-23EB-4BFD-B65B-2EE697F86E76}"/>
    <cellStyle name="Percent 4 4 5 4 5" xfId="11189" xr:uid="{597EF083-94FA-4F09-82DA-DFCBBF8AB363}"/>
    <cellStyle name="Percent 4 4 5 5" xfId="11190" xr:uid="{C0887894-7A11-4BAA-A41D-0D87F8E0F7D6}"/>
    <cellStyle name="Percent 4 4 5 5 2" xfId="11191" xr:uid="{F91DB255-8705-4536-BB58-18896AD36968}"/>
    <cellStyle name="Percent 4 4 5 5 2 2" xfId="11192" xr:uid="{CDA31A44-753E-4573-8423-CCF668F37BC8}"/>
    <cellStyle name="Percent 4 4 5 5 3" xfId="11193" xr:uid="{06D7FA5C-1E97-4558-9ABE-8BA6E47D94DD}"/>
    <cellStyle name="Percent 4 4 5 5 3 2" xfId="11194" xr:uid="{42D4B6E5-D2DA-41C7-A334-522B064331F1}"/>
    <cellStyle name="Percent 4 4 5 5 4" xfId="11195" xr:uid="{B1E2AC88-41D5-405D-BE19-988B235C4D29}"/>
    <cellStyle name="Percent 4 4 5 6" xfId="11196" xr:uid="{63258807-DFDE-4B8F-BC53-30ACAC1CA48E}"/>
    <cellStyle name="Percent 4 4 5 6 2" xfId="11197" xr:uid="{B162F77C-9102-465A-8008-994A97095DF8}"/>
    <cellStyle name="Percent 4 4 5 7" xfId="11198" xr:uid="{3B2D9EC7-B16A-4DA6-811D-593D458AF056}"/>
    <cellStyle name="Percent 4 4 5 7 2" xfId="11199" xr:uid="{02DB1A01-DB2F-4D6F-ACA8-80BF36272021}"/>
    <cellStyle name="Percent 4 4 5 8" xfId="11200" xr:uid="{49C33AFF-6F05-4C83-ACBE-9440F74A2316}"/>
    <cellStyle name="Percent 4 4 5 8 2" xfId="11201" xr:uid="{2A37B13D-B60D-48FC-8C5B-1ACFE609E908}"/>
    <cellStyle name="Percent 4 4 5 9" xfId="11202" xr:uid="{352280FA-EE0D-4C4E-971B-5882DBC1BF69}"/>
    <cellStyle name="Percent 4 4 6" xfId="4745" xr:uid="{517B96A9-88B1-453C-8779-3DD11D39307A}"/>
    <cellStyle name="Percent 4 4 6 10" xfId="11204" xr:uid="{BF116EE8-579B-491A-9320-0C53D4F5B4FA}"/>
    <cellStyle name="Percent 4 4 6 11" xfId="11203" xr:uid="{862F8F84-744F-4641-94E8-C4793FBB9892}"/>
    <cellStyle name="Percent 4 4 6 2" xfId="11205" xr:uid="{DDAF9DE2-0AAC-4E94-B826-F0F863495861}"/>
    <cellStyle name="Percent 4 4 6 2 2" xfId="11206" xr:uid="{D3CC87D4-952A-4139-A813-502E6E69702E}"/>
    <cellStyle name="Percent 4 4 6 2 2 2" xfId="11207" xr:uid="{2E281549-E516-4497-B55E-0CB7935CD4A2}"/>
    <cellStyle name="Percent 4 4 6 2 3" xfId="11208" xr:uid="{4610F32D-0CF1-4D17-BF2F-4725B1A57D40}"/>
    <cellStyle name="Percent 4 4 6 2 3 2" xfId="11209" xr:uid="{461AD0C5-29AB-432E-B29C-7DA3AFE8E945}"/>
    <cellStyle name="Percent 4 4 6 2 4" xfId="11210" xr:uid="{303EF2AF-AC72-4FE3-A5C2-ECB612EC1450}"/>
    <cellStyle name="Percent 4 4 6 3" xfId="11211" xr:uid="{8B419EC4-8724-41CC-81A7-464EEF6AEE01}"/>
    <cellStyle name="Percent 4 4 6 3 2" xfId="11212" xr:uid="{FDFD059F-D3BA-4CC0-8B5F-CDF8D06D09F6}"/>
    <cellStyle name="Percent 4 4 6 3 2 2" xfId="11213" xr:uid="{162DE89C-7F13-4357-B3E8-350E2E52972E}"/>
    <cellStyle name="Percent 4 4 6 3 3" xfId="11214" xr:uid="{18F9B037-E854-4A7B-9D1A-85E5B216B219}"/>
    <cellStyle name="Percent 4 4 6 3 3 2" xfId="11215" xr:uid="{17C3625D-9765-49F3-B3B8-FBE6984B1917}"/>
    <cellStyle name="Percent 4 4 6 3 4" xfId="11216" xr:uid="{A7910767-DD5E-40E4-B6FA-5B75E21437A7}"/>
    <cellStyle name="Percent 4 4 6 4" xfId="11217" xr:uid="{7E92B2F9-FBB5-4745-982C-CF7E5BD935C8}"/>
    <cellStyle name="Percent 4 4 6 4 2" xfId="11218" xr:uid="{D2810F38-CAB6-4D6B-A3F1-9EBA21D1A9D0}"/>
    <cellStyle name="Percent 4 4 6 4 2 2" xfId="11219" xr:uid="{A8E65D61-74F1-49CE-A1C3-1175810CCCE7}"/>
    <cellStyle name="Percent 4 4 6 4 3" xfId="11220" xr:uid="{40B7BA8B-2907-4CC2-988C-9267111C3147}"/>
    <cellStyle name="Percent 4 4 6 4 3 2" xfId="11221" xr:uid="{9C90CC95-4EEC-4DD7-9FEC-AE1DE928094F}"/>
    <cellStyle name="Percent 4 4 6 4 4" xfId="11222" xr:uid="{91AB2C1D-FD96-4970-A82C-5D24F889A02A}"/>
    <cellStyle name="Percent 4 4 6 4 4 2" xfId="11223" xr:uid="{4F8397D5-994E-489F-A2B4-E25DE0BE774A}"/>
    <cellStyle name="Percent 4 4 6 4 5" xfId="11224" xr:uid="{593E8A26-86BB-4180-8757-CAED8E347763}"/>
    <cellStyle name="Percent 4 4 6 5" xfId="11225" xr:uid="{36E5EEA1-5EE4-4C65-AB67-6B192F9A5589}"/>
    <cellStyle name="Percent 4 4 6 5 2" xfId="11226" xr:uid="{55FE110E-1801-477A-8F65-EF2A0E4FA4C0}"/>
    <cellStyle name="Percent 4 4 6 5 2 2" xfId="11227" xr:uid="{AE09E7C8-31C7-4EE0-AF23-9D36A0B9A74F}"/>
    <cellStyle name="Percent 4 4 6 5 3" xfId="11228" xr:uid="{BB47E430-ACD7-47A7-91A0-932C67187BA2}"/>
    <cellStyle name="Percent 4 4 6 5 3 2" xfId="11229" xr:uid="{C3341DF1-3B40-4683-9B07-8C571BAA5973}"/>
    <cellStyle name="Percent 4 4 6 5 4" xfId="11230" xr:uid="{59C2E493-C91C-48E5-8AAA-A8BBB3620CC5}"/>
    <cellStyle name="Percent 4 4 6 6" xfId="11231" xr:uid="{4D7D3D68-0495-4440-A236-9CD31844421E}"/>
    <cellStyle name="Percent 4 4 6 6 2" xfId="11232" xr:uid="{216AA4E3-730A-4D6A-8163-4846CA78A288}"/>
    <cellStyle name="Percent 4 4 6 7" xfId="11233" xr:uid="{CF8A6B6F-4659-48CD-8139-0A020A9D70BD}"/>
    <cellStyle name="Percent 4 4 6 7 2" xfId="11234" xr:uid="{CDBBBF2F-C74D-462E-9D44-F00CC1C38E42}"/>
    <cellStyle name="Percent 4 4 6 8" xfId="11235" xr:uid="{4D5D943D-71CA-4847-B57A-A31CCE372D7B}"/>
    <cellStyle name="Percent 4 4 6 8 2" xfId="11236" xr:uid="{40C8B61D-808C-41F7-A212-ACD3EAA685B1}"/>
    <cellStyle name="Percent 4 4 6 9" xfId="11237" xr:uid="{A6703C14-D022-447F-988C-F7209943CFCA}"/>
    <cellStyle name="Percent 4 4 7" xfId="4746" xr:uid="{B92CEDF7-2EA6-4931-8A5C-2260A9234EEE}"/>
    <cellStyle name="Percent 4 4 7 10" xfId="11239" xr:uid="{DFA440C7-2EBF-4A28-9BD8-4AFA877ED3BE}"/>
    <cellStyle name="Percent 4 4 7 11" xfId="11238" xr:uid="{B0EB7F9C-FF4A-4231-8F27-6B34F9498ACD}"/>
    <cellStyle name="Percent 4 4 7 2" xfId="11240" xr:uid="{C4EB672E-88EC-4699-8A85-88B1ABCCCA4A}"/>
    <cellStyle name="Percent 4 4 7 2 2" xfId="11241" xr:uid="{5E13A940-4840-4205-98DE-69C35B002A48}"/>
    <cellStyle name="Percent 4 4 7 2 2 2" xfId="11242" xr:uid="{084D5575-678E-4F29-A15D-B535BCB2A800}"/>
    <cellStyle name="Percent 4 4 7 2 3" xfId="11243" xr:uid="{F9F50DE3-089D-4B43-AAA2-199C064F8F0C}"/>
    <cellStyle name="Percent 4 4 7 2 3 2" xfId="11244" xr:uid="{4161EA67-B3D1-4040-AE22-7D212C269F4F}"/>
    <cellStyle name="Percent 4 4 7 2 4" xfId="11245" xr:uid="{FF46B365-6881-4CCF-9E24-D6C9594C6B4F}"/>
    <cellStyle name="Percent 4 4 7 3" xfId="11246" xr:uid="{C49135B4-E799-4FF4-BCBC-C289DB1D6BA2}"/>
    <cellStyle name="Percent 4 4 7 3 2" xfId="11247" xr:uid="{AB0F54D8-04C1-4463-A406-B508FA764866}"/>
    <cellStyle name="Percent 4 4 7 3 2 2" xfId="11248" xr:uid="{33681AE4-E77B-4194-8072-DB924A363B0B}"/>
    <cellStyle name="Percent 4 4 7 3 3" xfId="11249" xr:uid="{4D50BD2E-A026-4D8A-9642-46AF4933895E}"/>
    <cellStyle name="Percent 4 4 7 3 3 2" xfId="11250" xr:uid="{5C70E121-F02E-4648-B34C-ADB775F8D91E}"/>
    <cellStyle name="Percent 4 4 7 3 4" xfId="11251" xr:uid="{14BEFCA5-2737-4EA4-BE5D-EB74170BC6A8}"/>
    <cellStyle name="Percent 4 4 7 4" xfId="11252" xr:uid="{ECA43115-B271-4017-80B6-F352EB19ECD2}"/>
    <cellStyle name="Percent 4 4 7 4 2" xfId="11253" xr:uid="{6A2FA2B3-84E6-44F7-83DD-C2E148EF4B1B}"/>
    <cellStyle name="Percent 4 4 7 4 2 2" xfId="11254" xr:uid="{2F9A5DE5-2564-43A0-8E5B-1FC88803C3F7}"/>
    <cellStyle name="Percent 4 4 7 4 3" xfId="11255" xr:uid="{8F2B1354-D4F5-4F59-86E7-6ED11F94EFC1}"/>
    <cellStyle name="Percent 4 4 7 4 3 2" xfId="11256" xr:uid="{1B8028B4-A4DB-4B81-9144-02723F859023}"/>
    <cellStyle name="Percent 4 4 7 4 4" xfId="11257" xr:uid="{D69A664B-DAA6-4346-A27D-B8ACB5B440C9}"/>
    <cellStyle name="Percent 4 4 7 4 4 2" xfId="11258" xr:uid="{B1E61A0E-B635-46BF-B289-FADF71216DFE}"/>
    <cellStyle name="Percent 4 4 7 4 5" xfId="11259" xr:uid="{E0F81F95-4B68-49DA-B392-29265097CE70}"/>
    <cellStyle name="Percent 4 4 7 5" xfId="11260" xr:uid="{D95D2CE3-3C1A-45B8-830A-03B370A3E82C}"/>
    <cellStyle name="Percent 4 4 7 5 2" xfId="11261" xr:uid="{E1C93DA1-D980-4CB4-939A-A7438EF1A714}"/>
    <cellStyle name="Percent 4 4 7 5 2 2" xfId="11262" xr:uid="{6DB07C79-5557-4181-84D7-F24E6D1CF7C0}"/>
    <cellStyle name="Percent 4 4 7 5 3" xfId="11263" xr:uid="{2E40F8AD-C41B-4739-9C56-B5792688F1C3}"/>
    <cellStyle name="Percent 4 4 7 5 3 2" xfId="11264" xr:uid="{8A458FFE-25E9-4988-8922-E2D9FE6779EA}"/>
    <cellStyle name="Percent 4 4 7 5 4" xfId="11265" xr:uid="{9CC2868C-EFE7-4F98-9F4D-7C133E1CE96B}"/>
    <cellStyle name="Percent 4 4 7 6" xfId="11266" xr:uid="{5F4CDFD2-84A9-4476-AE0E-D62B3FC5DFC8}"/>
    <cellStyle name="Percent 4 4 7 6 2" xfId="11267" xr:uid="{870EB5B6-ACA1-4F7F-B7C3-91955C12E170}"/>
    <cellStyle name="Percent 4 4 7 7" xfId="11268" xr:uid="{18311DC1-0CEA-47DE-A933-7FAAD32F0407}"/>
    <cellStyle name="Percent 4 4 7 7 2" xfId="11269" xr:uid="{6C361533-96BC-46D2-B9BF-FF3DE2BF143C}"/>
    <cellStyle name="Percent 4 4 7 8" xfId="11270" xr:uid="{04090B0F-2BD3-4C9F-A014-A3312DF2E44E}"/>
    <cellStyle name="Percent 4 4 7 8 2" xfId="11271" xr:uid="{0E2EC27F-4A0D-45E5-9336-80D4EAFEF1BF}"/>
    <cellStyle name="Percent 4 4 7 9" xfId="11272" xr:uid="{8FF55FFE-6051-42E7-A731-EF1ACEC2AF06}"/>
    <cellStyle name="Percent 4 4 8" xfId="4747" xr:uid="{DCBF1C6A-D9FE-4A99-A21F-14105E4E6FD1}"/>
    <cellStyle name="Percent 4 4 8 10" xfId="11274" xr:uid="{8CB65752-FC8F-4AFB-B137-A203A163D090}"/>
    <cellStyle name="Percent 4 4 8 11" xfId="11273" xr:uid="{E8D7C413-D998-43CE-B6BA-E0B62298D878}"/>
    <cellStyle name="Percent 4 4 8 2" xfId="11275" xr:uid="{8D802D16-B6F6-4D49-91D2-8CF0F324310E}"/>
    <cellStyle name="Percent 4 4 8 2 2" xfId="11276" xr:uid="{C88F1A0B-302B-493C-B1E5-57FFB97C84E4}"/>
    <cellStyle name="Percent 4 4 8 2 2 2" xfId="11277" xr:uid="{616BD047-1AC9-49E7-A475-9DF0B3628C19}"/>
    <cellStyle name="Percent 4 4 8 2 3" xfId="11278" xr:uid="{669F5D25-149D-4CEA-9FF9-0AF4EE08BA47}"/>
    <cellStyle name="Percent 4 4 8 2 3 2" xfId="11279" xr:uid="{E6DF7763-D644-49CA-9B95-396F754E06B9}"/>
    <cellStyle name="Percent 4 4 8 2 4" xfId="11280" xr:uid="{DA721484-E2DC-463F-8228-DF20162AA907}"/>
    <cellStyle name="Percent 4 4 8 3" xfId="11281" xr:uid="{F38BD926-B97E-43C4-BD70-FC63B50D7660}"/>
    <cellStyle name="Percent 4 4 8 3 2" xfId="11282" xr:uid="{5D1E6517-1827-4F4F-BB7B-C7CD3D009CF8}"/>
    <cellStyle name="Percent 4 4 8 3 2 2" xfId="11283" xr:uid="{426839F4-9C87-4D63-83A4-0AAD64E9DCF6}"/>
    <cellStyle name="Percent 4 4 8 3 3" xfId="11284" xr:uid="{F9035FAC-2CD0-4A92-83AB-1E469813E6FB}"/>
    <cellStyle name="Percent 4 4 8 3 3 2" xfId="11285" xr:uid="{CD11EC79-08D1-40C0-B6D1-0404184E312C}"/>
    <cellStyle name="Percent 4 4 8 3 4" xfId="11286" xr:uid="{DA00DB06-76B5-475D-8318-024CCC0FA5FB}"/>
    <cellStyle name="Percent 4 4 8 4" xfId="11287" xr:uid="{13E336ED-E04A-4D58-A006-6079B40CF4EB}"/>
    <cellStyle name="Percent 4 4 8 4 2" xfId="11288" xr:uid="{C144C1C3-5BE5-4C31-A15B-38FD9105E51D}"/>
    <cellStyle name="Percent 4 4 8 4 2 2" xfId="11289" xr:uid="{4A1FC6BC-6160-4BAF-907D-9FC20D819B5A}"/>
    <cellStyle name="Percent 4 4 8 4 3" xfId="11290" xr:uid="{E8D29D25-97F2-41D5-8661-6030369D20A1}"/>
    <cellStyle name="Percent 4 4 8 4 3 2" xfId="11291" xr:uid="{E6E9B84F-66DF-4956-AECE-1E27BA227147}"/>
    <cellStyle name="Percent 4 4 8 4 4" xfId="11292" xr:uid="{64303128-40FC-475C-AD73-B12BE90D8879}"/>
    <cellStyle name="Percent 4 4 8 4 4 2" xfId="11293" xr:uid="{D1C96915-1BA1-49F2-B07C-637D2DD9099D}"/>
    <cellStyle name="Percent 4 4 8 4 5" xfId="11294" xr:uid="{5FF36839-A8DA-4D33-93E5-726DECE800A0}"/>
    <cellStyle name="Percent 4 4 8 5" xfId="11295" xr:uid="{97A6A9E9-E288-4362-B4EE-6C954D74C197}"/>
    <cellStyle name="Percent 4 4 8 5 2" xfId="11296" xr:uid="{354FC045-0D3C-46BB-AEF3-9622B34F0141}"/>
    <cellStyle name="Percent 4 4 8 5 2 2" xfId="11297" xr:uid="{757CACD7-A3EB-4603-BDFA-488D529F61B5}"/>
    <cellStyle name="Percent 4 4 8 5 3" xfId="11298" xr:uid="{A0FF50BF-D48C-402A-AE51-090676284B26}"/>
    <cellStyle name="Percent 4 4 8 5 3 2" xfId="11299" xr:uid="{C6B9782D-31E5-45D8-9F27-69971F6C1677}"/>
    <cellStyle name="Percent 4 4 8 5 4" xfId="11300" xr:uid="{80A6CCB4-367D-490B-852E-A20246157F8D}"/>
    <cellStyle name="Percent 4 4 8 6" xfId="11301" xr:uid="{C62FB877-2004-4194-8F19-79898CA7A696}"/>
    <cellStyle name="Percent 4 4 8 6 2" xfId="11302" xr:uid="{9440E68C-4482-4D94-A2DF-16D9980D9959}"/>
    <cellStyle name="Percent 4 4 8 7" xfId="11303" xr:uid="{9A019469-9EB7-4659-A27A-DC55EF298296}"/>
    <cellStyle name="Percent 4 4 8 7 2" xfId="11304" xr:uid="{652E5191-A137-4DA3-ACFD-59DAB787170B}"/>
    <cellStyle name="Percent 4 4 8 8" xfId="11305" xr:uid="{677F6ACC-FB05-49F2-B4C9-BE0906B8E739}"/>
    <cellStyle name="Percent 4 4 8 8 2" xfId="11306" xr:uid="{C0CED671-6A07-421C-BD90-F11D98296D09}"/>
    <cellStyle name="Percent 4 4 8 9" xfId="11307" xr:uid="{2DA43EB8-F99D-4D22-A7A1-FFBDFD5D366A}"/>
    <cellStyle name="Percent 4 4 9" xfId="11308" xr:uid="{52308C97-05AB-4F48-9BC3-EFE57B4CCE09}"/>
    <cellStyle name="Percent 4 4 9 2" xfId="11309" xr:uid="{179C6DAE-D745-4250-BC36-08291FF3D5C3}"/>
    <cellStyle name="Percent 4 4 9 2 2" xfId="11310" xr:uid="{ACC59465-9E55-4A94-9AC6-7AEEEF307594}"/>
    <cellStyle name="Percent 4 4 9 3" xfId="11311" xr:uid="{F6FE44DE-43BD-446B-AC49-CD799F359079}"/>
    <cellStyle name="Percent 4 4 9 3 2" xfId="11312" xr:uid="{4C9A9DE5-27C3-43DE-BB4F-B68B17811D23}"/>
    <cellStyle name="Percent 4 4 9 4" xfId="11313" xr:uid="{E1D4AF1F-3F67-4BF1-A4B0-7B92296F3EC3}"/>
    <cellStyle name="Percent 4 4 9 5" xfId="11314" xr:uid="{FCE10E02-48FA-484A-ADC1-CB6D4DA64FD9}"/>
    <cellStyle name="Percent 4 40" xfId="9529" xr:uid="{DD668595-0ADF-4E61-8377-7D867F14069E}"/>
    <cellStyle name="Percent 4 5" xfId="2995" xr:uid="{36F82F84-9248-4F5B-9B3C-24145A94B623}"/>
    <cellStyle name="Percent 4 5 10" xfId="11316" xr:uid="{83764AE5-1739-4B6C-A413-E21A7EFD1264}"/>
    <cellStyle name="Percent 4 5 10 2" xfId="11317" xr:uid="{BE8D7CBE-6F69-4FF1-BC16-1F0AD0192911}"/>
    <cellStyle name="Percent 4 5 10 2 2" xfId="11318" xr:uid="{0B02CE47-DDD5-4D0F-893D-CBA21A032304}"/>
    <cellStyle name="Percent 4 5 10 3" xfId="11319" xr:uid="{D95B9162-135D-471A-A86A-5A5C919CBB98}"/>
    <cellStyle name="Percent 4 5 10 3 2" xfId="11320" xr:uid="{F66133CE-3542-44A4-B24B-F46CA4E1891A}"/>
    <cellStyle name="Percent 4 5 10 4" xfId="11321" xr:uid="{A7F42E89-00AE-41E2-9DA2-1E9539FBB00E}"/>
    <cellStyle name="Percent 4 5 11" xfId="11322" xr:uid="{39CB86A1-0383-4D54-81BF-642012D2177F}"/>
    <cellStyle name="Percent 4 5 11 2" xfId="11323" xr:uid="{B2F8892A-CA49-4144-88CD-4EB816353CBF}"/>
    <cellStyle name="Percent 4 5 11 2 2" xfId="11324" xr:uid="{E685F4EF-5ED8-4A2F-89E6-1E578EF170D2}"/>
    <cellStyle name="Percent 4 5 11 3" xfId="11325" xr:uid="{647E1D09-3043-4255-944B-A7043585D3DF}"/>
    <cellStyle name="Percent 4 5 11 3 2" xfId="11326" xr:uid="{18E9C2CE-13F6-4ED1-8220-829DD7AB172A}"/>
    <cellStyle name="Percent 4 5 11 4" xfId="11327" xr:uid="{F2FE9FF6-57F9-4F36-96D6-0D36046BB831}"/>
    <cellStyle name="Percent 4 5 12" xfId="11328" xr:uid="{8FBF11F8-D756-400E-98E8-0CC3FAEDEECF}"/>
    <cellStyle name="Percent 4 5 12 2" xfId="11329" xr:uid="{2F2C8DA8-30D8-4041-8D82-F88F1E5E0880}"/>
    <cellStyle name="Percent 4 5 12 2 2" xfId="11330" xr:uid="{48EC0654-17D3-4486-AE15-4088C4F2E83F}"/>
    <cellStyle name="Percent 4 5 12 3" xfId="11331" xr:uid="{0072AA32-C10B-4553-92EB-7495ECC3FF0A}"/>
    <cellStyle name="Percent 4 5 12 3 2" xfId="11332" xr:uid="{84FFA03F-4ED4-4398-B012-7BD7ECC75D48}"/>
    <cellStyle name="Percent 4 5 12 4" xfId="11333" xr:uid="{5E8D30D8-5D55-493F-B12D-93FAAE109881}"/>
    <cellStyle name="Percent 4 5 12 4 2" xfId="11334" xr:uid="{BEDA7123-192E-4229-8DA2-380A71393685}"/>
    <cellStyle name="Percent 4 5 12 5" xfId="11335" xr:uid="{EEEB443B-4355-4257-9B34-4799D30E9600}"/>
    <cellStyle name="Percent 4 5 13" xfId="11336" xr:uid="{1B864035-DA25-44F0-ADAA-9C03472BFABE}"/>
    <cellStyle name="Percent 4 5 13 2" xfId="11337" xr:uid="{39636812-C632-4D37-B75E-CDDA17A32718}"/>
    <cellStyle name="Percent 4 5 13 2 2" xfId="11338" xr:uid="{ED5BF1A1-4D47-4E2C-AAFD-027F6B7E6F6C}"/>
    <cellStyle name="Percent 4 5 13 3" xfId="11339" xr:uid="{13E90AEF-5465-4230-9280-9C5F5EE21DC1}"/>
    <cellStyle name="Percent 4 5 13 3 2" xfId="11340" xr:uid="{8217BF0E-99A4-4CB8-9448-614A2632280E}"/>
    <cellStyle name="Percent 4 5 13 4" xfId="11341" xr:uid="{B38A84F0-0052-46A9-8161-B8275C36FDB9}"/>
    <cellStyle name="Percent 4 5 14" xfId="11342" xr:uid="{A77C4DBF-160A-45F0-8084-F6184D61360C}"/>
    <cellStyle name="Percent 4 5 14 2" xfId="11343" xr:uid="{C769BECE-3D2A-45AB-B974-3C3DB705BC52}"/>
    <cellStyle name="Percent 4 5 15" xfId="11344" xr:uid="{EA63E6F9-3C39-43FA-9E75-86423A80783D}"/>
    <cellStyle name="Percent 4 5 15 2" xfId="11345" xr:uid="{3D55014D-A4A7-4CC5-A0EB-F21C7590706E}"/>
    <cellStyle name="Percent 4 5 16" xfId="11346" xr:uid="{5D6EC778-2665-4CF2-973A-92DC6AB45CED}"/>
    <cellStyle name="Percent 4 5 16 2" xfId="11347" xr:uid="{518D0342-A123-4E14-8987-76F548A3184D}"/>
    <cellStyle name="Percent 4 5 17" xfId="11348" xr:uid="{CB7DBF96-2B9D-4338-B23F-15C2120F849B}"/>
    <cellStyle name="Percent 4 5 18" xfId="11349" xr:uid="{5C687076-F912-4951-88AE-C31EAF7F7CDE}"/>
    <cellStyle name="Percent 4 5 19" xfId="11315" xr:uid="{714FCAA2-FBF4-42AA-B583-6E005C2B3FC8}"/>
    <cellStyle name="Percent 4 5 2" xfId="2996" xr:uid="{193DDE40-FA3E-41CA-9193-7E066247E781}"/>
    <cellStyle name="Percent 4 5 2 10" xfId="11351" xr:uid="{D6435E01-B6AA-44B6-B22B-839732B1FE28}"/>
    <cellStyle name="Percent 4 5 2 11" xfId="11350" xr:uid="{1097F305-2125-4D14-90FF-79A3F0E63347}"/>
    <cellStyle name="Percent 4 5 2 2" xfId="11352" xr:uid="{6D63B8B3-F4F3-48B5-B1B2-133537C30597}"/>
    <cellStyle name="Percent 4 5 2 2 2" xfId="11353" xr:uid="{54F6AB84-43DB-4658-8C03-3835EE752804}"/>
    <cellStyle name="Percent 4 5 2 2 2 2" xfId="11354" xr:uid="{04967CFF-12E7-4DF7-AD1B-C9AEF51DFBA7}"/>
    <cellStyle name="Percent 4 5 2 2 3" xfId="11355" xr:uid="{B56C4EFC-6D8F-48F1-B3C8-EECE9F7FCCCC}"/>
    <cellStyle name="Percent 4 5 2 2 3 2" xfId="11356" xr:uid="{54DA3E1C-ADC2-45F6-AA16-90EE5892F614}"/>
    <cellStyle name="Percent 4 5 2 2 4" xfId="11357" xr:uid="{5D77E767-294B-41C4-ADA5-43A56AAE47F7}"/>
    <cellStyle name="Percent 4 5 2 2 5" xfId="11358" xr:uid="{DCAED861-2713-4F7B-B942-D1351D5FD0EC}"/>
    <cellStyle name="Percent 4 5 2 3" xfId="11359" xr:uid="{1757233E-36A4-4BF6-91B0-09A0C7121C7A}"/>
    <cellStyle name="Percent 4 5 2 3 2" xfId="11360" xr:uid="{6FEB1313-7281-42A5-94E5-FAD2AB041BCB}"/>
    <cellStyle name="Percent 4 5 2 3 2 2" xfId="11361" xr:uid="{8DB1DA6D-AF6F-4252-BA48-2D5E717B268F}"/>
    <cellStyle name="Percent 4 5 2 3 3" xfId="11362" xr:uid="{7776AABB-6434-4B82-9296-A402BFB28F5D}"/>
    <cellStyle name="Percent 4 5 2 3 3 2" xfId="11363" xr:uid="{DBED851F-BE58-48D8-AAED-762C5F97F09F}"/>
    <cellStyle name="Percent 4 5 2 3 4" xfId="11364" xr:uid="{575EE7C6-E0BF-4695-B974-3154B5026605}"/>
    <cellStyle name="Percent 4 5 2 4" xfId="11365" xr:uid="{FD0930A0-1063-4651-A9B3-575C57B56017}"/>
    <cellStyle name="Percent 4 5 2 4 2" xfId="11366" xr:uid="{2ECD751F-5E82-4BF0-BEFD-73AA634FF159}"/>
    <cellStyle name="Percent 4 5 2 4 2 2" xfId="11367" xr:uid="{2E78E588-7963-401F-A8EB-121FD182B0E1}"/>
    <cellStyle name="Percent 4 5 2 4 3" xfId="11368" xr:uid="{938E1307-F897-49EB-AB82-157EBABE1EC0}"/>
    <cellStyle name="Percent 4 5 2 4 3 2" xfId="11369" xr:uid="{0B967C5B-6E6D-4C5B-8B21-BB468B378A36}"/>
    <cellStyle name="Percent 4 5 2 4 4" xfId="11370" xr:uid="{33EB2CFB-241F-455A-8FBF-440ADF26795C}"/>
    <cellStyle name="Percent 4 5 2 4 4 2" xfId="11371" xr:uid="{94A62FFA-3D40-46B8-B3F7-C614357BEB8A}"/>
    <cellStyle name="Percent 4 5 2 4 5" xfId="11372" xr:uid="{49635588-A9CF-47A1-ADCE-56A42EDD01D6}"/>
    <cellStyle name="Percent 4 5 2 5" xfId="11373" xr:uid="{9C9A48AF-35A0-4833-AB58-74DCB13AE96D}"/>
    <cellStyle name="Percent 4 5 2 5 2" xfId="11374" xr:uid="{526A8E58-A565-41A9-8297-1DC9E1806E71}"/>
    <cellStyle name="Percent 4 5 2 5 2 2" xfId="11375" xr:uid="{56800F9E-53E4-4E03-B92D-E6511B5167B3}"/>
    <cellStyle name="Percent 4 5 2 5 3" xfId="11376" xr:uid="{8418D4EE-C1C1-4BED-AE06-7E9CC331A34C}"/>
    <cellStyle name="Percent 4 5 2 5 3 2" xfId="11377" xr:uid="{F2DD471D-9905-40A4-875D-BDE5F1667D98}"/>
    <cellStyle name="Percent 4 5 2 5 4" xfId="11378" xr:uid="{06E738ED-90E0-4C80-AE81-5EEE936633D5}"/>
    <cellStyle name="Percent 4 5 2 6" xfId="11379" xr:uid="{7EEA4D72-F025-4A74-8612-F40DF2B7D605}"/>
    <cellStyle name="Percent 4 5 2 6 2" xfId="11380" xr:uid="{B8341557-454F-4388-A1DC-15156AF4D853}"/>
    <cellStyle name="Percent 4 5 2 7" xfId="11381" xr:uid="{188C4CE0-048B-492A-8DC0-9F8689672F6D}"/>
    <cellStyle name="Percent 4 5 2 7 2" xfId="11382" xr:uid="{1A2A54A9-0501-4669-A053-E4A30E756C64}"/>
    <cellStyle name="Percent 4 5 2 8" xfId="11383" xr:uid="{F9C47B61-F3A4-4F07-8068-30B50C9A6406}"/>
    <cellStyle name="Percent 4 5 2 8 2" xfId="11384" xr:uid="{F8B82C28-7788-4008-A5D0-8073203382FF}"/>
    <cellStyle name="Percent 4 5 2 9" xfId="11385" xr:uid="{A9DB4E3D-F6FB-4F4E-B7AF-CCB31E1C020D}"/>
    <cellStyle name="Percent 4 5 3" xfId="4748" xr:uid="{400DDE90-6350-4591-8894-7E62F34E5F29}"/>
    <cellStyle name="Percent 4 5 3 10" xfId="11387" xr:uid="{9E44BB16-B602-423D-A578-8E14CAF829DA}"/>
    <cellStyle name="Percent 4 5 3 11" xfId="11386" xr:uid="{7B6797EA-84C5-4969-AE19-5708CC988880}"/>
    <cellStyle name="Percent 4 5 3 2" xfId="11388" xr:uid="{ECFAF6F4-89CF-4D2D-A5BB-14F6829B70C1}"/>
    <cellStyle name="Percent 4 5 3 2 2" xfId="11389" xr:uid="{A39A4658-7700-4DBB-82B7-6F1A5C0A85EC}"/>
    <cellStyle name="Percent 4 5 3 2 2 2" xfId="11390" xr:uid="{CFC44D7F-6E74-44FB-AA8A-46BA704E2338}"/>
    <cellStyle name="Percent 4 5 3 2 3" xfId="11391" xr:uid="{BB596952-AFF8-4A82-B594-909EF5FB9FA6}"/>
    <cellStyle name="Percent 4 5 3 2 3 2" xfId="11392" xr:uid="{60948FB1-1404-44A6-9122-645C123BB8A1}"/>
    <cellStyle name="Percent 4 5 3 2 4" xfId="11393" xr:uid="{F0EC8F65-C390-4095-B05B-80DAB4A54080}"/>
    <cellStyle name="Percent 4 5 3 2 5" xfId="11394" xr:uid="{01E8FE7B-CD84-418D-A697-0885A70E7066}"/>
    <cellStyle name="Percent 4 5 3 3" xfId="11395" xr:uid="{6BB1863C-56A2-420E-889B-7A38A4CB5741}"/>
    <cellStyle name="Percent 4 5 3 3 2" xfId="11396" xr:uid="{4CB3CEE8-1758-457D-88B6-5AC72326BBF1}"/>
    <cellStyle name="Percent 4 5 3 3 2 2" xfId="11397" xr:uid="{5B57FA62-C6CC-44BE-85F8-5E1CED2B3549}"/>
    <cellStyle name="Percent 4 5 3 3 3" xfId="11398" xr:uid="{2A88D0C1-37C1-4CD7-8DB4-EC60C8EEFE7A}"/>
    <cellStyle name="Percent 4 5 3 3 3 2" xfId="11399" xr:uid="{E27CA47B-A961-4D27-815D-2E8391A68556}"/>
    <cellStyle name="Percent 4 5 3 3 4" xfId="11400" xr:uid="{AE59459A-401D-4670-9E5F-BD18B4EF5241}"/>
    <cellStyle name="Percent 4 5 3 4" xfId="11401" xr:uid="{C8D62E64-938D-401C-B1F2-3D57C647386C}"/>
    <cellStyle name="Percent 4 5 3 4 2" xfId="11402" xr:uid="{C068FB5B-B320-43D6-A0FF-80155EF1CA75}"/>
    <cellStyle name="Percent 4 5 3 4 2 2" xfId="11403" xr:uid="{95B129A2-D464-403C-B74A-DAE077ADCB15}"/>
    <cellStyle name="Percent 4 5 3 4 3" xfId="11404" xr:uid="{E40F93D0-0B4A-40D4-8E17-CA25365F570C}"/>
    <cellStyle name="Percent 4 5 3 4 3 2" xfId="11405" xr:uid="{0D60B24D-77AD-4547-ACB5-8A33FCEAE0BD}"/>
    <cellStyle name="Percent 4 5 3 4 4" xfId="11406" xr:uid="{90AA4495-ADCD-4959-83A3-0558B20DB96A}"/>
    <cellStyle name="Percent 4 5 3 4 4 2" xfId="11407" xr:uid="{34BBAFD4-81EC-49FE-8239-BBE1A57B0B87}"/>
    <cellStyle name="Percent 4 5 3 4 5" xfId="11408" xr:uid="{4A73A828-CE02-4ECC-B44F-41B3E894F99B}"/>
    <cellStyle name="Percent 4 5 3 5" xfId="11409" xr:uid="{97B1A668-0ADC-4015-97BF-DBFC9A790594}"/>
    <cellStyle name="Percent 4 5 3 5 2" xfId="11410" xr:uid="{CC5D705D-C4A6-48CF-A33F-8F125A01C58B}"/>
    <cellStyle name="Percent 4 5 3 5 2 2" xfId="11411" xr:uid="{A8E6E1E5-4DF9-42F2-86B1-7365CBCB1DFD}"/>
    <cellStyle name="Percent 4 5 3 5 3" xfId="11412" xr:uid="{A053CEDC-9CEB-431D-9982-A471F7ADD614}"/>
    <cellStyle name="Percent 4 5 3 5 3 2" xfId="11413" xr:uid="{F8D2EA4F-0728-4B81-A124-8DF2A901BD5A}"/>
    <cellStyle name="Percent 4 5 3 5 4" xfId="11414" xr:uid="{2F713A47-76AD-40C7-B6ED-C2830C18FA0D}"/>
    <cellStyle name="Percent 4 5 3 6" xfId="11415" xr:uid="{A885B7E8-32B7-4908-89A2-49F20BF55EA8}"/>
    <cellStyle name="Percent 4 5 3 6 2" xfId="11416" xr:uid="{8F186336-1542-4089-8C8A-DE8C866AA7D7}"/>
    <cellStyle name="Percent 4 5 3 7" xfId="11417" xr:uid="{1430A644-4515-438F-9B91-32FE3CA75A8B}"/>
    <cellStyle name="Percent 4 5 3 7 2" xfId="11418" xr:uid="{E1279AFD-1626-45C2-98AD-B5432A17B97B}"/>
    <cellStyle name="Percent 4 5 3 8" xfId="11419" xr:uid="{955F0266-97A5-4A36-A95A-88C52C734F65}"/>
    <cellStyle name="Percent 4 5 3 8 2" xfId="11420" xr:uid="{2A103308-AFF3-48A9-BD5F-A22093295CAB}"/>
    <cellStyle name="Percent 4 5 3 9" xfId="11421" xr:uid="{1DD8D01B-3F33-4AF6-BAA3-8F2D32C548D1}"/>
    <cellStyle name="Percent 4 5 4" xfId="4749" xr:uid="{17ADB095-5F91-4607-8D87-458AB225B7EB}"/>
    <cellStyle name="Percent 4 5 4 10" xfId="11423" xr:uid="{E0C83B25-5152-40A1-B309-AF8C69BC4163}"/>
    <cellStyle name="Percent 4 5 4 11" xfId="11422" xr:uid="{CD1DDEAF-D030-45AA-9DF2-976D6AC6F4C1}"/>
    <cellStyle name="Percent 4 5 4 2" xfId="11424" xr:uid="{BB655D56-01C8-4ADC-A515-A3511E5BD781}"/>
    <cellStyle name="Percent 4 5 4 2 2" xfId="11425" xr:uid="{40289C78-15B2-4A75-AE6B-FF002462F684}"/>
    <cellStyle name="Percent 4 5 4 2 2 2" xfId="11426" xr:uid="{1BE48BE9-DC24-4304-B784-E30222E371B0}"/>
    <cellStyle name="Percent 4 5 4 2 3" xfId="11427" xr:uid="{0ED78467-A561-4321-93A2-E6AA674C933E}"/>
    <cellStyle name="Percent 4 5 4 2 3 2" xfId="11428" xr:uid="{24236A22-E9BD-463F-AE2A-34F2CD0E959F}"/>
    <cellStyle name="Percent 4 5 4 2 4" xfId="11429" xr:uid="{EDFCBE21-EA45-4011-8554-19376C3629C5}"/>
    <cellStyle name="Percent 4 5 4 3" xfId="11430" xr:uid="{124D32AF-3A67-4783-BC2E-755BF740E895}"/>
    <cellStyle name="Percent 4 5 4 3 2" xfId="11431" xr:uid="{FD1983DE-5085-4891-9BF6-545D0830D861}"/>
    <cellStyle name="Percent 4 5 4 3 2 2" xfId="11432" xr:uid="{CE670907-E378-404C-B4E1-CB605F9A2F20}"/>
    <cellStyle name="Percent 4 5 4 3 3" xfId="11433" xr:uid="{D5FAEF5E-9375-40D2-9F39-8108A7E6C616}"/>
    <cellStyle name="Percent 4 5 4 3 3 2" xfId="11434" xr:uid="{CDE5A8A8-DCB2-40BB-B5B6-BE30B3B7E08B}"/>
    <cellStyle name="Percent 4 5 4 3 4" xfId="11435" xr:uid="{1584BD2D-8D70-4E35-9145-67E25CE7743E}"/>
    <cellStyle name="Percent 4 5 4 4" xfId="11436" xr:uid="{D364E174-3C75-4769-A7F6-10A5DCC2129D}"/>
    <cellStyle name="Percent 4 5 4 4 2" xfId="11437" xr:uid="{DB3A6AD8-DD75-4542-85AD-7F59A1DDF856}"/>
    <cellStyle name="Percent 4 5 4 4 2 2" xfId="11438" xr:uid="{FCDE7DA9-8467-44ED-B797-A12F1578B15B}"/>
    <cellStyle name="Percent 4 5 4 4 3" xfId="11439" xr:uid="{3197E823-4CD1-4F91-B7E1-8891A972E64C}"/>
    <cellStyle name="Percent 4 5 4 4 3 2" xfId="11440" xr:uid="{3441B421-A953-4560-AB29-0927A7ABF4E9}"/>
    <cellStyle name="Percent 4 5 4 4 4" xfId="11441" xr:uid="{BBD965DF-5808-4D13-AE06-0779EEB1193E}"/>
    <cellStyle name="Percent 4 5 4 4 4 2" xfId="11442" xr:uid="{797E36E5-3852-4FA1-9EDD-3FBF092F35EA}"/>
    <cellStyle name="Percent 4 5 4 4 5" xfId="11443" xr:uid="{E191EA20-4106-42E1-83A8-93F322BC95FB}"/>
    <cellStyle name="Percent 4 5 4 5" xfId="11444" xr:uid="{E30714D3-89DF-488B-9415-39B7D18D362E}"/>
    <cellStyle name="Percent 4 5 4 5 2" xfId="11445" xr:uid="{CE2693FE-8D27-484D-9155-0D8DA2F0B7ED}"/>
    <cellStyle name="Percent 4 5 4 5 2 2" xfId="11446" xr:uid="{600CBFEC-725C-4479-9D05-C9910A06866A}"/>
    <cellStyle name="Percent 4 5 4 5 3" xfId="11447" xr:uid="{55C84C99-1E56-4152-87DA-D56AABFB03C5}"/>
    <cellStyle name="Percent 4 5 4 5 3 2" xfId="11448" xr:uid="{80BE10DB-53B2-47B3-BF38-E7A7750446DB}"/>
    <cellStyle name="Percent 4 5 4 5 4" xfId="11449" xr:uid="{91E29E75-9C7D-49AA-BF43-345C68063307}"/>
    <cellStyle name="Percent 4 5 4 6" xfId="11450" xr:uid="{3C89BB90-C05C-45AA-8D10-3E3369290F45}"/>
    <cellStyle name="Percent 4 5 4 6 2" xfId="11451" xr:uid="{7CB2E7B3-3EC4-411C-9442-7B672DB301D6}"/>
    <cellStyle name="Percent 4 5 4 7" xfId="11452" xr:uid="{0B47B522-310E-4EE3-A0FD-D7F6813E0444}"/>
    <cellStyle name="Percent 4 5 4 7 2" xfId="11453" xr:uid="{86181488-F669-417A-BD33-8CEFA8860EB1}"/>
    <cellStyle name="Percent 4 5 4 8" xfId="11454" xr:uid="{00780A57-49AB-454E-9227-02365420549A}"/>
    <cellStyle name="Percent 4 5 4 8 2" xfId="11455" xr:uid="{DAEF5DB5-3127-4951-8080-A7682B82D06E}"/>
    <cellStyle name="Percent 4 5 4 9" xfId="11456" xr:uid="{2F0E4244-6572-48CD-9551-EBB61F3A7251}"/>
    <cellStyle name="Percent 4 5 5" xfId="4750" xr:uid="{663C5100-393A-417A-933D-F1AA0F7AFF87}"/>
    <cellStyle name="Percent 4 5 5 10" xfId="11458" xr:uid="{BA1E1B26-F3E0-473F-8469-83D5A0E1FF86}"/>
    <cellStyle name="Percent 4 5 5 11" xfId="11457" xr:uid="{1694DAEF-94AF-4BE4-A60A-7EFAACD9DF17}"/>
    <cellStyle name="Percent 4 5 5 2" xfId="11459" xr:uid="{DC4DBCBA-1D08-4481-BA71-0EE1778CB529}"/>
    <cellStyle name="Percent 4 5 5 2 2" xfId="11460" xr:uid="{05A1D5C8-F112-44CF-B1A5-D062E8756CCF}"/>
    <cellStyle name="Percent 4 5 5 2 2 2" xfId="11461" xr:uid="{87BF075B-D764-4497-BCEE-627930FA8FDE}"/>
    <cellStyle name="Percent 4 5 5 2 3" xfId="11462" xr:uid="{417467AD-47BD-4528-B139-2E50073C9D3A}"/>
    <cellStyle name="Percent 4 5 5 2 3 2" xfId="11463" xr:uid="{5F9FECF1-B52E-493F-B110-8C3466844C7B}"/>
    <cellStyle name="Percent 4 5 5 2 4" xfId="11464" xr:uid="{F240A69D-77EA-4EB7-B69C-FB1FB97C9A36}"/>
    <cellStyle name="Percent 4 5 5 3" xfId="11465" xr:uid="{EFE55E79-313F-4AAD-A2CC-57715C23A74E}"/>
    <cellStyle name="Percent 4 5 5 3 2" xfId="11466" xr:uid="{56784CF9-E752-48A4-A831-AE21BE7B74E3}"/>
    <cellStyle name="Percent 4 5 5 3 2 2" xfId="11467" xr:uid="{8A742310-894F-4E7A-BD6C-B0F8255D3453}"/>
    <cellStyle name="Percent 4 5 5 3 3" xfId="11468" xr:uid="{4FEB4713-C8DD-4F6F-B067-2314C92732E1}"/>
    <cellStyle name="Percent 4 5 5 3 3 2" xfId="11469" xr:uid="{5A3D72FE-1EDA-45C6-823B-8888C6437586}"/>
    <cellStyle name="Percent 4 5 5 3 4" xfId="11470" xr:uid="{D26CE12B-D5A8-4791-8559-4D8E88BC2371}"/>
    <cellStyle name="Percent 4 5 5 4" xfId="11471" xr:uid="{DF7FC24E-8361-47B2-9BA0-D9D0C5F5A495}"/>
    <cellStyle name="Percent 4 5 5 4 2" xfId="11472" xr:uid="{AC864FFE-745D-4379-B96D-702C0FFF7672}"/>
    <cellStyle name="Percent 4 5 5 4 2 2" xfId="11473" xr:uid="{606688CB-D6E8-483D-8A60-BCA6156AF0B6}"/>
    <cellStyle name="Percent 4 5 5 4 3" xfId="11474" xr:uid="{F4FBFFD4-1AE4-4E53-9B4E-7C11B900A87F}"/>
    <cellStyle name="Percent 4 5 5 4 3 2" xfId="11475" xr:uid="{A4F28F47-15B7-4240-9092-E185938AD3B9}"/>
    <cellStyle name="Percent 4 5 5 4 4" xfId="11476" xr:uid="{681A5DF7-3FAA-4D2C-8C75-C83F9BE915E6}"/>
    <cellStyle name="Percent 4 5 5 4 4 2" xfId="11477" xr:uid="{72A9A026-BD17-4BEF-983F-11665A842B76}"/>
    <cellStyle name="Percent 4 5 5 4 5" xfId="11478" xr:uid="{E9ECCB5D-D0E7-4FFE-B1A7-84196CF4205F}"/>
    <cellStyle name="Percent 4 5 5 5" xfId="11479" xr:uid="{813027C2-1C4D-41A5-88CD-468FD55F9578}"/>
    <cellStyle name="Percent 4 5 5 5 2" xfId="11480" xr:uid="{D7BD2495-4A20-417E-8E82-3EC82A16E785}"/>
    <cellStyle name="Percent 4 5 5 5 2 2" xfId="11481" xr:uid="{78A4AFBD-6E1F-4046-A6D7-9DA06D58ED2D}"/>
    <cellStyle name="Percent 4 5 5 5 3" xfId="11482" xr:uid="{1BD1A600-891D-4922-9B2D-A13514473351}"/>
    <cellStyle name="Percent 4 5 5 5 3 2" xfId="11483" xr:uid="{D35FC218-5F26-4AA1-8DEE-CDF5FF4268D3}"/>
    <cellStyle name="Percent 4 5 5 5 4" xfId="11484" xr:uid="{1C657E51-2845-42B7-AC3E-4276D304D787}"/>
    <cellStyle name="Percent 4 5 5 6" xfId="11485" xr:uid="{A3BCE597-109F-48A9-AB8E-6F0AFF2F4C28}"/>
    <cellStyle name="Percent 4 5 5 6 2" xfId="11486" xr:uid="{9019461A-D60D-4389-82FE-B657C7780D99}"/>
    <cellStyle name="Percent 4 5 5 7" xfId="11487" xr:uid="{DF234410-85D6-48D6-BDE1-1B5EFDCCEED6}"/>
    <cellStyle name="Percent 4 5 5 7 2" xfId="11488" xr:uid="{E0D0A701-D1E8-4CCB-BF77-257BB0E0FB92}"/>
    <cellStyle name="Percent 4 5 5 8" xfId="11489" xr:uid="{34C1AC13-CD51-4059-BD30-5C5B4110B114}"/>
    <cellStyle name="Percent 4 5 5 8 2" xfId="11490" xr:uid="{C59E1DAF-229D-4430-AB46-35D267A5C084}"/>
    <cellStyle name="Percent 4 5 5 9" xfId="11491" xr:uid="{8A2E78C5-4651-44B3-B5EB-B44F9BA887F2}"/>
    <cellStyle name="Percent 4 5 6" xfId="4751" xr:uid="{0CCAE2A0-C6A3-472C-8D44-E19637DDFA49}"/>
    <cellStyle name="Percent 4 5 6 10" xfId="11493" xr:uid="{7CEC2688-4FF8-4840-A963-275C81DAAF68}"/>
    <cellStyle name="Percent 4 5 6 11" xfId="11492" xr:uid="{B1B0F5A4-4F7F-49D6-9785-1C9EDA583458}"/>
    <cellStyle name="Percent 4 5 6 2" xfId="11494" xr:uid="{A6297693-F4C0-40E0-B2B8-D11495E0986E}"/>
    <cellStyle name="Percent 4 5 6 2 2" xfId="11495" xr:uid="{8B90ABD9-7B89-4BF7-9BA6-6EE384796D07}"/>
    <cellStyle name="Percent 4 5 6 2 2 2" xfId="11496" xr:uid="{12972200-71F8-40CA-83FA-977BFF8936D5}"/>
    <cellStyle name="Percent 4 5 6 2 3" xfId="11497" xr:uid="{1BF7955B-C5C4-44A5-8131-ADED3FBE83AA}"/>
    <cellStyle name="Percent 4 5 6 2 3 2" xfId="11498" xr:uid="{353EED28-2A92-4997-BBBB-44C8B7108E3F}"/>
    <cellStyle name="Percent 4 5 6 2 4" xfId="11499" xr:uid="{5EDD211C-D73B-4193-BF9C-539CDFEC1753}"/>
    <cellStyle name="Percent 4 5 6 3" xfId="11500" xr:uid="{D838C1D1-1A84-42C5-8122-6DAD16A551FF}"/>
    <cellStyle name="Percent 4 5 6 3 2" xfId="11501" xr:uid="{68AB380B-7265-403F-BD97-DD476802A0D7}"/>
    <cellStyle name="Percent 4 5 6 3 2 2" xfId="11502" xr:uid="{30524D29-F3F8-4E28-8D16-BB711508CD64}"/>
    <cellStyle name="Percent 4 5 6 3 3" xfId="11503" xr:uid="{3710CFCC-5104-403D-8C39-7595A561F816}"/>
    <cellStyle name="Percent 4 5 6 3 3 2" xfId="11504" xr:uid="{CC93899C-9441-46CD-A843-A98D933AF6F1}"/>
    <cellStyle name="Percent 4 5 6 3 4" xfId="11505" xr:uid="{46273FD2-2E62-4952-86DE-183106F58FEA}"/>
    <cellStyle name="Percent 4 5 6 4" xfId="11506" xr:uid="{49BA4B28-26D2-4839-9AA9-5B80364B7982}"/>
    <cellStyle name="Percent 4 5 6 4 2" xfId="11507" xr:uid="{92DF95FA-118C-4557-8C57-FB06EA78C19B}"/>
    <cellStyle name="Percent 4 5 6 4 2 2" xfId="11508" xr:uid="{196CAF19-8F51-4954-8842-D67E0DA23A0B}"/>
    <cellStyle name="Percent 4 5 6 4 3" xfId="11509" xr:uid="{A502D10D-6FBE-40C1-80AA-AEC4CEFACB1C}"/>
    <cellStyle name="Percent 4 5 6 4 3 2" xfId="11510" xr:uid="{5BBE6E5D-2ABF-4ED0-B066-DB975E52EBCA}"/>
    <cellStyle name="Percent 4 5 6 4 4" xfId="11511" xr:uid="{A91E41AD-E15A-47D6-B476-3E39F1B1E695}"/>
    <cellStyle name="Percent 4 5 6 4 4 2" xfId="11512" xr:uid="{3B2AB612-083F-4B0B-9233-9E4FEE404147}"/>
    <cellStyle name="Percent 4 5 6 4 5" xfId="11513" xr:uid="{5C9C7718-F1AA-4AF3-A5E7-7DA8D2F7206A}"/>
    <cellStyle name="Percent 4 5 6 5" xfId="11514" xr:uid="{92AAC7AA-1B71-4887-9D14-9A2F7FAEB27F}"/>
    <cellStyle name="Percent 4 5 6 5 2" xfId="11515" xr:uid="{D894D863-ED7B-4C20-94D2-1753EF8A9384}"/>
    <cellStyle name="Percent 4 5 6 5 2 2" xfId="11516" xr:uid="{A55B00AB-D617-44F4-897F-7AEA715DCF43}"/>
    <cellStyle name="Percent 4 5 6 5 3" xfId="11517" xr:uid="{A0B0487C-DCBA-490C-8B64-8662211491CB}"/>
    <cellStyle name="Percent 4 5 6 5 3 2" xfId="11518" xr:uid="{F3ECD10F-50FB-4CB9-8B12-842712A44FBF}"/>
    <cellStyle name="Percent 4 5 6 5 4" xfId="11519" xr:uid="{652122A8-9166-4B59-8C97-7A81064074BC}"/>
    <cellStyle name="Percent 4 5 6 6" xfId="11520" xr:uid="{F6C2C53E-7177-4780-9198-317097481E5E}"/>
    <cellStyle name="Percent 4 5 6 6 2" xfId="11521" xr:uid="{5202F0DE-3BFB-4919-9349-00502603AFBD}"/>
    <cellStyle name="Percent 4 5 6 7" xfId="11522" xr:uid="{B64151C1-771B-4E21-A5BB-4319DDBAE463}"/>
    <cellStyle name="Percent 4 5 6 7 2" xfId="11523" xr:uid="{969A4619-3EA4-4B03-9B63-3AE0FC8FB2C2}"/>
    <cellStyle name="Percent 4 5 6 8" xfId="11524" xr:uid="{368F0712-68EA-4744-86F9-459CEDDBE1D1}"/>
    <cellStyle name="Percent 4 5 6 8 2" xfId="11525" xr:uid="{3B6FB7D7-4AA9-4A0F-993C-308463549F0F}"/>
    <cellStyle name="Percent 4 5 6 9" xfId="11526" xr:uid="{B7D4D784-CCD5-44E8-99E2-57D92909CEE4}"/>
    <cellStyle name="Percent 4 5 7" xfId="4752" xr:uid="{08E040A2-5B84-432F-9AF0-C88A7005B408}"/>
    <cellStyle name="Percent 4 5 7 10" xfId="11528" xr:uid="{7449D279-9D96-4332-9C3D-777BFB95506C}"/>
    <cellStyle name="Percent 4 5 7 11" xfId="11527" xr:uid="{17065037-53D0-47F7-89A8-BD916505BE25}"/>
    <cellStyle name="Percent 4 5 7 2" xfId="11529" xr:uid="{226A98F5-21DC-4CB3-B736-892627F53BE0}"/>
    <cellStyle name="Percent 4 5 7 2 2" xfId="11530" xr:uid="{71B0713D-D4FD-4980-A8A9-F112DFE0C7EB}"/>
    <cellStyle name="Percent 4 5 7 2 2 2" xfId="11531" xr:uid="{42146164-9071-47D0-B518-B22B279671D9}"/>
    <cellStyle name="Percent 4 5 7 2 3" xfId="11532" xr:uid="{4721339A-D001-4780-8424-B40359A7A277}"/>
    <cellStyle name="Percent 4 5 7 2 3 2" xfId="11533" xr:uid="{FE3E7E32-621F-46C9-9D86-A8E355986437}"/>
    <cellStyle name="Percent 4 5 7 2 4" xfId="11534" xr:uid="{41AD8602-269F-4EAF-832F-2AD4A4D8A747}"/>
    <cellStyle name="Percent 4 5 7 3" xfId="11535" xr:uid="{F47263C6-A0AC-4BF7-A93B-2E7F18A58D15}"/>
    <cellStyle name="Percent 4 5 7 3 2" xfId="11536" xr:uid="{11CD881F-7623-4E5C-BE0E-12384E0B4B91}"/>
    <cellStyle name="Percent 4 5 7 3 2 2" xfId="11537" xr:uid="{7A19E199-22BE-41CE-A055-F8E9AEB3C627}"/>
    <cellStyle name="Percent 4 5 7 3 3" xfId="11538" xr:uid="{AD07B9B9-E949-4648-87E9-2DB7E6CA9F8E}"/>
    <cellStyle name="Percent 4 5 7 3 3 2" xfId="11539" xr:uid="{56426D90-C1E5-437A-B938-7C842DA8B597}"/>
    <cellStyle name="Percent 4 5 7 3 4" xfId="11540" xr:uid="{88A11BB9-2919-4C87-80CC-A5B9B592BB02}"/>
    <cellStyle name="Percent 4 5 7 4" xfId="11541" xr:uid="{998B9108-2B83-4FAA-9F5B-8F42C5048B92}"/>
    <cellStyle name="Percent 4 5 7 4 2" xfId="11542" xr:uid="{ED831F51-031F-446C-845E-99D1BB360535}"/>
    <cellStyle name="Percent 4 5 7 4 2 2" xfId="11543" xr:uid="{BA1289B3-29AE-4981-BE67-8C48364B25A8}"/>
    <cellStyle name="Percent 4 5 7 4 3" xfId="11544" xr:uid="{92F65B3F-67B2-45D1-ADAB-A529FC915C07}"/>
    <cellStyle name="Percent 4 5 7 4 3 2" xfId="11545" xr:uid="{45FB81EF-9E29-459D-9864-56F1C500FE2C}"/>
    <cellStyle name="Percent 4 5 7 4 4" xfId="11546" xr:uid="{C27D9630-99AE-4756-A8B5-5A9AB1669A8C}"/>
    <cellStyle name="Percent 4 5 7 4 4 2" xfId="11547" xr:uid="{19A67507-791C-4AD8-A52E-63E8B70D6F36}"/>
    <cellStyle name="Percent 4 5 7 4 5" xfId="11548" xr:uid="{9178825C-4160-458C-9450-B30C0F415815}"/>
    <cellStyle name="Percent 4 5 7 5" xfId="11549" xr:uid="{E0416B42-DEEF-46C3-85FD-0478F4F4AEFB}"/>
    <cellStyle name="Percent 4 5 7 5 2" xfId="11550" xr:uid="{3B026C2D-A450-40AF-A41D-70EDA6B95B65}"/>
    <cellStyle name="Percent 4 5 7 5 2 2" xfId="11551" xr:uid="{D6DB0C49-D70C-48D1-8996-7EAE836C202D}"/>
    <cellStyle name="Percent 4 5 7 5 3" xfId="11552" xr:uid="{2B21C308-6A54-4BAA-928C-43744117A486}"/>
    <cellStyle name="Percent 4 5 7 5 3 2" xfId="11553" xr:uid="{08156F79-B795-4D64-AA10-FB1AB381C439}"/>
    <cellStyle name="Percent 4 5 7 5 4" xfId="11554" xr:uid="{D984499B-B398-48CB-B934-3D9217AD48A6}"/>
    <cellStyle name="Percent 4 5 7 6" xfId="11555" xr:uid="{563D5C21-3DE9-4408-9DE2-6F4A8E22824C}"/>
    <cellStyle name="Percent 4 5 7 6 2" xfId="11556" xr:uid="{32AE094C-6C97-4E1E-8AE3-2C6578CE96A8}"/>
    <cellStyle name="Percent 4 5 7 7" xfId="11557" xr:uid="{35055B8A-C588-4A1B-A9C8-94046CB27899}"/>
    <cellStyle name="Percent 4 5 7 7 2" xfId="11558" xr:uid="{3F7CE42F-7910-40AC-B238-57661EB1BC20}"/>
    <cellStyle name="Percent 4 5 7 8" xfId="11559" xr:uid="{99BF04CE-C5FE-4470-BE8F-5E2D8CA7A0DF}"/>
    <cellStyle name="Percent 4 5 7 8 2" xfId="11560" xr:uid="{56ACF994-418A-4A89-AEB0-E6EFD40A1A1F}"/>
    <cellStyle name="Percent 4 5 7 9" xfId="11561" xr:uid="{D4213BBB-CFA0-47F7-98C1-95AD3ACF1CE0}"/>
    <cellStyle name="Percent 4 5 8" xfId="4753" xr:uid="{8F737B0F-2B4C-4C5F-B488-707BC4825C00}"/>
    <cellStyle name="Percent 4 5 8 10" xfId="11563" xr:uid="{824AA958-6267-477D-9699-C6F97147EA06}"/>
    <cellStyle name="Percent 4 5 8 11" xfId="11562" xr:uid="{0127918A-D2CE-49E3-A40A-E5CBDF989AF7}"/>
    <cellStyle name="Percent 4 5 8 2" xfId="11564" xr:uid="{5F409556-13B4-4558-A556-591E7842E177}"/>
    <cellStyle name="Percent 4 5 8 2 2" xfId="11565" xr:uid="{10AFFA0C-78A0-4C04-9E4B-D9A140B4709F}"/>
    <cellStyle name="Percent 4 5 8 2 2 2" xfId="11566" xr:uid="{9A74CC3B-0903-4096-86EE-B0267EE1C27E}"/>
    <cellStyle name="Percent 4 5 8 2 3" xfId="11567" xr:uid="{36F1E447-DB1E-4EA8-82C6-730874CF812E}"/>
    <cellStyle name="Percent 4 5 8 2 3 2" xfId="11568" xr:uid="{9C5197ED-8926-401D-B4D2-EA7DB804EF2F}"/>
    <cellStyle name="Percent 4 5 8 2 4" xfId="11569" xr:uid="{EF930D08-3487-45C5-9A98-02C1E3A6DAEC}"/>
    <cellStyle name="Percent 4 5 8 3" xfId="11570" xr:uid="{88F2CB51-5CC7-4F01-962A-EED86C5B8A45}"/>
    <cellStyle name="Percent 4 5 8 3 2" xfId="11571" xr:uid="{2C70C18C-8A55-4345-8881-87E928F21631}"/>
    <cellStyle name="Percent 4 5 8 3 2 2" xfId="11572" xr:uid="{EF5394A4-4D18-40A7-9673-D571CBDA070C}"/>
    <cellStyle name="Percent 4 5 8 3 3" xfId="11573" xr:uid="{7009C46F-0010-4E3D-A26F-64E6F85602E3}"/>
    <cellStyle name="Percent 4 5 8 3 3 2" xfId="11574" xr:uid="{FB256838-E165-47EB-94AE-E28597B5087D}"/>
    <cellStyle name="Percent 4 5 8 3 4" xfId="11575" xr:uid="{223AE3D9-1A33-43AF-B118-FB3E4A746E7C}"/>
    <cellStyle name="Percent 4 5 8 4" xfId="11576" xr:uid="{81E798A5-3187-4EFE-A58E-7D5595CFB918}"/>
    <cellStyle name="Percent 4 5 8 4 2" xfId="11577" xr:uid="{33198452-ACC7-4913-B831-BB23A8815E47}"/>
    <cellStyle name="Percent 4 5 8 4 2 2" xfId="11578" xr:uid="{60747AA3-329D-4ACE-AFD8-448729037857}"/>
    <cellStyle name="Percent 4 5 8 4 3" xfId="11579" xr:uid="{39F99055-5243-4FBA-8111-89E211D71217}"/>
    <cellStyle name="Percent 4 5 8 4 3 2" xfId="11580" xr:uid="{7EFB8992-3798-45E8-A3CC-5B5E4091C227}"/>
    <cellStyle name="Percent 4 5 8 4 4" xfId="11581" xr:uid="{CB7CDDE4-629C-433E-8273-AB4B953D141A}"/>
    <cellStyle name="Percent 4 5 8 4 4 2" xfId="11582" xr:uid="{B1300340-1039-45F3-98CB-A9EE9742C0B4}"/>
    <cellStyle name="Percent 4 5 8 4 5" xfId="11583" xr:uid="{ADCC4A91-F1E5-4D00-8D54-BE8A67132963}"/>
    <cellStyle name="Percent 4 5 8 5" xfId="11584" xr:uid="{8026B3C0-B2C7-4D02-AF14-8174374B67B8}"/>
    <cellStyle name="Percent 4 5 8 5 2" xfId="11585" xr:uid="{9DD88CF6-8C54-43AD-AF62-A9E0123AE16E}"/>
    <cellStyle name="Percent 4 5 8 5 2 2" xfId="11586" xr:uid="{D53C921D-3803-46C9-849F-8976A6419D57}"/>
    <cellStyle name="Percent 4 5 8 5 3" xfId="11587" xr:uid="{369C4C7C-8E49-441A-BC86-53EC1906E503}"/>
    <cellStyle name="Percent 4 5 8 5 3 2" xfId="11588" xr:uid="{8A345231-A260-4A75-870D-78279CB167C1}"/>
    <cellStyle name="Percent 4 5 8 5 4" xfId="11589" xr:uid="{FE4B9142-3DE3-4360-9137-046682BAD11C}"/>
    <cellStyle name="Percent 4 5 8 6" xfId="11590" xr:uid="{9E04F992-175E-4933-B414-0ABC01B58FDA}"/>
    <cellStyle name="Percent 4 5 8 6 2" xfId="11591" xr:uid="{119F044A-B36D-4644-AA9B-3176CF14EA99}"/>
    <cellStyle name="Percent 4 5 8 7" xfId="11592" xr:uid="{80E096D0-3BF8-4247-BEEA-3043A5DC3369}"/>
    <cellStyle name="Percent 4 5 8 7 2" xfId="11593" xr:uid="{EF0CDE9E-C761-43E4-BF93-141E2DCFDC66}"/>
    <cellStyle name="Percent 4 5 8 8" xfId="11594" xr:uid="{58B33AFA-E7DC-4A15-940D-DF516AA9FAF1}"/>
    <cellStyle name="Percent 4 5 8 8 2" xfId="11595" xr:uid="{C3FA95FF-BDD7-46CF-967A-E0A60A30AEA1}"/>
    <cellStyle name="Percent 4 5 8 9" xfId="11596" xr:uid="{F62CB892-5ED8-4FD7-9FDE-23CE60E0191F}"/>
    <cellStyle name="Percent 4 5 9" xfId="11597" xr:uid="{81688497-74E2-41F1-ADDB-380684365D9E}"/>
    <cellStyle name="Percent 4 5 9 2" xfId="11598" xr:uid="{FA6AD8BB-7F0A-4A2F-BB93-A258B2BDC4C0}"/>
    <cellStyle name="Percent 4 5 9 2 2" xfId="11599" xr:uid="{912184A1-A504-44B3-A2CD-4902A9CE8AC5}"/>
    <cellStyle name="Percent 4 5 9 3" xfId="11600" xr:uid="{C4E18A23-EF63-499D-81D9-4078EB5A0EDB}"/>
    <cellStyle name="Percent 4 5 9 3 2" xfId="11601" xr:uid="{A7697578-74FA-4C40-B2EC-3E672631F796}"/>
    <cellStyle name="Percent 4 5 9 4" xfId="11602" xr:uid="{5D484EFE-4D25-4BB8-B3BE-7D55CE977152}"/>
    <cellStyle name="Percent 4 5 9 5" xfId="11603" xr:uid="{D174D48E-8EA7-45C2-A2E1-04DA8B393A73}"/>
    <cellStyle name="Percent 4 6" xfId="2997" xr:uid="{8EE13AEA-EF44-4ABF-B5E0-71E7A16CE6FD}"/>
    <cellStyle name="Percent 4 6 10" xfId="11605" xr:uid="{92156138-97AB-46A2-83F9-285EF6995CC2}"/>
    <cellStyle name="Percent 4 6 10 2" xfId="11606" xr:uid="{AD10B405-EF22-4C3B-ABF2-23F98B566EF3}"/>
    <cellStyle name="Percent 4 6 10 2 2" xfId="11607" xr:uid="{B06056B4-F3DF-44EC-A132-4C3EC5215202}"/>
    <cellStyle name="Percent 4 6 10 3" xfId="11608" xr:uid="{845DBB06-CBB7-43DE-8B89-EC33582205D3}"/>
    <cellStyle name="Percent 4 6 10 3 2" xfId="11609" xr:uid="{AC97EF75-D3CC-47CD-BB69-94F55CA6CE48}"/>
    <cellStyle name="Percent 4 6 10 4" xfId="11610" xr:uid="{D936F7A5-C038-432B-8C6E-2AA3A76533B4}"/>
    <cellStyle name="Percent 4 6 11" xfId="11611" xr:uid="{1E5DADF3-829E-4818-8E50-76D990345655}"/>
    <cellStyle name="Percent 4 6 11 2" xfId="11612" xr:uid="{314B2F6F-0527-4119-8A22-F65D5D9E53B1}"/>
    <cellStyle name="Percent 4 6 11 2 2" xfId="11613" xr:uid="{100F964C-8C2A-4A6E-9815-AB2D1260976D}"/>
    <cellStyle name="Percent 4 6 11 3" xfId="11614" xr:uid="{22F91008-3482-4250-A724-15D7CF2AE55D}"/>
    <cellStyle name="Percent 4 6 11 3 2" xfId="11615" xr:uid="{2A91756D-59F0-43E7-B170-C84DE16E70EA}"/>
    <cellStyle name="Percent 4 6 11 4" xfId="11616" xr:uid="{19FD9B97-FB6F-4108-B3C6-1E7C25331BC4}"/>
    <cellStyle name="Percent 4 6 12" xfId="11617" xr:uid="{A570A1EC-7579-40A7-8197-76FA9D8DCF69}"/>
    <cellStyle name="Percent 4 6 12 2" xfId="11618" xr:uid="{BF33D856-62B8-4050-B0C2-6919E9C89C6A}"/>
    <cellStyle name="Percent 4 6 12 2 2" xfId="11619" xr:uid="{711383F8-77F4-4B4E-9866-72687B4EE6C7}"/>
    <cellStyle name="Percent 4 6 12 3" xfId="11620" xr:uid="{F2127D3E-F754-47EE-B188-529A536B465F}"/>
    <cellStyle name="Percent 4 6 12 3 2" xfId="11621" xr:uid="{02354097-611D-4CD7-B912-95229342629A}"/>
    <cellStyle name="Percent 4 6 12 4" xfId="11622" xr:uid="{F85EBF86-B75A-49BC-B52C-2DB947CAEC81}"/>
    <cellStyle name="Percent 4 6 12 4 2" xfId="11623" xr:uid="{21EEEFE6-88E4-45A9-A89A-197210E80838}"/>
    <cellStyle name="Percent 4 6 12 5" xfId="11624" xr:uid="{0589F9AD-46F6-4F80-B704-C62EE3B1CB71}"/>
    <cellStyle name="Percent 4 6 13" xfId="11625" xr:uid="{6F4A69D4-1969-48DB-B41E-015E1F8914E9}"/>
    <cellStyle name="Percent 4 6 13 2" xfId="11626" xr:uid="{527CB6DF-608C-45D1-B495-9222604C41C3}"/>
    <cellStyle name="Percent 4 6 13 2 2" xfId="11627" xr:uid="{025A9277-9EAC-475B-950F-8B98422C133B}"/>
    <cellStyle name="Percent 4 6 13 3" xfId="11628" xr:uid="{6D3ED956-2F16-4826-887B-43210B92AF62}"/>
    <cellStyle name="Percent 4 6 13 3 2" xfId="11629" xr:uid="{6D2C0F36-F835-4442-9598-9D4B15AD21EF}"/>
    <cellStyle name="Percent 4 6 13 4" xfId="11630" xr:uid="{BDCB454F-6A4F-4985-92AF-F9AB9D8530A7}"/>
    <cellStyle name="Percent 4 6 14" xfId="11631" xr:uid="{DD1A5CC9-04D3-4A45-9780-D00CA240E185}"/>
    <cellStyle name="Percent 4 6 14 2" xfId="11632" xr:uid="{08CB61A1-9E75-496C-9052-A9EEAD3BB346}"/>
    <cellStyle name="Percent 4 6 15" xfId="11633" xr:uid="{4F4BFA51-977B-4C50-ACC1-C92EF3A6D5C8}"/>
    <cellStyle name="Percent 4 6 15 2" xfId="11634" xr:uid="{DD227812-9197-4B36-9472-2DA059CA0ACE}"/>
    <cellStyle name="Percent 4 6 16" xfId="11635" xr:uid="{9CD8CC96-3D5F-4664-BEB8-1CB540543EB0}"/>
    <cellStyle name="Percent 4 6 16 2" xfId="11636" xr:uid="{470740A8-A38B-43E6-BCAE-F388C5B05FE3}"/>
    <cellStyle name="Percent 4 6 17" xfId="11637" xr:uid="{C0839A81-CC6F-4365-A728-7EAB53801D62}"/>
    <cellStyle name="Percent 4 6 18" xfId="11638" xr:uid="{FA59D366-AD60-49CC-9438-6921C6AF51B3}"/>
    <cellStyle name="Percent 4 6 19" xfId="11604" xr:uid="{C207AA6A-E6B2-4E37-B2CB-2DC7FA92405B}"/>
    <cellStyle name="Percent 4 6 2" xfId="4754" xr:uid="{18E37B1A-6457-4675-BE83-48EE20D1716E}"/>
    <cellStyle name="Percent 4 6 2 10" xfId="11640" xr:uid="{78BF0C89-576B-43C4-AD11-4752F21E51F1}"/>
    <cellStyle name="Percent 4 6 2 11" xfId="11639" xr:uid="{4C4994B1-8E29-425E-9265-79834BADF8BD}"/>
    <cellStyle name="Percent 4 6 2 2" xfId="11641" xr:uid="{D9F5EEA5-4A21-435C-AAC0-4D4FA8584A6C}"/>
    <cellStyle name="Percent 4 6 2 2 2" xfId="11642" xr:uid="{E824AEC7-0489-4F73-820F-419D7EE112FB}"/>
    <cellStyle name="Percent 4 6 2 2 2 2" xfId="11643" xr:uid="{496FF357-BEFB-43A4-8C83-08401C7F7E5B}"/>
    <cellStyle name="Percent 4 6 2 2 3" xfId="11644" xr:uid="{58D5FC29-79F0-46CE-BD6B-CB5D710A6179}"/>
    <cellStyle name="Percent 4 6 2 2 3 2" xfId="11645" xr:uid="{9B0FCFD2-1502-4513-9E76-2CB383F35322}"/>
    <cellStyle name="Percent 4 6 2 2 4" xfId="11646" xr:uid="{336B602A-8C17-45A4-8780-15B78BEC743F}"/>
    <cellStyle name="Percent 4 6 2 3" xfId="11647" xr:uid="{E87D1BAE-E92B-4D2D-B662-F9EA39E10DCF}"/>
    <cellStyle name="Percent 4 6 2 3 2" xfId="11648" xr:uid="{EB18833E-01E0-417F-A354-7C488D0F4C99}"/>
    <cellStyle name="Percent 4 6 2 3 2 2" xfId="11649" xr:uid="{6544D63F-1C48-4B85-88DB-301D1C365EBF}"/>
    <cellStyle name="Percent 4 6 2 3 3" xfId="11650" xr:uid="{5CA7F203-2AE1-4FA2-AA0A-01249912CF5C}"/>
    <cellStyle name="Percent 4 6 2 3 3 2" xfId="11651" xr:uid="{6548AE10-DB82-43E6-9A63-2C1AA34C555C}"/>
    <cellStyle name="Percent 4 6 2 3 4" xfId="11652" xr:uid="{3ADAFE16-95ED-4CCC-9111-AFC21A7EBB89}"/>
    <cellStyle name="Percent 4 6 2 4" xfId="11653" xr:uid="{3F3994E1-DAE3-4A9D-B24A-9969D2F9BC8D}"/>
    <cellStyle name="Percent 4 6 2 4 2" xfId="11654" xr:uid="{BFEC4059-A249-4C99-BDAB-ED389FD8BE9B}"/>
    <cellStyle name="Percent 4 6 2 4 2 2" xfId="11655" xr:uid="{1E01D251-0894-4DF3-BF78-0766B9B6708C}"/>
    <cellStyle name="Percent 4 6 2 4 3" xfId="11656" xr:uid="{3EBD2E36-A93C-46C0-827E-2394C69F8B36}"/>
    <cellStyle name="Percent 4 6 2 4 3 2" xfId="11657" xr:uid="{6A955FE0-3155-4C45-A76A-A9D552DF8C7B}"/>
    <cellStyle name="Percent 4 6 2 4 4" xfId="11658" xr:uid="{5E23091D-024E-4500-BAA7-C6AAA1E5B19E}"/>
    <cellStyle name="Percent 4 6 2 4 4 2" xfId="11659" xr:uid="{DBA29483-D67B-41F0-A8BB-466F975A6BB4}"/>
    <cellStyle name="Percent 4 6 2 4 5" xfId="11660" xr:uid="{14AF7480-0CD4-42BD-B9EE-2F5C4731912F}"/>
    <cellStyle name="Percent 4 6 2 5" xfId="11661" xr:uid="{2E96EAA8-6E82-4920-9A4B-3195BA5E7475}"/>
    <cellStyle name="Percent 4 6 2 5 2" xfId="11662" xr:uid="{4EC569E9-BE36-42EC-9710-A4AD7A408D82}"/>
    <cellStyle name="Percent 4 6 2 5 2 2" xfId="11663" xr:uid="{4E73BDA1-2FA0-4224-9C27-8DE901E2EC2C}"/>
    <cellStyle name="Percent 4 6 2 5 3" xfId="11664" xr:uid="{8A9D1936-5537-455D-9F0E-6742BA41D63C}"/>
    <cellStyle name="Percent 4 6 2 5 3 2" xfId="11665" xr:uid="{FA709162-2C74-4CFD-BCEC-3E7D51F073E9}"/>
    <cellStyle name="Percent 4 6 2 5 4" xfId="11666" xr:uid="{62380B8D-9E69-4D20-AF24-174603892E64}"/>
    <cellStyle name="Percent 4 6 2 6" xfId="11667" xr:uid="{69BE1490-5BAC-4C9B-BEF5-9C3B45226BE5}"/>
    <cellStyle name="Percent 4 6 2 6 2" xfId="11668" xr:uid="{B2511E94-4D42-422D-A171-AB57548D8CAA}"/>
    <cellStyle name="Percent 4 6 2 7" xfId="11669" xr:uid="{42CB26C9-E995-41A7-84E2-4F5947B1FE99}"/>
    <cellStyle name="Percent 4 6 2 7 2" xfId="11670" xr:uid="{AD3B40A2-D0EE-4FE4-922F-F2D9F5DC4729}"/>
    <cellStyle name="Percent 4 6 2 8" xfId="11671" xr:uid="{1113033B-85AB-4909-9489-020E43689D0D}"/>
    <cellStyle name="Percent 4 6 2 8 2" xfId="11672" xr:uid="{3EA239F0-905E-4063-BEEF-583D428617EC}"/>
    <cellStyle name="Percent 4 6 2 9" xfId="11673" xr:uid="{57FADD51-6B5E-4DE9-8917-799BA94F34A1}"/>
    <cellStyle name="Percent 4 6 3" xfId="4755" xr:uid="{01EBF8CA-F9DA-4A48-AA4B-6D0ECBE4ED5A}"/>
    <cellStyle name="Percent 4 6 3 10" xfId="11675" xr:uid="{91DAF7CA-2128-4622-B3DC-9FF012F14BAD}"/>
    <cellStyle name="Percent 4 6 3 11" xfId="11674" xr:uid="{A17A34E3-B30B-4425-9BC3-A160635EB8E3}"/>
    <cellStyle name="Percent 4 6 3 2" xfId="11676" xr:uid="{E74DF7E4-4C2C-4C91-945E-5BF7CFCEFC6C}"/>
    <cellStyle name="Percent 4 6 3 2 2" xfId="11677" xr:uid="{30B40455-4D65-4057-AE26-AB46D618B871}"/>
    <cellStyle name="Percent 4 6 3 2 2 2" xfId="11678" xr:uid="{91AAB515-CFAD-4FC5-9040-02BA05327570}"/>
    <cellStyle name="Percent 4 6 3 2 3" xfId="11679" xr:uid="{A2C576BB-2C02-4329-BDAB-06EAFD1BE4D8}"/>
    <cellStyle name="Percent 4 6 3 2 3 2" xfId="11680" xr:uid="{D437B08F-5A09-44A7-A7EF-91C19FDBFA2B}"/>
    <cellStyle name="Percent 4 6 3 2 4" xfId="11681" xr:uid="{9CFB608C-46A8-4D30-A063-11B874DC6256}"/>
    <cellStyle name="Percent 4 6 3 3" xfId="11682" xr:uid="{2FC01110-7D38-43BB-B565-8C5CC56693F6}"/>
    <cellStyle name="Percent 4 6 3 3 2" xfId="11683" xr:uid="{5DB76940-297F-49E6-9F8C-42880A4B3575}"/>
    <cellStyle name="Percent 4 6 3 3 2 2" xfId="11684" xr:uid="{228070D2-6DEC-488D-A946-E52D70C32BC7}"/>
    <cellStyle name="Percent 4 6 3 3 3" xfId="11685" xr:uid="{CC0A6EE8-A7D1-4577-8140-9AC826570F44}"/>
    <cellStyle name="Percent 4 6 3 3 3 2" xfId="11686" xr:uid="{41DFB40D-A0F5-479B-A78D-FAA7BE88A679}"/>
    <cellStyle name="Percent 4 6 3 3 4" xfId="11687" xr:uid="{8EAC9836-60C0-4FBD-8828-0D4164F01B81}"/>
    <cellStyle name="Percent 4 6 3 4" xfId="11688" xr:uid="{1EB35C4D-29B8-418A-B7F1-B51351EBE9B9}"/>
    <cellStyle name="Percent 4 6 3 4 2" xfId="11689" xr:uid="{CDFA149D-1BA3-4AEF-8127-DD68FD8045D1}"/>
    <cellStyle name="Percent 4 6 3 4 2 2" xfId="11690" xr:uid="{A103EE4B-5256-4D58-9073-6F43F0A40230}"/>
    <cellStyle name="Percent 4 6 3 4 3" xfId="11691" xr:uid="{23C4F3A1-12DB-4047-92C8-E6E51DA37174}"/>
    <cellStyle name="Percent 4 6 3 4 3 2" xfId="11692" xr:uid="{9833D801-1B0B-49A7-805D-ED71B7B99C61}"/>
    <cellStyle name="Percent 4 6 3 4 4" xfId="11693" xr:uid="{C7EE779D-0FB3-47DD-84C8-52C3995C32CC}"/>
    <cellStyle name="Percent 4 6 3 4 4 2" xfId="11694" xr:uid="{EEDDA85C-0840-4683-8A87-B01BD4E63299}"/>
    <cellStyle name="Percent 4 6 3 4 5" xfId="11695" xr:uid="{5DFF5449-887E-4973-8E32-EEDC874D23A1}"/>
    <cellStyle name="Percent 4 6 3 5" xfId="11696" xr:uid="{BED66490-B620-4278-9FAF-DD4390C9B5D9}"/>
    <cellStyle name="Percent 4 6 3 5 2" xfId="11697" xr:uid="{0BA9ABBF-FAF5-4186-A20A-DC8768BA3732}"/>
    <cellStyle name="Percent 4 6 3 5 2 2" xfId="11698" xr:uid="{DD38FDFD-F1C3-4939-92A3-9E51261ACDD5}"/>
    <cellStyle name="Percent 4 6 3 5 3" xfId="11699" xr:uid="{DB11BD43-8E4B-4CB7-98D1-B4CD34049B4B}"/>
    <cellStyle name="Percent 4 6 3 5 3 2" xfId="11700" xr:uid="{EC6CFE74-620D-4278-BD07-7CA48C5E9DEA}"/>
    <cellStyle name="Percent 4 6 3 5 4" xfId="11701" xr:uid="{24F9E181-76DC-4B71-AF58-E8AD2FDC3EF7}"/>
    <cellStyle name="Percent 4 6 3 6" xfId="11702" xr:uid="{8E12AC12-D5D1-47D6-A40A-F4C016E5FA7D}"/>
    <cellStyle name="Percent 4 6 3 6 2" xfId="11703" xr:uid="{81DD254B-AAE4-4F0F-92F4-9ABB973DB765}"/>
    <cellStyle name="Percent 4 6 3 7" xfId="11704" xr:uid="{AAFD9CD3-F599-4543-9DBE-AF910AD032C4}"/>
    <cellStyle name="Percent 4 6 3 7 2" xfId="11705" xr:uid="{4A86CC14-C805-4389-9011-E15B849EE4F3}"/>
    <cellStyle name="Percent 4 6 3 8" xfId="11706" xr:uid="{5D54E66F-B6CB-4DBA-83CB-555C7799174A}"/>
    <cellStyle name="Percent 4 6 3 8 2" xfId="11707" xr:uid="{651A9A98-56F4-48E8-8593-430979798AFE}"/>
    <cellStyle name="Percent 4 6 3 9" xfId="11708" xr:uid="{51274A83-9DDF-496D-826E-1A94DF67CF8C}"/>
    <cellStyle name="Percent 4 6 4" xfId="4756" xr:uid="{551951F0-51CC-4765-B398-37F00C98E168}"/>
    <cellStyle name="Percent 4 6 4 10" xfId="11710" xr:uid="{A53485D8-726C-4363-B045-651299B55947}"/>
    <cellStyle name="Percent 4 6 4 11" xfId="11709" xr:uid="{F3251F5F-E585-4753-92BB-8C64846F364B}"/>
    <cellStyle name="Percent 4 6 4 2" xfId="11711" xr:uid="{AFF22F2A-080E-409F-BDF2-B677CF6CFDE8}"/>
    <cellStyle name="Percent 4 6 4 2 2" xfId="11712" xr:uid="{B17A2813-54BB-4AF6-BE8E-0A1E83A011AE}"/>
    <cellStyle name="Percent 4 6 4 2 2 2" xfId="11713" xr:uid="{0F48A976-B3D1-42E3-BCDA-1060C35854A6}"/>
    <cellStyle name="Percent 4 6 4 2 3" xfId="11714" xr:uid="{6CB85DC1-6BC0-43B2-96DA-8E31B4DB9D5B}"/>
    <cellStyle name="Percent 4 6 4 2 3 2" xfId="11715" xr:uid="{FD0886A4-71BA-4524-936F-8AA3C8CEA76C}"/>
    <cellStyle name="Percent 4 6 4 2 4" xfId="11716" xr:uid="{37FE70C1-2137-46D9-8A30-2A6D092E1C43}"/>
    <cellStyle name="Percent 4 6 4 3" xfId="11717" xr:uid="{76634B2A-DF41-45A7-BE49-874A8E0E4EC7}"/>
    <cellStyle name="Percent 4 6 4 3 2" xfId="11718" xr:uid="{3524302C-91B1-461C-B086-FB30A203EC9D}"/>
    <cellStyle name="Percent 4 6 4 3 2 2" xfId="11719" xr:uid="{A3B6A053-CDFE-4FFE-9BF4-6DDEB52EC3EC}"/>
    <cellStyle name="Percent 4 6 4 3 3" xfId="11720" xr:uid="{04C04BBF-FDD4-4D67-A4A7-60BAC9BF3F29}"/>
    <cellStyle name="Percent 4 6 4 3 3 2" xfId="11721" xr:uid="{3FBCF3FC-BBB1-4E89-A9A8-77B92AECF413}"/>
    <cellStyle name="Percent 4 6 4 3 4" xfId="11722" xr:uid="{BC7E361B-69A1-4743-BDC1-37887A7DE8D7}"/>
    <cellStyle name="Percent 4 6 4 4" xfId="11723" xr:uid="{2B9AA9D8-B3D0-42F4-8F38-1DC2A8528C27}"/>
    <cellStyle name="Percent 4 6 4 4 2" xfId="11724" xr:uid="{BF830A6E-3891-4182-AD3A-ADDD4A7D6AF8}"/>
    <cellStyle name="Percent 4 6 4 4 2 2" xfId="11725" xr:uid="{3F6AF7AF-D64A-4238-9097-CCC05E793631}"/>
    <cellStyle name="Percent 4 6 4 4 3" xfId="11726" xr:uid="{297A3D03-C393-4BBB-AF60-D57ADC59F122}"/>
    <cellStyle name="Percent 4 6 4 4 3 2" xfId="11727" xr:uid="{DC2EB86C-4752-4CD4-A683-F1B2E8ADB2D9}"/>
    <cellStyle name="Percent 4 6 4 4 4" xfId="11728" xr:uid="{4BEDA6BA-E39D-46C8-93D9-C023C65EF721}"/>
    <cellStyle name="Percent 4 6 4 4 4 2" xfId="11729" xr:uid="{BB29A866-B668-4A58-99F6-772BAD4D4012}"/>
    <cellStyle name="Percent 4 6 4 4 5" xfId="11730" xr:uid="{4556F70F-30C7-44C1-84D4-9592E6F1E6F4}"/>
    <cellStyle name="Percent 4 6 4 5" xfId="11731" xr:uid="{884D13F0-A77A-419C-95F2-5C4960471CDB}"/>
    <cellStyle name="Percent 4 6 4 5 2" xfId="11732" xr:uid="{A70B0C7D-293D-4997-B53B-965CEFFB1F6E}"/>
    <cellStyle name="Percent 4 6 4 5 2 2" xfId="11733" xr:uid="{FBA09DAD-5A89-4772-9BBB-921C56D3FCDB}"/>
    <cellStyle name="Percent 4 6 4 5 3" xfId="11734" xr:uid="{50D18957-1F6A-4E1F-B8D7-24F91A698199}"/>
    <cellStyle name="Percent 4 6 4 5 3 2" xfId="11735" xr:uid="{014B9C23-0B59-454B-A054-CB4BE40EE3C2}"/>
    <cellStyle name="Percent 4 6 4 5 4" xfId="11736" xr:uid="{E3201D1B-3ED7-439B-BC44-990E13B186A8}"/>
    <cellStyle name="Percent 4 6 4 6" xfId="11737" xr:uid="{C9CDC5FE-A71D-41D1-99F8-0925D4CCD469}"/>
    <cellStyle name="Percent 4 6 4 6 2" xfId="11738" xr:uid="{AD33B01B-1593-4AAB-B270-973F334E6B3E}"/>
    <cellStyle name="Percent 4 6 4 7" xfId="11739" xr:uid="{1A1DD7AD-380B-4688-BB6B-E2556A67D0EA}"/>
    <cellStyle name="Percent 4 6 4 7 2" xfId="11740" xr:uid="{FC6C8D56-7718-4481-84FE-4B9C4DE83202}"/>
    <cellStyle name="Percent 4 6 4 8" xfId="11741" xr:uid="{9CC6F64C-4F75-4673-AB5B-BC4932EC9ED0}"/>
    <cellStyle name="Percent 4 6 4 8 2" xfId="11742" xr:uid="{DA3F762B-D998-492E-8782-FC005FBD61B3}"/>
    <cellStyle name="Percent 4 6 4 9" xfId="11743" xr:uid="{992AAC15-63A9-4BB9-80F5-4C16F492A60A}"/>
    <cellStyle name="Percent 4 6 5" xfId="4757" xr:uid="{BE0285ED-D0FD-4C72-AB69-327415D54546}"/>
    <cellStyle name="Percent 4 6 5 10" xfId="11745" xr:uid="{CDF4FDD5-FFB5-4093-9EE5-9377FBA9A696}"/>
    <cellStyle name="Percent 4 6 5 11" xfId="11744" xr:uid="{9C2FB337-5119-47F6-89A9-D4193B9B0DCA}"/>
    <cellStyle name="Percent 4 6 5 2" xfId="11746" xr:uid="{8F5F1F7E-23C3-4376-B562-A4EDD5B95CB9}"/>
    <cellStyle name="Percent 4 6 5 2 2" xfId="11747" xr:uid="{BE98529E-7731-4FA9-92F3-C730F1B73F55}"/>
    <cellStyle name="Percent 4 6 5 2 2 2" xfId="11748" xr:uid="{9A77D60F-3EA8-4221-A783-2B016DE4A15B}"/>
    <cellStyle name="Percent 4 6 5 2 3" xfId="11749" xr:uid="{671AE84D-E0A8-49BF-8CCA-4CED95BBCAD5}"/>
    <cellStyle name="Percent 4 6 5 2 3 2" xfId="11750" xr:uid="{DCC0B0DF-18DB-42C7-8A71-7301E57720BD}"/>
    <cellStyle name="Percent 4 6 5 2 4" xfId="11751" xr:uid="{3BC1D9D6-8EFA-48E2-92B7-78BD5E313190}"/>
    <cellStyle name="Percent 4 6 5 3" xfId="11752" xr:uid="{DDFC5357-69BC-4BA3-BF58-8C98A790E91B}"/>
    <cellStyle name="Percent 4 6 5 3 2" xfId="11753" xr:uid="{23D67850-38CA-4BC6-9037-7B97829A9193}"/>
    <cellStyle name="Percent 4 6 5 3 2 2" xfId="11754" xr:uid="{7CAB69DE-C1DD-4351-9EC6-142F17879D4F}"/>
    <cellStyle name="Percent 4 6 5 3 3" xfId="11755" xr:uid="{C55F2A35-8E20-4906-BB61-C7C33F42DD96}"/>
    <cellStyle name="Percent 4 6 5 3 3 2" xfId="11756" xr:uid="{88BB320C-1E5B-4D4D-9DA6-E52FFA80894D}"/>
    <cellStyle name="Percent 4 6 5 3 4" xfId="11757" xr:uid="{FE899D91-134D-4761-9F1A-556FF213ED7B}"/>
    <cellStyle name="Percent 4 6 5 4" xfId="11758" xr:uid="{A8E9957B-F4EB-4313-B1BB-2FCCA0810ADC}"/>
    <cellStyle name="Percent 4 6 5 4 2" xfId="11759" xr:uid="{2D24BB77-0090-4B43-A144-CED353283679}"/>
    <cellStyle name="Percent 4 6 5 4 2 2" xfId="11760" xr:uid="{6BF9ECBB-0535-4AFB-8DAD-C0C7D9E693E1}"/>
    <cellStyle name="Percent 4 6 5 4 3" xfId="11761" xr:uid="{7F627635-6F36-438A-8F7C-49BD28A5BCD7}"/>
    <cellStyle name="Percent 4 6 5 4 3 2" xfId="11762" xr:uid="{8600A215-7A97-48D9-9DC4-5AA4F7FF5806}"/>
    <cellStyle name="Percent 4 6 5 4 4" xfId="11763" xr:uid="{58746C95-113C-4B2B-9EA4-7AF7BD10F6C6}"/>
    <cellStyle name="Percent 4 6 5 4 4 2" xfId="11764" xr:uid="{E4AE18C9-9DAA-44C2-96BB-7FC661CC209F}"/>
    <cellStyle name="Percent 4 6 5 4 5" xfId="11765" xr:uid="{37A841ED-EE10-4DE5-9F87-0C88405AAF4E}"/>
    <cellStyle name="Percent 4 6 5 5" xfId="11766" xr:uid="{E6BF36BA-D161-47BB-AA3D-7EBF24DCB858}"/>
    <cellStyle name="Percent 4 6 5 5 2" xfId="11767" xr:uid="{0AFA4045-13F3-4CFD-BAF3-C02461A3A381}"/>
    <cellStyle name="Percent 4 6 5 5 2 2" xfId="11768" xr:uid="{B5034F14-87EE-4E49-8EA6-4C45DC0891AF}"/>
    <cellStyle name="Percent 4 6 5 5 3" xfId="11769" xr:uid="{E3A87ED9-7A1C-4FCE-BAE8-1E86065E9541}"/>
    <cellStyle name="Percent 4 6 5 5 3 2" xfId="11770" xr:uid="{8425849B-49A2-4FA6-8F36-636B5188189D}"/>
    <cellStyle name="Percent 4 6 5 5 4" xfId="11771" xr:uid="{46B47E65-94E6-4E83-B4E6-46B25633D72F}"/>
    <cellStyle name="Percent 4 6 5 6" xfId="11772" xr:uid="{D6042437-1AA5-40AC-B4E7-CBDE70F7892A}"/>
    <cellStyle name="Percent 4 6 5 6 2" xfId="11773" xr:uid="{521E340C-AC7E-418A-8723-3AE5A066EB92}"/>
    <cellStyle name="Percent 4 6 5 7" xfId="11774" xr:uid="{384942C4-1E70-4476-A0F4-9D9CBEF2B2C7}"/>
    <cellStyle name="Percent 4 6 5 7 2" xfId="11775" xr:uid="{563F7CBE-32B6-4966-97A5-C43034CFBA8E}"/>
    <cellStyle name="Percent 4 6 5 8" xfId="11776" xr:uid="{BE62E134-8E7B-4A59-A8B6-92199EBE48C3}"/>
    <cellStyle name="Percent 4 6 5 8 2" xfId="11777" xr:uid="{E537439D-33C9-4B45-BF78-26E2135FE150}"/>
    <cellStyle name="Percent 4 6 5 9" xfId="11778" xr:uid="{3EC8101B-D9A4-4CD3-AD2A-B837788D1DD6}"/>
    <cellStyle name="Percent 4 6 6" xfId="4758" xr:uid="{B23319DD-CF9E-4F91-94C0-1F3305B20214}"/>
    <cellStyle name="Percent 4 6 6 10" xfId="11780" xr:uid="{F4DE20A5-2EA4-40E5-9224-0B1F624FD167}"/>
    <cellStyle name="Percent 4 6 6 11" xfId="11779" xr:uid="{28DBBA6F-969A-4602-B2DF-03329E63E2D2}"/>
    <cellStyle name="Percent 4 6 6 2" xfId="11781" xr:uid="{EA3D272C-BBA5-4F15-962A-90A3DEA15882}"/>
    <cellStyle name="Percent 4 6 6 2 2" xfId="11782" xr:uid="{1FFF4C70-741F-4D08-9680-F4BACBF8BE52}"/>
    <cellStyle name="Percent 4 6 6 2 2 2" xfId="11783" xr:uid="{892E417D-9BD4-4B74-B26D-1BC2E9D1F7B7}"/>
    <cellStyle name="Percent 4 6 6 2 3" xfId="11784" xr:uid="{FD37A7A4-98B1-48A2-AAD1-C62CB756370E}"/>
    <cellStyle name="Percent 4 6 6 2 3 2" xfId="11785" xr:uid="{E54238A4-56AC-45EE-82C6-33032D23D5FD}"/>
    <cellStyle name="Percent 4 6 6 2 4" xfId="11786" xr:uid="{59633154-0FEB-44A1-BAC3-C5E14C487A9B}"/>
    <cellStyle name="Percent 4 6 6 3" xfId="11787" xr:uid="{1ED5D1BD-4337-4AD9-8C1F-4015400E9193}"/>
    <cellStyle name="Percent 4 6 6 3 2" xfId="11788" xr:uid="{431A14F4-4969-40B0-A660-BD8D1C87E9FD}"/>
    <cellStyle name="Percent 4 6 6 3 2 2" xfId="11789" xr:uid="{9A7C02A5-DF41-41FF-9B65-A8482BFCA80A}"/>
    <cellStyle name="Percent 4 6 6 3 3" xfId="11790" xr:uid="{8622F0B0-C663-45A4-9852-85856AD4711F}"/>
    <cellStyle name="Percent 4 6 6 3 3 2" xfId="11791" xr:uid="{F70DE535-3D37-477C-B7D0-ABDF502C5FF4}"/>
    <cellStyle name="Percent 4 6 6 3 4" xfId="11792" xr:uid="{15A1C3DD-7C6E-43FC-9B21-AEFF222CDBA6}"/>
    <cellStyle name="Percent 4 6 6 4" xfId="11793" xr:uid="{C73439B1-3336-45BD-A703-1DCD10F246E0}"/>
    <cellStyle name="Percent 4 6 6 4 2" xfId="11794" xr:uid="{E1B0BDEC-6D71-4DAD-A82D-F451DA712004}"/>
    <cellStyle name="Percent 4 6 6 4 2 2" xfId="11795" xr:uid="{C07CF132-E07E-4BAE-B9CB-65714ED8B98A}"/>
    <cellStyle name="Percent 4 6 6 4 3" xfId="11796" xr:uid="{D756751D-F408-4D8F-8BED-92EB7D602C22}"/>
    <cellStyle name="Percent 4 6 6 4 3 2" xfId="11797" xr:uid="{14364C62-DD2E-4CA1-880E-482B0758EDD6}"/>
    <cellStyle name="Percent 4 6 6 4 4" xfId="11798" xr:uid="{7A22E1B5-80D1-41CF-AAE1-3D64BFC900A1}"/>
    <cellStyle name="Percent 4 6 6 4 4 2" xfId="11799" xr:uid="{4411D157-D938-4388-81AD-26BA0B42B841}"/>
    <cellStyle name="Percent 4 6 6 4 5" xfId="11800" xr:uid="{E43E1E1F-2F80-48E4-9E4B-62B4EDF853F2}"/>
    <cellStyle name="Percent 4 6 6 5" xfId="11801" xr:uid="{9E6823AA-25D6-4774-9525-8DFDC018CEDF}"/>
    <cellStyle name="Percent 4 6 6 5 2" xfId="11802" xr:uid="{49BCA320-DB4C-4F98-B374-AD0D430A621D}"/>
    <cellStyle name="Percent 4 6 6 5 2 2" xfId="11803" xr:uid="{95EA4B93-D9CE-45F6-A76E-6EB03A208A1A}"/>
    <cellStyle name="Percent 4 6 6 5 3" xfId="11804" xr:uid="{0EE74566-E86B-404F-8BFC-FFE4DAB6B99F}"/>
    <cellStyle name="Percent 4 6 6 5 3 2" xfId="11805" xr:uid="{BE4C21B3-02D1-438A-B1EF-81B60F2DB84E}"/>
    <cellStyle name="Percent 4 6 6 5 4" xfId="11806" xr:uid="{899C44D4-ABF4-42BE-9954-411837A15F23}"/>
    <cellStyle name="Percent 4 6 6 6" xfId="11807" xr:uid="{86FD5326-2599-45BA-98D6-DAA9B06C6493}"/>
    <cellStyle name="Percent 4 6 6 6 2" xfId="11808" xr:uid="{25CFDDE4-9613-489F-A052-7349932B4005}"/>
    <cellStyle name="Percent 4 6 6 7" xfId="11809" xr:uid="{D1E00780-4E8F-4126-B07F-7C76DB9DB917}"/>
    <cellStyle name="Percent 4 6 6 7 2" xfId="11810" xr:uid="{BFB638E0-493A-44E6-84D9-799FF86F44FD}"/>
    <cellStyle name="Percent 4 6 6 8" xfId="11811" xr:uid="{0E22F5C8-1143-4156-B248-0F8999B31BBE}"/>
    <cellStyle name="Percent 4 6 6 8 2" xfId="11812" xr:uid="{823E88E8-0527-48A7-862E-F3733BD6348B}"/>
    <cellStyle name="Percent 4 6 6 9" xfId="11813" xr:uid="{7235484C-12E0-4F1A-B3C6-4FBC234C595F}"/>
    <cellStyle name="Percent 4 6 7" xfId="4759" xr:uid="{AEEE88D7-9C72-4EDC-94C5-AF4DDED47396}"/>
    <cellStyle name="Percent 4 6 7 10" xfId="11815" xr:uid="{D182BBBC-8CBF-4ECE-A4CA-3C513EEA2E07}"/>
    <cellStyle name="Percent 4 6 7 11" xfId="11814" xr:uid="{68DD354F-62F9-44C3-AFC5-A929BF65801D}"/>
    <cellStyle name="Percent 4 6 7 2" xfId="11816" xr:uid="{86BB8C5E-B6E4-41B5-B4F2-4363A566F036}"/>
    <cellStyle name="Percent 4 6 7 2 2" xfId="11817" xr:uid="{7498B74B-9626-4E4C-90EE-120BC9FDDB1B}"/>
    <cellStyle name="Percent 4 6 7 2 2 2" xfId="11818" xr:uid="{88F6549D-51E5-40AE-8140-F1F558732C7E}"/>
    <cellStyle name="Percent 4 6 7 2 3" xfId="11819" xr:uid="{38D8D35D-480A-438B-B811-C817ABD8D20B}"/>
    <cellStyle name="Percent 4 6 7 2 3 2" xfId="11820" xr:uid="{2C47AA23-570A-42F8-8447-1DDC79716C9D}"/>
    <cellStyle name="Percent 4 6 7 2 4" xfId="11821" xr:uid="{03A95008-07FD-4A6B-A677-F835999C517A}"/>
    <cellStyle name="Percent 4 6 7 3" xfId="11822" xr:uid="{AE028642-E740-4BE2-9EC3-A073DDE35B67}"/>
    <cellStyle name="Percent 4 6 7 3 2" xfId="11823" xr:uid="{D7AB8E12-B216-4599-8F57-A4C60E340CA8}"/>
    <cellStyle name="Percent 4 6 7 3 2 2" xfId="11824" xr:uid="{1355D1D8-8CAA-4B8E-B44D-2875C31AC8C4}"/>
    <cellStyle name="Percent 4 6 7 3 3" xfId="11825" xr:uid="{E6892A39-3D84-43BD-9E59-2D541FCCCA59}"/>
    <cellStyle name="Percent 4 6 7 3 3 2" xfId="11826" xr:uid="{76A089A2-6518-47A6-B09A-FC6EA419EA67}"/>
    <cellStyle name="Percent 4 6 7 3 4" xfId="11827" xr:uid="{35890EF1-B788-49BB-AF73-1547B76DBF99}"/>
    <cellStyle name="Percent 4 6 7 4" xfId="11828" xr:uid="{DAC5E8B0-E689-450D-A4FE-01A00D9F55B8}"/>
    <cellStyle name="Percent 4 6 7 4 2" xfId="11829" xr:uid="{1154D9F5-95BE-4D92-93D9-EABBC0017278}"/>
    <cellStyle name="Percent 4 6 7 4 2 2" xfId="11830" xr:uid="{064B9668-53D4-482B-A620-7833331563C8}"/>
    <cellStyle name="Percent 4 6 7 4 3" xfId="11831" xr:uid="{FB3C18CD-E5FA-4DD8-8182-1A16AD7EA8CE}"/>
    <cellStyle name="Percent 4 6 7 4 3 2" xfId="11832" xr:uid="{C8D20F3F-516C-46FD-B56C-404FCFAD831D}"/>
    <cellStyle name="Percent 4 6 7 4 4" xfId="11833" xr:uid="{AC7DD2E1-6A3A-44B1-AF8C-3F8E370D7F7F}"/>
    <cellStyle name="Percent 4 6 7 4 4 2" xfId="11834" xr:uid="{B30EF6D9-51CA-4665-A09B-A9EE2A259835}"/>
    <cellStyle name="Percent 4 6 7 4 5" xfId="11835" xr:uid="{3B517475-1FAE-4D32-8A4F-35463DCC342E}"/>
    <cellStyle name="Percent 4 6 7 5" xfId="11836" xr:uid="{2A0E2EFA-222E-42F5-82F1-F971FA7646D2}"/>
    <cellStyle name="Percent 4 6 7 5 2" xfId="11837" xr:uid="{76CD4D38-D660-47AF-8172-A18D80899D62}"/>
    <cellStyle name="Percent 4 6 7 5 2 2" xfId="11838" xr:uid="{71058752-90A5-4481-B59B-138807170018}"/>
    <cellStyle name="Percent 4 6 7 5 3" xfId="11839" xr:uid="{E34EDF9F-D963-484A-8F25-142C7CB4936B}"/>
    <cellStyle name="Percent 4 6 7 5 3 2" xfId="11840" xr:uid="{A432E608-B2A7-4527-A3E3-40546B7D8147}"/>
    <cellStyle name="Percent 4 6 7 5 4" xfId="11841" xr:uid="{0BAFF81F-6DC0-455F-8C0D-59B860463FBA}"/>
    <cellStyle name="Percent 4 6 7 6" xfId="11842" xr:uid="{B619BBE3-C313-45B3-99BB-CEAD6ADFE876}"/>
    <cellStyle name="Percent 4 6 7 6 2" xfId="11843" xr:uid="{A77525F9-BED9-43F4-ADD2-DC5925EA46AA}"/>
    <cellStyle name="Percent 4 6 7 7" xfId="11844" xr:uid="{DE4A658A-CBF1-4099-82BB-0583BF756AE1}"/>
    <cellStyle name="Percent 4 6 7 7 2" xfId="11845" xr:uid="{04AB7151-D430-4344-B789-4D4FE317F74A}"/>
    <cellStyle name="Percent 4 6 7 8" xfId="11846" xr:uid="{254369AD-600F-4EFC-A033-8F2D87318838}"/>
    <cellStyle name="Percent 4 6 7 8 2" xfId="11847" xr:uid="{FA2D0D99-B918-4747-A95B-EF3F480C1A85}"/>
    <cellStyle name="Percent 4 6 7 9" xfId="11848" xr:uid="{30D6B996-C152-4864-B461-915AF98A2740}"/>
    <cellStyle name="Percent 4 6 8" xfId="4760" xr:uid="{65EF12AA-2030-49DA-B26E-EA42D02172B1}"/>
    <cellStyle name="Percent 4 6 8 10" xfId="11850" xr:uid="{781ABE3A-0FF2-41AA-9386-1C3A2B333E2A}"/>
    <cellStyle name="Percent 4 6 8 11" xfId="11849" xr:uid="{71FF1A45-E73A-44EE-B4FC-095D10ECF28E}"/>
    <cellStyle name="Percent 4 6 8 2" xfId="11851" xr:uid="{05D7ED7B-6095-4EB0-858A-EBF90FE7332D}"/>
    <cellStyle name="Percent 4 6 8 2 2" xfId="11852" xr:uid="{109BA1E4-C021-410F-B869-3B847B655E30}"/>
    <cellStyle name="Percent 4 6 8 2 2 2" xfId="11853" xr:uid="{965E4762-9529-4049-A4F1-CECDA9E4D6D6}"/>
    <cellStyle name="Percent 4 6 8 2 3" xfId="11854" xr:uid="{9FC4AB15-CE6E-41D6-B043-8B42A6026FF5}"/>
    <cellStyle name="Percent 4 6 8 2 3 2" xfId="11855" xr:uid="{0EEF4874-908F-4201-B8C7-9DB5BDF383AC}"/>
    <cellStyle name="Percent 4 6 8 2 4" xfId="11856" xr:uid="{143D119F-BAD1-4B24-9B87-AB7D1907E0D5}"/>
    <cellStyle name="Percent 4 6 8 3" xfId="11857" xr:uid="{366A1EFE-0D79-45E2-B6D2-AA40606D954F}"/>
    <cellStyle name="Percent 4 6 8 3 2" xfId="11858" xr:uid="{5C68EE43-FCC2-434C-A90F-52FE0799C31B}"/>
    <cellStyle name="Percent 4 6 8 3 2 2" xfId="11859" xr:uid="{9E258576-19AD-4393-B08E-A4244E5A8975}"/>
    <cellStyle name="Percent 4 6 8 3 3" xfId="11860" xr:uid="{C433170D-2C15-4DF8-98C6-5AA0C54B9AD8}"/>
    <cellStyle name="Percent 4 6 8 3 3 2" xfId="11861" xr:uid="{EE966078-D0EE-4070-A79E-6519E6A55528}"/>
    <cellStyle name="Percent 4 6 8 3 4" xfId="11862" xr:uid="{10F3785A-CAAA-41E3-8F84-CACF475E16CE}"/>
    <cellStyle name="Percent 4 6 8 4" xfId="11863" xr:uid="{42EA9710-A801-4F52-80B7-77E43C33E0D5}"/>
    <cellStyle name="Percent 4 6 8 4 2" xfId="11864" xr:uid="{CF502BED-F0FF-4AE8-9F4F-C627A762AEAD}"/>
    <cellStyle name="Percent 4 6 8 4 2 2" xfId="11865" xr:uid="{179316B9-F3D4-425A-9698-711E58E8B242}"/>
    <cellStyle name="Percent 4 6 8 4 3" xfId="11866" xr:uid="{9504528E-CC42-426B-8C40-C85BE7249768}"/>
    <cellStyle name="Percent 4 6 8 4 3 2" xfId="11867" xr:uid="{0988F0C3-9BB6-423E-8C27-27E993138D99}"/>
    <cellStyle name="Percent 4 6 8 4 4" xfId="11868" xr:uid="{7E9FFD40-338B-406F-9A48-583F9D094536}"/>
    <cellStyle name="Percent 4 6 8 4 4 2" xfId="11869" xr:uid="{0BEDA22F-5EC4-40D8-ABA7-57EF5BC0A506}"/>
    <cellStyle name="Percent 4 6 8 4 5" xfId="11870" xr:uid="{A3927773-59DF-4892-8C3B-80C1E24D683F}"/>
    <cellStyle name="Percent 4 6 8 5" xfId="11871" xr:uid="{4E5A9D16-043C-4740-A6A0-627E0B510ACE}"/>
    <cellStyle name="Percent 4 6 8 5 2" xfId="11872" xr:uid="{49B07BD8-AF8C-4F45-8D0E-6F7BD91FE630}"/>
    <cellStyle name="Percent 4 6 8 5 2 2" xfId="11873" xr:uid="{76D7F161-3BB1-4C6E-A4C5-2BDDE0FCA41C}"/>
    <cellStyle name="Percent 4 6 8 5 3" xfId="11874" xr:uid="{15FB60A2-831B-4109-AA92-A3DFD8E4ACF4}"/>
    <cellStyle name="Percent 4 6 8 5 3 2" xfId="11875" xr:uid="{9E5C03AD-D2B5-43C6-A83C-A0B559365ACE}"/>
    <cellStyle name="Percent 4 6 8 5 4" xfId="11876" xr:uid="{AB6AAFF5-DFEE-45DD-874C-1C111EA3C818}"/>
    <cellStyle name="Percent 4 6 8 6" xfId="11877" xr:uid="{3B97FCB0-98A5-480E-8B66-118566C06ED3}"/>
    <cellStyle name="Percent 4 6 8 6 2" xfId="11878" xr:uid="{4B27A00F-6CCD-4E25-BA22-32C9D93AECDF}"/>
    <cellStyle name="Percent 4 6 8 7" xfId="11879" xr:uid="{DA74B9D7-58DC-4747-8BBE-4B6BF85DF702}"/>
    <cellStyle name="Percent 4 6 8 7 2" xfId="11880" xr:uid="{04FE2E77-1307-41BC-B613-218EBB42D9B7}"/>
    <cellStyle name="Percent 4 6 8 8" xfId="11881" xr:uid="{0AB2F3CC-78DD-4302-84D4-4E36B5F61AD1}"/>
    <cellStyle name="Percent 4 6 8 8 2" xfId="11882" xr:uid="{5B9B2317-F071-4A07-9FB0-F1CAACFD992B}"/>
    <cellStyle name="Percent 4 6 8 9" xfId="11883" xr:uid="{01B2E134-4648-485F-A37D-59085537C7CB}"/>
    <cellStyle name="Percent 4 6 9" xfId="11884" xr:uid="{9FE2F658-9224-483A-8407-E5AD61BC6C85}"/>
    <cellStyle name="Percent 4 6 9 2" xfId="11885" xr:uid="{CF93E52C-1431-4810-92EF-B810A5E18938}"/>
    <cellStyle name="Percent 4 6 9 2 2" xfId="11886" xr:uid="{D059E7F5-C117-4899-A611-84ACF55C0246}"/>
    <cellStyle name="Percent 4 6 9 3" xfId="11887" xr:uid="{681C515A-E221-4EA0-90C0-10A539AE562E}"/>
    <cellStyle name="Percent 4 6 9 3 2" xfId="11888" xr:uid="{03091A79-4B5A-4776-93D8-9B19B13D85FB}"/>
    <cellStyle name="Percent 4 6 9 4" xfId="11889" xr:uid="{36D56004-5321-4A01-97EB-292061F34483}"/>
    <cellStyle name="Percent 4 6 9 5" xfId="11890" xr:uid="{6C239507-ED67-4005-BF19-BE0207F09830}"/>
    <cellStyle name="Percent 4 7" xfId="2998" xr:uid="{3A34764B-3E38-43E0-87ED-9AA68BCECC8D}"/>
    <cellStyle name="Percent 4 7 10" xfId="11892" xr:uid="{DC34FF9D-89AA-4860-858F-8A280039BD38}"/>
    <cellStyle name="Percent 4 7 11" xfId="11893" xr:uid="{308A7526-C41D-4D35-B354-78FB8FDB91BA}"/>
    <cellStyle name="Percent 4 7 12" xfId="11891" xr:uid="{56156640-4533-46ED-9ADA-FE6EFF1EE0B6}"/>
    <cellStyle name="Percent 4 7 2" xfId="11894" xr:uid="{165F5A6A-1C81-49B4-923E-5FFC5587F635}"/>
    <cellStyle name="Percent 4 7 2 2" xfId="11895" xr:uid="{F7C85C75-AA9D-4E31-879A-036A6BAC6F9A}"/>
    <cellStyle name="Percent 4 7 2 2 2" xfId="11896" xr:uid="{CD7B52DA-7C0D-424C-ABBD-49DBB00B1B91}"/>
    <cellStyle name="Percent 4 7 2 3" xfId="11897" xr:uid="{C38FF4A0-44E9-4410-94AD-670385DF5E11}"/>
    <cellStyle name="Percent 4 7 2 3 2" xfId="11898" xr:uid="{8B10C341-6D30-413F-A500-D0DD6B17310B}"/>
    <cellStyle name="Percent 4 7 2 4" xfId="11899" xr:uid="{16DAD891-4520-445C-9106-B7367D40B36D}"/>
    <cellStyle name="Percent 4 7 2 5" xfId="11900" xr:uid="{84182CD0-AB04-4545-8498-98588A83C67C}"/>
    <cellStyle name="Percent 4 7 3" xfId="11901" xr:uid="{F431AA79-5315-4615-8A17-AD95295917EB}"/>
    <cellStyle name="Percent 4 7 3 2" xfId="11902" xr:uid="{0FB23A10-B38B-45FF-B3F0-B7D875CD8E2A}"/>
    <cellStyle name="Percent 4 7 3 2 2" xfId="11903" xr:uid="{3AEDBD02-A487-4DD5-A850-A6B31DA30FAF}"/>
    <cellStyle name="Percent 4 7 3 3" xfId="11904" xr:uid="{3C1F648C-3A02-416B-8FC4-954184AE48D6}"/>
    <cellStyle name="Percent 4 7 3 3 2" xfId="11905" xr:uid="{A4FE1460-BC1A-4D49-9B38-10E19DE639B1}"/>
    <cellStyle name="Percent 4 7 3 4" xfId="11906" xr:uid="{7C82537D-20D1-4832-85E7-9E87C7C5213C}"/>
    <cellStyle name="Percent 4 7 4" xfId="11907" xr:uid="{600F29BB-4AF4-4391-9BAA-ABFA70B9E2C4}"/>
    <cellStyle name="Percent 4 7 4 2" xfId="11908" xr:uid="{C84E34FC-7725-40FE-9C5B-A7EF5B3A2A8A}"/>
    <cellStyle name="Percent 4 7 4 2 2" xfId="11909" xr:uid="{E73DB3FC-90B9-4A5E-9C2A-28CF983DC6C4}"/>
    <cellStyle name="Percent 4 7 4 3" xfId="11910" xr:uid="{6C5389BE-12D0-49DD-9075-4A8540A8C62D}"/>
    <cellStyle name="Percent 4 7 4 3 2" xfId="11911" xr:uid="{D6FCBD57-3503-49C5-B4E3-C28BC75FA550}"/>
    <cellStyle name="Percent 4 7 4 4" xfId="11912" xr:uid="{6E76CC20-EE63-4B3A-ADA8-7F0096841837}"/>
    <cellStyle name="Percent 4 7 5" xfId="11913" xr:uid="{95FE0BE5-4AB2-4060-A77D-43C4FCC0AAAB}"/>
    <cellStyle name="Percent 4 7 5 2" xfId="11914" xr:uid="{1D3B38A2-8F77-418D-937B-8AB7677AFC51}"/>
    <cellStyle name="Percent 4 7 5 2 2" xfId="11915" xr:uid="{D3858F20-2298-49B5-940B-9D3708D718A3}"/>
    <cellStyle name="Percent 4 7 5 3" xfId="11916" xr:uid="{7B70DF2D-D81D-4C36-AB04-114973DB3D9E}"/>
    <cellStyle name="Percent 4 7 5 3 2" xfId="11917" xr:uid="{63DC7623-B409-460A-9838-4AEA03F6934F}"/>
    <cellStyle name="Percent 4 7 5 4" xfId="11918" xr:uid="{78701784-84CE-4803-AF56-3FC21B76F5D1}"/>
    <cellStyle name="Percent 4 7 5 4 2" xfId="11919" xr:uid="{2550E81E-456B-4150-8BFC-13D014CAF13F}"/>
    <cellStyle name="Percent 4 7 5 5" xfId="11920" xr:uid="{495F736D-2025-4DA0-8311-818A962CA692}"/>
    <cellStyle name="Percent 4 7 6" xfId="11921" xr:uid="{F97981AB-8473-410E-808E-0AA37A0E58E7}"/>
    <cellStyle name="Percent 4 7 6 2" xfId="11922" xr:uid="{E80DA79F-FDA7-4B7B-A3AB-45769FF46415}"/>
    <cellStyle name="Percent 4 7 6 2 2" xfId="11923" xr:uid="{1BA9CCD2-E40F-498D-9AC1-83A1539FC861}"/>
    <cellStyle name="Percent 4 7 6 3" xfId="11924" xr:uid="{4523A01C-A14B-4676-8170-F7A7F10C1FCD}"/>
    <cellStyle name="Percent 4 7 6 3 2" xfId="11925" xr:uid="{F07C4E5E-B228-4974-B700-08ADD2FD1394}"/>
    <cellStyle name="Percent 4 7 6 4" xfId="11926" xr:uid="{FD627FEB-7311-49DF-9B55-BB34DA0786C4}"/>
    <cellStyle name="Percent 4 7 7" xfId="11927" xr:uid="{5ED8D2F8-24EB-4425-B161-9C68601DE3EF}"/>
    <cellStyle name="Percent 4 7 7 2" xfId="11928" xr:uid="{870305B8-C742-49D9-ABA9-BACFA7C58D1F}"/>
    <cellStyle name="Percent 4 7 8" xfId="11929" xr:uid="{7BBD1776-4A91-4FA2-B5E9-8946497B6F33}"/>
    <cellStyle name="Percent 4 7 8 2" xfId="11930" xr:uid="{26336307-0BE5-474A-A00A-4AA34F2DE075}"/>
    <cellStyle name="Percent 4 7 9" xfId="11931" xr:uid="{5F6A2E06-32F8-4075-AFE0-DD3737C3D172}"/>
    <cellStyle name="Percent 4 7 9 2" xfId="11932" xr:uid="{2EE15B98-22F5-4F79-B7B5-E8F0BAB04C25}"/>
    <cellStyle name="Percent 4 8" xfId="2999" xr:uid="{4138070F-6F56-41E3-A17B-7998C19671D3}"/>
    <cellStyle name="Percent 4 8 10" xfId="11934" xr:uid="{2997A596-93A8-46A0-9B52-6F025D428318}"/>
    <cellStyle name="Percent 4 8 11" xfId="11935" xr:uid="{B1FBD6D8-64F1-4699-A32D-1586DD2468B6}"/>
    <cellStyle name="Percent 4 8 12" xfId="11933" xr:uid="{345E6FF6-3E82-4CCC-8BE0-A5B3A17EFCE0}"/>
    <cellStyle name="Percent 4 8 2" xfId="11936" xr:uid="{815AA131-053E-4C3C-88A2-2076686305D4}"/>
    <cellStyle name="Percent 4 8 2 2" xfId="11937" xr:uid="{2F360401-5128-4A71-AD8C-C605362AB536}"/>
    <cellStyle name="Percent 4 8 2 2 2" xfId="11938" xr:uid="{97C56242-DC0B-4246-8970-633E7622060B}"/>
    <cellStyle name="Percent 4 8 2 3" xfId="11939" xr:uid="{B25015B4-BA7F-416B-B947-B160EE05519C}"/>
    <cellStyle name="Percent 4 8 2 3 2" xfId="11940" xr:uid="{52BBF30E-3F32-4E41-B24A-0AFCA5756716}"/>
    <cellStyle name="Percent 4 8 2 4" xfId="11941" xr:uid="{6968EC92-C1B4-4267-926D-7C99345CB5A0}"/>
    <cellStyle name="Percent 4 8 2 5" xfId="11942" xr:uid="{A8359D69-3C48-4EA0-9F26-98190EC05A97}"/>
    <cellStyle name="Percent 4 8 3" xfId="11943" xr:uid="{A1037F9C-2713-4D0B-AC30-98A7A5699B5D}"/>
    <cellStyle name="Percent 4 8 3 2" xfId="11944" xr:uid="{60B3EEC7-EC8F-4F53-8759-823300706ABE}"/>
    <cellStyle name="Percent 4 8 3 2 2" xfId="11945" xr:uid="{A238115E-36BA-4BC6-B982-5E0538457BD1}"/>
    <cellStyle name="Percent 4 8 3 3" xfId="11946" xr:uid="{C04014C7-A74E-4775-B0FF-60D43A85A6DC}"/>
    <cellStyle name="Percent 4 8 3 3 2" xfId="11947" xr:uid="{8808A2E0-5430-4792-BEEE-842446264E89}"/>
    <cellStyle name="Percent 4 8 3 4" xfId="11948" xr:uid="{ED5649EF-9D83-4DF7-A122-2A6156668D41}"/>
    <cellStyle name="Percent 4 8 4" xfId="11949" xr:uid="{FFF41C45-4355-4E7D-A938-B20C4199D13F}"/>
    <cellStyle name="Percent 4 8 4 2" xfId="11950" xr:uid="{9B2061CF-7804-449C-9517-F08D2E05926A}"/>
    <cellStyle name="Percent 4 8 4 2 2" xfId="11951" xr:uid="{A88288AF-A253-4306-8FDF-DBB95CF39A11}"/>
    <cellStyle name="Percent 4 8 4 3" xfId="11952" xr:uid="{65A35EDB-99FA-47A9-90F5-C0995A889B4A}"/>
    <cellStyle name="Percent 4 8 4 3 2" xfId="11953" xr:uid="{77C9A3CD-FEB0-4E90-9736-FC0F0021D279}"/>
    <cellStyle name="Percent 4 8 4 4" xfId="11954" xr:uid="{17AFE77A-72B2-4072-B6E9-77019547C9EB}"/>
    <cellStyle name="Percent 4 8 5" xfId="11955" xr:uid="{EA4A86F0-650F-416F-87ED-F5B44A5A3B10}"/>
    <cellStyle name="Percent 4 8 5 2" xfId="11956" xr:uid="{9F3A6F72-676C-4F3B-A3C2-A2A8B6B3E8FA}"/>
    <cellStyle name="Percent 4 8 5 2 2" xfId="11957" xr:uid="{1FCBA619-6CD4-4801-B2DE-E4670F7E3E0A}"/>
    <cellStyle name="Percent 4 8 5 3" xfId="11958" xr:uid="{98872396-5E02-4511-82EC-A9BDC51D0F5D}"/>
    <cellStyle name="Percent 4 8 5 3 2" xfId="11959" xr:uid="{198DF6F8-D6FC-4EB3-9CD4-E800D49E77FB}"/>
    <cellStyle name="Percent 4 8 5 4" xfId="11960" xr:uid="{9CD9F16F-7A9F-41D3-98C2-2BE913AB8C2C}"/>
    <cellStyle name="Percent 4 8 5 4 2" xfId="11961" xr:uid="{A8D439CE-36C1-41DB-97F4-6E94F3D992A8}"/>
    <cellStyle name="Percent 4 8 5 5" xfId="11962" xr:uid="{A5EE1191-5DBA-4B4C-8397-FF4B70D260C6}"/>
    <cellStyle name="Percent 4 8 6" xfId="11963" xr:uid="{3BD5AD0D-144A-48DA-9CFF-DD284AF0E66E}"/>
    <cellStyle name="Percent 4 8 6 2" xfId="11964" xr:uid="{321841B1-1976-46BF-B2DA-336643E27F76}"/>
    <cellStyle name="Percent 4 8 6 2 2" xfId="11965" xr:uid="{C1F7D999-0781-4C38-9C96-BBE1BD90EEDA}"/>
    <cellStyle name="Percent 4 8 6 3" xfId="11966" xr:uid="{8B357BCC-407F-473A-993A-602720FE7DC5}"/>
    <cellStyle name="Percent 4 8 6 3 2" xfId="11967" xr:uid="{C205291F-0973-4DDF-B03F-01A0161D4E40}"/>
    <cellStyle name="Percent 4 8 6 4" xfId="11968" xr:uid="{CC24EDEF-8B87-442B-A77B-DFC7FBDC3121}"/>
    <cellStyle name="Percent 4 8 7" xfId="11969" xr:uid="{C3018DA5-316F-4ED0-814A-CD32BFC6F10F}"/>
    <cellStyle name="Percent 4 8 7 2" xfId="11970" xr:uid="{2B9459DC-9C3B-4DCB-BB61-6BC9A6B12E88}"/>
    <cellStyle name="Percent 4 8 8" xfId="11971" xr:uid="{C1F7FBA5-15EF-434F-989A-15CBFB50B73A}"/>
    <cellStyle name="Percent 4 8 8 2" xfId="11972" xr:uid="{74859B64-4585-468C-8D63-88063768B77A}"/>
    <cellStyle name="Percent 4 8 9" xfId="11973" xr:uid="{9898FA4D-41EB-4108-AE23-5EAA7987093C}"/>
    <cellStyle name="Percent 4 8 9 2" xfId="11974" xr:uid="{7C72CEC3-7D29-4133-9661-37532A9B7BFE}"/>
    <cellStyle name="Percent 4 9" xfId="3000" xr:uid="{00B722B9-C1E5-4EEA-B7A8-9E088BDEA195}"/>
    <cellStyle name="Percent 4 9 10" xfId="11976" xr:uid="{477480B7-F220-4293-807B-5F7D3F1139DB}"/>
    <cellStyle name="Percent 4 9 11" xfId="11977" xr:uid="{7A423E4B-0E64-47B8-9B73-C6B7B4D88DCB}"/>
    <cellStyle name="Percent 4 9 12" xfId="11975" xr:uid="{CAFD5A51-EBEC-4136-806D-9BC7AFC81625}"/>
    <cellStyle name="Percent 4 9 2" xfId="11978" xr:uid="{1B5373A9-F139-4F1E-A7B6-909935676E32}"/>
    <cellStyle name="Percent 4 9 2 2" xfId="11979" xr:uid="{37CE35B8-D60C-4468-8242-9157E846DA0B}"/>
    <cellStyle name="Percent 4 9 2 2 2" xfId="11980" xr:uid="{42601D84-69B9-4C1C-A720-FFC7BA231729}"/>
    <cellStyle name="Percent 4 9 2 3" xfId="11981" xr:uid="{1652ACCF-FB99-4E22-BF8F-6B32F662223F}"/>
    <cellStyle name="Percent 4 9 2 3 2" xfId="11982" xr:uid="{620219B7-AF61-4722-91FE-F51CD25589A7}"/>
    <cellStyle name="Percent 4 9 2 4" xfId="11983" xr:uid="{24EDF000-8379-4BAC-A36A-FB17CBDFE62F}"/>
    <cellStyle name="Percent 4 9 2 5" xfId="11984" xr:uid="{C7CA21C3-8013-4ABF-930D-0EF58DBA4C57}"/>
    <cellStyle name="Percent 4 9 3" xfId="11985" xr:uid="{F5B691E8-4959-4B29-874B-9467A0981736}"/>
    <cellStyle name="Percent 4 9 3 2" xfId="11986" xr:uid="{E0B98BE2-6346-45E7-83F8-87FF29EBC689}"/>
    <cellStyle name="Percent 4 9 3 2 2" xfId="11987" xr:uid="{33B2756F-F31A-4686-B38A-E169F83F3653}"/>
    <cellStyle name="Percent 4 9 3 3" xfId="11988" xr:uid="{7D4AA345-91A2-4531-9AA7-08258891214A}"/>
    <cellStyle name="Percent 4 9 3 3 2" xfId="11989" xr:uid="{C468A4DE-9171-4416-B8C7-E316318A4C8E}"/>
    <cellStyle name="Percent 4 9 3 4" xfId="11990" xr:uid="{0C057A75-5812-4D2A-9F60-17AC4647F0A4}"/>
    <cellStyle name="Percent 4 9 4" xfId="11991" xr:uid="{1B5F5627-3A1C-483B-B27F-12CF67627F68}"/>
    <cellStyle name="Percent 4 9 4 2" xfId="11992" xr:uid="{4C961D13-41FF-423F-94AA-D7E11ACD57AE}"/>
    <cellStyle name="Percent 4 9 4 2 2" xfId="11993" xr:uid="{8F1C9C75-9DC9-4119-AE5A-F2CB5C620333}"/>
    <cellStyle name="Percent 4 9 4 3" xfId="11994" xr:uid="{288F2D44-B781-4533-8028-F5848D57F58E}"/>
    <cellStyle name="Percent 4 9 4 3 2" xfId="11995" xr:uid="{D0901ADB-5DED-4D56-B25A-F9EEDE99233B}"/>
    <cellStyle name="Percent 4 9 4 4" xfId="11996" xr:uid="{A8D1143B-5675-4F0B-B5B7-762E572BC538}"/>
    <cellStyle name="Percent 4 9 5" xfId="11997" xr:uid="{7B8B8224-280D-47D0-B499-79B15661FA2B}"/>
    <cellStyle name="Percent 4 9 5 2" xfId="11998" xr:uid="{2CF7052B-843D-419E-BD47-53145C304222}"/>
    <cellStyle name="Percent 4 9 5 2 2" xfId="11999" xr:uid="{5B5731FB-C7C6-4DC2-8F97-41D602670E34}"/>
    <cellStyle name="Percent 4 9 5 3" xfId="12000" xr:uid="{C9864CF1-8430-4E02-AD4E-3944F283823E}"/>
    <cellStyle name="Percent 4 9 5 3 2" xfId="12001" xr:uid="{81240A9A-F547-41A7-92EE-3962FD92ED36}"/>
    <cellStyle name="Percent 4 9 5 4" xfId="12002" xr:uid="{1A83D777-7B16-496B-8DE1-5DE34AE04F75}"/>
    <cellStyle name="Percent 4 9 5 4 2" xfId="12003" xr:uid="{D815F317-2BA1-4E02-8690-CC5008937377}"/>
    <cellStyle name="Percent 4 9 5 5" xfId="12004" xr:uid="{26E616D6-7277-486F-8466-1F28C3508DCD}"/>
    <cellStyle name="Percent 4 9 6" xfId="12005" xr:uid="{A980C743-C076-4224-AEBE-356D76771785}"/>
    <cellStyle name="Percent 4 9 6 2" xfId="12006" xr:uid="{957465B3-F8FE-4808-A7BC-A78304F13C1A}"/>
    <cellStyle name="Percent 4 9 6 2 2" xfId="12007" xr:uid="{21242B30-DDBE-468D-BC4C-90F3A9F4B48C}"/>
    <cellStyle name="Percent 4 9 6 3" xfId="12008" xr:uid="{1760436B-5111-41AD-BB17-55F0AF67418B}"/>
    <cellStyle name="Percent 4 9 6 3 2" xfId="12009" xr:uid="{0588D259-567D-453F-BD76-633FCC963E86}"/>
    <cellStyle name="Percent 4 9 6 4" xfId="12010" xr:uid="{132207D4-A638-4866-8806-072CD5AD19E8}"/>
    <cellStyle name="Percent 4 9 7" xfId="12011" xr:uid="{0358E0CA-60A8-4F45-B669-6B9775E2A4FF}"/>
    <cellStyle name="Percent 4 9 7 2" xfId="12012" xr:uid="{B42D4D50-E376-4E34-8AA4-3ECAC9073998}"/>
    <cellStyle name="Percent 4 9 8" xfId="12013" xr:uid="{53D1358F-6FFD-493B-A86B-BBE59E90CE60}"/>
    <cellStyle name="Percent 4 9 8 2" xfId="12014" xr:uid="{8919971B-C192-42D4-BA57-B6D3EFD3B8DF}"/>
    <cellStyle name="Percent 4 9 9" xfId="12015" xr:uid="{20D2CDA4-E28B-452F-ABCD-4F3FD9BDF764}"/>
    <cellStyle name="Percent 4 9 9 2" xfId="12016" xr:uid="{6D90BDAF-EED9-45C8-9915-045E7F2F320B}"/>
    <cellStyle name="Percent 5" xfId="292" xr:uid="{2D2EB640-D9DC-44CD-9E13-76B5CC30E681}"/>
    <cellStyle name="Percent 5 10" xfId="4761" xr:uid="{BF05A65C-093C-440A-B9EA-C88A45717618}"/>
    <cellStyle name="Percent 5 10 2" xfId="12019" xr:uid="{47FF9DBA-FE21-402D-8EE6-91D29AEB2F66}"/>
    <cellStyle name="Percent 5 10 2 2" xfId="12020" xr:uid="{BCB93214-9C67-4923-A696-F9B378F3E0C8}"/>
    <cellStyle name="Percent 5 10 3" xfId="12021" xr:uid="{16CC5AFF-51F4-4011-9DA6-B2FBE068B263}"/>
    <cellStyle name="Percent 5 10 3 2" xfId="12022" xr:uid="{E1DF4925-CC0F-4A68-9309-59BCFADCE8CE}"/>
    <cellStyle name="Percent 5 10 4" xfId="12023" xr:uid="{6517DB48-CAF8-4DC6-934E-34C3D289E96E}"/>
    <cellStyle name="Percent 5 10 5" xfId="12024" xr:uid="{3B5BE06B-3450-4E74-B1EE-138C73A351A5}"/>
    <cellStyle name="Percent 5 10 6" xfId="12018" xr:uid="{54FBFEF6-484A-449A-92B5-484FDC9D50CE}"/>
    <cellStyle name="Percent 5 11" xfId="4762" xr:uid="{29360E2C-DB8E-4DD3-B7D2-231ECA1F27B8}"/>
    <cellStyle name="Percent 5 11 2" xfId="12026" xr:uid="{E9D67FE8-D8EA-4259-ABD8-2AC848C3A81D}"/>
    <cellStyle name="Percent 5 11 2 2" xfId="12027" xr:uid="{77D5FF0D-683C-496B-A860-01D031128FAF}"/>
    <cellStyle name="Percent 5 11 3" xfId="12028" xr:uid="{49ED4416-1369-4BC7-A313-7E4CFEF73710}"/>
    <cellStyle name="Percent 5 11 3 2" xfId="12029" xr:uid="{6667885C-829D-41DD-A772-FB139CA4BDC5}"/>
    <cellStyle name="Percent 5 11 4" xfId="12030" xr:uid="{57382DCB-C618-419F-BB10-144424C11B6A}"/>
    <cellStyle name="Percent 5 11 5" xfId="12031" xr:uid="{79677CDC-929B-4AE5-81FF-3A832FB68CBD}"/>
    <cellStyle name="Percent 5 11 6" xfId="12025" xr:uid="{6F3482DB-5612-4923-A6B0-97FA5225FAAD}"/>
    <cellStyle name="Percent 5 12" xfId="12032" xr:uid="{D9278900-6825-4DFF-A4EB-54AB4E55DD7C}"/>
    <cellStyle name="Percent 5 12 2" xfId="12033" xr:uid="{2576416E-84D7-4578-912B-FEC7DBF60701}"/>
    <cellStyle name="Percent 5 12 2 2" xfId="12034" xr:uid="{721537D9-C4E8-4040-99E9-2472AF18A0F9}"/>
    <cellStyle name="Percent 5 12 3" xfId="12035" xr:uid="{CEC8C26D-8FD2-4FA5-ACC2-131C0CA17B72}"/>
    <cellStyle name="Percent 5 12 3 2" xfId="12036" xr:uid="{07A9D45C-89D8-43E7-A945-BF4DB36F4DC7}"/>
    <cellStyle name="Percent 5 12 4" xfId="12037" xr:uid="{514F56F4-F1FA-4707-9EBF-0DDA5794447F}"/>
    <cellStyle name="Percent 5 13" xfId="12038" xr:uid="{85EB106B-83DF-4586-8C31-751335ADAB11}"/>
    <cellStyle name="Percent 5 13 2" xfId="12039" xr:uid="{3908D700-54DD-4502-8A21-C2AB42B7B666}"/>
    <cellStyle name="Percent 5 13 2 2" xfId="12040" xr:uid="{277CBA37-487F-4B0D-B4BE-4F02A489AE7E}"/>
    <cellStyle name="Percent 5 13 3" xfId="12041" xr:uid="{89D7992D-0271-4877-8EDD-11A77AB2C577}"/>
    <cellStyle name="Percent 5 13 3 2" xfId="12042" xr:uid="{710F295A-77D5-4D35-A0F1-085DBD47E3A4}"/>
    <cellStyle name="Percent 5 13 4" xfId="12043" xr:uid="{9FE01056-8B9B-4957-B4BE-C72580CDC948}"/>
    <cellStyle name="Percent 5 13 4 2" xfId="12044" xr:uid="{D36CF641-8759-449E-9E9B-FB7C352550E4}"/>
    <cellStyle name="Percent 5 13 5" xfId="12045" xr:uid="{6C85D312-E98B-45F2-ABCB-ABE04D2101AD}"/>
    <cellStyle name="Percent 5 14" xfId="12046" xr:uid="{1A4C09F0-6DE0-4E50-8CEC-C22FB20A529C}"/>
    <cellStyle name="Percent 5 14 2" xfId="12047" xr:uid="{623AEE27-3E64-4F4E-A855-B606751DA77C}"/>
    <cellStyle name="Percent 5 14 2 2" xfId="12048" xr:uid="{35E4D4C2-EA26-4AC7-A48E-94363036CAAF}"/>
    <cellStyle name="Percent 5 14 3" xfId="12049" xr:uid="{116E841C-2D97-427B-A30E-C21E271A47E0}"/>
    <cellStyle name="Percent 5 14 3 2" xfId="12050" xr:uid="{E62FFCC4-DF08-483F-A9BC-70F42EB3CE26}"/>
    <cellStyle name="Percent 5 14 4" xfId="12051" xr:uid="{E42E97CA-F6AC-4CB0-8BFA-F1942C2E114C}"/>
    <cellStyle name="Percent 5 15" xfId="12052" xr:uid="{0AF89A55-973F-4B30-93DE-BD5334BD7A95}"/>
    <cellStyle name="Percent 5 15 2" xfId="12053" xr:uid="{20A71B16-33DF-4094-B29A-B30FD74E9B86}"/>
    <cellStyle name="Percent 5 16" xfId="12054" xr:uid="{DB02D8A6-BEE7-479E-BE0B-6611F131D3D9}"/>
    <cellStyle name="Percent 5 16 2" xfId="12055" xr:uid="{8FD15228-2315-465D-9D05-F9F518700E1D}"/>
    <cellStyle name="Percent 5 17" xfId="12056" xr:uid="{57F2ADB3-6698-493B-AF6A-990168E139C7}"/>
    <cellStyle name="Percent 5 17 2" xfId="12057" xr:uid="{F577C31A-52BE-4EBF-8CFF-4BEF970A0278}"/>
    <cellStyle name="Percent 5 18" xfId="12058" xr:uid="{BFBF3CFC-0FD1-4E80-84FA-C60E64E04A19}"/>
    <cellStyle name="Percent 5 19" xfId="12059" xr:uid="{F66C914C-3CAB-43AB-BEF9-A5FC2A9EB1FF}"/>
    <cellStyle name="Percent 5 2" xfId="293" xr:uid="{FAC7E97B-F0F1-4D5D-9BE2-A3482F734534}"/>
    <cellStyle name="Percent 5 2 10" xfId="12061" xr:uid="{55F9F3D7-0C41-4F64-9B5C-B1FB55919F98}"/>
    <cellStyle name="Percent 5 2 11" xfId="12060" xr:uid="{56E52B36-FDE5-4817-8692-BD370A924732}"/>
    <cellStyle name="Percent 5 2 2" xfId="12062" xr:uid="{E9010252-0F69-441E-BE28-D5E0016D3C1B}"/>
    <cellStyle name="Percent 5 2 2 2" xfId="12063" xr:uid="{141251C6-1F45-4109-A5FA-509D4A8A3FF6}"/>
    <cellStyle name="Percent 5 2 2 2 2" xfId="12064" xr:uid="{9C14836B-3DE2-4B07-808D-9CA2D99500D2}"/>
    <cellStyle name="Percent 5 2 2 3" xfId="12065" xr:uid="{8F3F5AA1-3F05-477A-AB99-2E6F8973B25F}"/>
    <cellStyle name="Percent 5 2 2 3 2" xfId="12066" xr:uid="{9670B083-3CFF-4ACE-B6CA-A6014FB33789}"/>
    <cellStyle name="Percent 5 2 2 4" xfId="12067" xr:uid="{5352E340-4091-4C3C-BADC-03BDD4A63599}"/>
    <cellStyle name="Percent 5 2 2 5" xfId="12068" xr:uid="{A4DDE63B-39E2-4D3A-9BDD-5391EA8487BA}"/>
    <cellStyle name="Percent 5 2 3" xfId="12069" xr:uid="{DF746272-8F92-4F84-9CEF-0B5CD9E076F0}"/>
    <cellStyle name="Percent 5 2 3 2" xfId="12070" xr:uid="{CF17BA32-4580-4911-BD18-6143E621883F}"/>
    <cellStyle name="Percent 5 2 3 2 2" xfId="12071" xr:uid="{4E165139-AF0F-4411-8C06-F51398F4EE71}"/>
    <cellStyle name="Percent 5 2 3 3" xfId="12072" xr:uid="{43DADB2E-DAB1-4881-A209-2C4CBB8748FE}"/>
    <cellStyle name="Percent 5 2 3 3 2" xfId="12073" xr:uid="{E43B90FC-7739-40D9-BBDF-8FD2A7E369A5}"/>
    <cellStyle name="Percent 5 2 3 4" xfId="12074" xr:uid="{8AD461A4-3B88-4692-B5E1-C7D5D70DEEC6}"/>
    <cellStyle name="Percent 5 2 4" xfId="12075" xr:uid="{75436D29-ACD7-4264-9806-CBF2C37DC454}"/>
    <cellStyle name="Percent 5 2 4 2" xfId="12076" xr:uid="{5CC10B54-8D7E-4A8A-883B-BB9170EAF509}"/>
    <cellStyle name="Percent 5 2 4 2 2" xfId="12077" xr:uid="{F51E0E4B-FA7B-4442-8E82-5F14490CB0B5}"/>
    <cellStyle name="Percent 5 2 4 3" xfId="12078" xr:uid="{5AEFB66E-4C5D-4BB9-BB4E-99D64F8B2561}"/>
    <cellStyle name="Percent 5 2 4 3 2" xfId="12079" xr:uid="{E0530E9B-2F16-4F63-810F-0EFE562BDC26}"/>
    <cellStyle name="Percent 5 2 4 4" xfId="12080" xr:uid="{0096DDC7-ECA3-4AD9-A956-E0122D3B5994}"/>
    <cellStyle name="Percent 5 2 4 4 2" xfId="12081" xr:uid="{76343520-DA08-4010-A037-84B9CE82B1BD}"/>
    <cellStyle name="Percent 5 2 4 5" xfId="12082" xr:uid="{36DE524C-FB76-4C9F-B752-FCD4DE45CDFE}"/>
    <cellStyle name="Percent 5 2 5" xfId="12083" xr:uid="{36ED905C-DB10-4C6A-A098-B0F2EEB75B68}"/>
    <cellStyle name="Percent 5 2 5 2" xfId="12084" xr:uid="{1F866A54-695B-4177-A1A0-AFB90CC132DD}"/>
    <cellStyle name="Percent 5 2 5 2 2" xfId="12085" xr:uid="{09DFFAA2-AE62-4A22-B3FC-EB8D1BDF7B1C}"/>
    <cellStyle name="Percent 5 2 5 3" xfId="12086" xr:uid="{A276D0AD-07F8-42DA-A49B-8399DABBED0B}"/>
    <cellStyle name="Percent 5 2 5 3 2" xfId="12087" xr:uid="{098CAB41-DE24-4283-87AC-85F78F7CA501}"/>
    <cellStyle name="Percent 5 2 5 4" xfId="12088" xr:uid="{4B36489D-BBC1-48C0-BA7C-F29228F612FE}"/>
    <cellStyle name="Percent 5 2 6" xfId="12089" xr:uid="{CCB0EFE7-9609-4C29-BE8F-F93F616415BF}"/>
    <cellStyle name="Percent 5 2 6 2" xfId="12090" xr:uid="{B18BBCC2-DB43-4BBD-9983-478EB6F251C8}"/>
    <cellStyle name="Percent 5 2 7" xfId="12091" xr:uid="{2928590F-976A-4657-8097-4F022B5B994C}"/>
    <cellStyle name="Percent 5 2 7 2" xfId="12092" xr:uid="{BDE11001-BC6E-4A85-95F2-75736243D27E}"/>
    <cellStyle name="Percent 5 2 8" xfId="12093" xr:uid="{35E2983F-48AD-4C05-B2DD-D28D179092FD}"/>
    <cellStyle name="Percent 5 2 8 2" xfId="12094" xr:uid="{6F49BB61-3B04-4EAA-9D9B-5D52C1B553FC}"/>
    <cellStyle name="Percent 5 2 9" xfId="12095" xr:uid="{77092854-5B83-4E42-8B6E-BABD70321D92}"/>
    <cellStyle name="Percent 5 20" xfId="12017" xr:uid="{C1535AAF-D29A-458C-B42A-B4EA54306B57}"/>
    <cellStyle name="Percent 5 3" xfId="294" xr:uid="{CCA52977-5152-461B-A42A-B731EF698A17}"/>
    <cellStyle name="Percent 5 3 10" xfId="12097" xr:uid="{9ACE3F18-B114-4593-9CAD-2D33B7B0F836}"/>
    <cellStyle name="Percent 5 3 11" xfId="12098" xr:uid="{013855C0-77D5-4E92-AFBF-24D507DE41D1}"/>
    <cellStyle name="Percent 5 3 12" xfId="12096" xr:uid="{F7CB8FA6-810A-48A7-A1D6-D0B898EE0602}"/>
    <cellStyle name="Percent 5 3 2" xfId="3002" xr:uid="{731C1FA6-5544-4A0F-A976-10B240B62B8D}"/>
    <cellStyle name="Percent 5 3 2 10" xfId="12100" xr:uid="{D4E4C084-5AB8-48B2-98FA-738AC1F990C9}"/>
    <cellStyle name="Percent 5 3 2 11" xfId="12099" xr:uid="{FB518FD1-FA7E-4B08-A170-8D31E43CADBE}"/>
    <cellStyle name="Percent 5 3 2 2" xfId="12101" xr:uid="{278EED70-FAEE-49F0-A4F1-CE8F28104EF1}"/>
    <cellStyle name="Percent 5 3 2 2 2" xfId="12102" xr:uid="{47AF2D1A-16F4-4777-AA92-EB30C371BB71}"/>
    <cellStyle name="Percent 5 3 2 2 2 2" xfId="12103" xr:uid="{CEF3A4D4-D04F-445B-A2ED-4A2A27F6B8E3}"/>
    <cellStyle name="Percent 5 3 2 2 3" xfId="12104" xr:uid="{B1514AE0-A204-477D-AAAD-26D463CF6CF0}"/>
    <cellStyle name="Percent 5 3 2 2 3 2" xfId="12105" xr:uid="{08D8083C-F21D-4C31-B327-24109CA3C36D}"/>
    <cellStyle name="Percent 5 3 2 2 4" xfId="12106" xr:uid="{351207B7-92F3-402A-A577-C61C2E415A47}"/>
    <cellStyle name="Percent 5 3 2 2 5" xfId="12107" xr:uid="{E19AD341-9B2E-4C5D-A322-4507BBF4E1F2}"/>
    <cellStyle name="Percent 5 3 2 3" xfId="12108" xr:uid="{F8A1F39E-2849-4B48-AFC9-4B2674C1A258}"/>
    <cellStyle name="Percent 5 3 2 3 2" xfId="12109" xr:uid="{405942B6-D26A-431F-B3B5-706736BDB0BC}"/>
    <cellStyle name="Percent 5 3 2 3 2 2" xfId="12110" xr:uid="{1C88A6EA-5828-48C4-95B3-17BE1435AE92}"/>
    <cellStyle name="Percent 5 3 2 3 3" xfId="12111" xr:uid="{39ACC956-0866-4D6F-9648-8068E25C11BE}"/>
    <cellStyle name="Percent 5 3 2 3 3 2" xfId="12112" xr:uid="{2ABD13AE-FCFA-4D56-A63C-1E42BF025013}"/>
    <cellStyle name="Percent 5 3 2 3 4" xfId="12113" xr:uid="{02BB0249-9D27-4AD6-AE6E-4383A014070B}"/>
    <cellStyle name="Percent 5 3 2 4" xfId="12114" xr:uid="{FE49F2C6-CFA8-4B34-8855-7F8E670BF499}"/>
    <cellStyle name="Percent 5 3 2 4 2" xfId="12115" xr:uid="{FF4D683A-9706-4673-B3CB-308A6FA56475}"/>
    <cellStyle name="Percent 5 3 2 4 2 2" xfId="12116" xr:uid="{2454F054-1FF3-47E9-BB71-42544ADBEA6D}"/>
    <cellStyle name="Percent 5 3 2 4 3" xfId="12117" xr:uid="{271B6C79-0542-4158-992C-119DF3785DA0}"/>
    <cellStyle name="Percent 5 3 2 4 3 2" xfId="12118" xr:uid="{FB0BCF6C-4472-409C-B405-2915933B5F70}"/>
    <cellStyle name="Percent 5 3 2 4 4" xfId="12119" xr:uid="{D3240D0A-9EBB-441D-AF17-BA2DD427EB67}"/>
    <cellStyle name="Percent 5 3 2 4 4 2" xfId="12120" xr:uid="{107915D5-1A33-4C73-9A8B-4086C2E86A3C}"/>
    <cellStyle name="Percent 5 3 2 4 5" xfId="12121" xr:uid="{C48502A6-F104-453D-898C-A1CED491639B}"/>
    <cellStyle name="Percent 5 3 2 5" xfId="12122" xr:uid="{7015422D-58A7-41CF-96A2-0A53FE8DC8F5}"/>
    <cellStyle name="Percent 5 3 2 5 2" xfId="12123" xr:uid="{43E1ECE0-7CF8-4466-891C-64185B1F6E39}"/>
    <cellStyle name="Percent 5 3 2 5 2 2" xfId="12124" xr:uid="{2EA1FAEB-B069-409A-A599-4388C1253224}"/>
    <cellStyle name="Percent 5 3 2 5 3" xfId="12125" xr:uid="{D56E13AF-B674-4833-93A8-6DC07A9506BF}"/>
    <cellStyle name="Percent 5 3 2 5 3 2" xfId="12126" xr:uid="{2FBC6185-B61F-4412-A93D-D999D110D5E9}"/>
    <cellStyle name="Percent 5 3 2 5 4" xfId="12127" xr:uid="{C00C64EA-78D3-49E2-A5F4-B2D6874BBDEE}"/>
    <cellStyle name="Percent 5 3 2 6" xfId="12128" xr:uid="{FEB91E72-9E75-4C9E-8AF9-67C702B0EA5E}"/>
    <cellStyle name="Percent 5 3 2 6 2" xfId="12129" xr:uid="{E5038E2C-3D42-4211-B763-C571A4498332}"/>
    <cellStyle name="Percent 5 3 2 7" xfId="12130" xr:uid="{2EDA34BA-1787-4A50-8869-24C9156E4AC3}"/>
    <cellStyle name="Percent 5 3 2 7 2" xfId="12131" xr:uid="{7C004B39-0694-4107-A270-226CFBF83520}"/>
    <cellStyle name="Percent 5 3 2 8" xfId="12132" xr:uid="{E0047E6B-FCF8-414E-84EC-029991B47A59}"/>
    <cellStyle name="Percent 5 3 2 8 2" xfId="12133" xr:uid="{79B6371D-E3C3-4D11-BDCC-1789E46AB9CC}"/>
    <cellStyle name="Percent 5 3 2 9" xfId="12134" xr:uid="{FA94D4F1-000B-469E-8F3B-9344F5F4E9FD}"/>
    <cellStyle name="Percent 5 3 3" xfId="12135" xr:uid="{7E809581-02CF-4B14-A637-14BE34DB448D}"/>
    <cellStyle name="Percent 5 3 3 2" xfId="12136" xr:uid="{01E7ABEF-08C1-4715-B95C-BD3A6CAFDEA2}"/>
    <cellStyle name="Percent 5 3 3 2 2" xfId="12137" xr:uid="{7B1CF1C3-3234-44BD-8678-26548C53F723}"/>
    <cellStyle name="Percent 5 3 3 3" xfId="12138" xr:uid="{4F25F604-48DB-4CE7-982D-FA398188C18A}"/>
    <cellStyle name="Percent 5 3 3 3 2" xfId="12139" xr:uid="{4225C67D-3FA2-4DE6-AAE8-AD585A9C6189}"/>
    <cellStyle name="Percent 5 3 3 4" xfId="12140" xr:uid="{775589EA-8E78-407F-8450-9210055A5D0D}"/>
    <cellStyle name="Percent 5 3 3 5" xfId="12141" xr:uid="{B8ACF1E0-601C-4E22-8FF0-94E037847DB7}"/>
    <cellStyle name="Percent 5 3 4" xfId="12142" xr:uid="{38059290-1379-44E8-88A8-05C34815A83E}"/>
    <cellStyle name="Percent 5 3 4 2" xfId="12143" xr:uid="{D8BD88AF-AEF5-4AF1-B077-745B34DF8508}"/>
    <cellStyle name="Percent 5 3 4 2 2" xfId="12144" xr:uid="{A60BB98A-0131-4FCD-B6B0-DF36AA92D5CF}"/>
    <cellStyle name="Percent 5 3 4 3" xfId="12145" xr:uid="{EE48D9E6-D700-4E38-AF21-2CF1CEA6CF59}"/>
    <cellStyle name="Percent 5 3 4 3 2" xfId="12146" xr:uid="{5B7AE9A5-C855-42DA-A91C-3D9677575B09}"/>
    <cellStyle name="Percent 5 3 4 4" xfId="12147" xr:uid="{BA61401E-FDC4-46C9-B92F-1C52D166A06D}"/>
    <cellStyle name="Percent 5 3 5" xfId="12148" xr:uid="{983C7D4E-4ACA-4419-ACED-9F41C9F5162A}"/>
    <cellStyle name="Percent 5 3 5 2" xfId="12149" xr:uid="{DE30DAA9-173F-4968-8069-8B530369EA08}"/>
    <cellStyle name="Percent 5 3 5 2 2" xfId="12150" xr:uid="{623AE3EF-AF6E-4B85-8FD5-986969FBA0A8}"/>
    <cellStyle name="Percent 5 3 5 3" xfId="12151" xr:uid="{3381360D-FA94-4940-9AD0-8EEDE0C1F1FF}"/>
    <cellStyle name="Percent 5 3 5 3 2" xfId="12152" xr:uid="{4C8589A3-3FD5-41F6-94C1-99E56407C66D}"/>
    <cellStyle name="Percent 5 3 5 4" xfId="12153" xr:uid="{1415C6B0-2406-486B-B06F-19CEDC731E3D}"/>
    <cellStyle name="Percent 5 3 5 4 2" xfId="12154" xr:uid="{CE60B215-E9CF-4598-B315-46D6971F57C8}"/>
    <cellStyle name="Percent 5 3 5 5" xfId="12155" xr:uid="{1CB30D7F-E649-413A-BC24-01A5D8D27701}"/>
    <cellStyle name="Percent 5 3 6" xfId="12156" xr:uid="{1D73C4DB-9241-4064-B1F9-B49AA4D777BB}"/>
    <cellStyle name="Percent 5 3 6 2" xfId="12157" xr:uid="{B37C033D-A12A-4BC6-8CA0-8EC9F2F8AD0E}"/>
    <cellStyle name="Percent 5 3 6 2 2" xfId="12158" xr:uid="{409C41A5-2CA6-42B3-8571-028E91865DA3}"/>
    <cellStyle name="Percent 5 3 6 3" xfId="12159" xr:uid="{D4FCBB31-D4B2-4988-A020-62543058ACED}"/>
    <cellStyle name="Percent 5 3 6 3 2" xfId="12160" xr:uid="{412DB386-C3FD-4173-8244-99A00F3367EA}"/>
    <cellStyle name="Percent 5 3 6 4" xfId="12161" xr:uid="{9D5882D9-E356-4F1C-AE8F-2FF091352354}"/>
    <cellStyle name="Percent 5 3 7" xfId="12162" xr:uid="{6C238F14-6614-4759-B615-3618FA3ED7F2}"/>
    <cellStyle name="Percent 5 3 7 2" xfId="12163" xr:uid="{19DDC143-4EE5-47C7-8AC7-0CACB00B2E39}"/>
    <cellStyle name="Percent 5 3 8" xfId="12164" xr:uid="{C2B1CBF6-76D9-41C6-8390-36838E382D32}"/>
    <cellStyle name="Percent 5 3 8 2" xfId="12165" xr:uid="{08622E20-159F-42EE-BB18-399B6E4AB4CD}"/>
    <cellStyle name="Percent 5 3 9" xfId="12166" xr:uid="{D6A5DACB-F5CF-4A3B-B8A3-F1EEB3FB4338}"/>
    <cellStyle name="Percent 5 3 9 2" xfId="12167" xr:uid="{2A80A4BF-1596-4682-BC1D-6EA74D707DED}"/>
    <cellStyle name="Percent 5 4" xfId="385" xr:uid="{6F7A7B40-ACB1-4BE1-A162-18C0BAA56A4E}"/>
    <cellStyle name="Percent 5 4 10" xfId="12169" xr:uid="{832DB09D-7190-49A4-A2E1-ACD3EBBE7038}"/>
    <cellStyle name="Percent 5 4 11" xfId="12168" xr:uid="{1C046397-223A-4960-954E-2DAE0FC6F58F}"/>
    <cellStyle name="Percent 5 4 2" xfId="3003" xr:uid="{ABA8E84C-A79F-4E84-B1A2-0C20A35D8ECA}"/>
    <cellStyle name="Percent 5 4 2 2" xfId="12171" xr:uid="{1B1C0358-7C4E-44F1-A3DA-8FB0F9CA1B66}"/>
    <cellStyle name="Percent 5 4 2 2 2" xfId="12172" xr:uid="{455CB1AF-2088-436A-B6E2-5A619B914A7B}"/>
    <cellStyle name="Percent 5 4 2 3" xfId="12173" xr:uid="{EF296183-94BB-465E-8B88-99CBDFFA8919}"/>
    <cellStyle name="Percent 5 4 2 3 2" xfId="12174" xr:uid="{2DE3C754-FB41-41DE-8A6D-E56CC14B6129}"/>
    <cellStyle name="Percent 5 4 2 4" xfId="12175" xr:uid="{3A3785A9-32C8-43E0-98AB-75619F914739}"/>
    <cellStyle name="Percent 5 4 2 5" xfId="12170" xr:uid="{55C730FC-9048-4788-86E6-128A80202942}"/>
    <cellStyle name="Percent 5 4 3" xfId="12176" xr:uid="{39CB7C4E-078A-48AF-A6A7-22FE4413DDC8}"/>
    <cellStyle name="Percent 5 4 3 2" xfId="12177" xr:uid="{E40D532C-65E4-4CAC-BF37-7131C1B7F70B}"/>
    <cellStyle name="Percent 5 4 3 2 2" xfId="12178" xr:uid="{D8D72AF2-4486-4F53-AEBA-DB8116A36774}"/>
    <cellStyle name="Percent 5 4 3 3" xfId="12179" xr:uid="{9DAD7988-7096-4102-9F21-0CE951DAFEDA}"/>
    <cellStyle name="Percent 5 4 3 3 2" xfId="12180" xr:uid="{B572B0EC-A611-4E00-B6D6-56174A370D32}"/>
    <cellStyle name="Percent 5 4 3 4" xfId="12181" xr:uid="{C90DE2D8-4342-4B18-847D-253DAC771220}"/>
    <cellStyle name="Percent 5 4 4" xfId="12182" xr:uid="{00EF19DD-378F-4DE8-86D7-E2203B2E89C8}"/>
    <cellStyle name="Percent 5 4 4 2" xfId="12183" xr:uid="{A3F6209C-8A11-48D4-9B4E-A6FF8836CC9E}"/>
    <cellStyle name="Percent 5 4 4 2 2" xfId="12184" xr:uid="{E7C28495-4A0B-42A8-9596-2757C5DE47C7}"/>
    <cellStyle name="Percent 5 4 4 3" xfId="12185" xr:uid="{7E606FFA-D146-4B44-AFB4-77E8C9AB9412}"/>
    <cellStyle name="Percent 5 4 4 3 2" xfId="12186" xr:uid="{54FD3763-EF4F-461A-B8E5-3A856B1A2BDB}"/>
    <cellStyle name="Percent 5 4 4 4" xfId="12187" xr:uid="{E052D28D-FB04-44AA-8259-0411D3C2CFDD}"/>
    <cellStyle name="Percent 5 4 4 4 2" xfId="12188" xr:uid="{B6BCAE44-01EC-418E-AB69-617D4E2B7FF8}"/>
    <cellStyle name="Percent 5 4 4 5" xfId="12189" xr:uid="{ECEB6306-F9FB-4AB1-9F8C-0C3C40FC7490}"/>
    <cellStyle name="Percent 5 4 5" xfId="12190" xr:uid="{F79F81EC-6F9C-4E82-A090-92DF7DECD2A7}"/>
    <cellStyle name="Percent 5 4 5 2" xfId="12191" xr:uid="{7367818C-D387-4214-853C-3BD50CC3AF2A}"/>
    <cellStyle name="Percent 5 4 5 2 2" xfId="12192" xr:uid="{DAC4346E-1688-4D39-9D44-1B50E3FDCAF9}"/>
    <cellStyle name="Percent 5 4 5 3" xfId="12193" xr:uid="{846287C8-D838-4EA5-8352-7CDAF946BD70}"/>
    <cellStyle name="Percent 5 4 5 3 2" xfId="12194" xr:uid="{32D4CBB6-F176-43C7-B18E-6C580D4EF267}"/>
    <cellStyle name="Percent 5 4 5 4" xfId="12195" xr:uid="{896C8740-8915-4E8B-8BAA-9E2DE74A6ADF}"/>
    <cellStyle name="Percent 5 4 6" xfId="12196" xr:uid="{7C5E74B1-EA2C-414F-A99A-07BB2FB91DB5}"/>
    <cellStyle name="Percent 5 4 6 2" xfId="12197" xr:uid="{9478E3C9-74F7-43F6-A10F-47EA33C5EDC9}"/>
    <cellStyle name="Percent 5 4 7" xfId="12198" xr:uid="{981C0CFF-2C63-4552-8391-B44C26EB1B61}"/>
    <cellStyle name="Percent 5 4 7 2" xfId="12199" xr:uid="{A9238A69-D457-4BEF-835F-DAE2F139F0E6}"/>
    <cellStyle name="Percent 5 4 8" xfId="12200" xr:uid="{F9651EF7-9361-4E55-AFD9-FA084DB99C58}"/>
    <cellStyle name="Percent 5 4 8 2" xfId="12201" xr:uid="{DFA87C5F-118F-40DA-8A7C-139058E95C88}"/>
    <cellStyle name="Percent 5 4 9" xfId="12202" xr:uid="{DA714351-6956-4D0A-8556-3F085C027D43}"/>
    <cellStyle name="Percent 5 5" xfId="3001" xr:uid="{4253DEC2-2FE7-4F35-AB1F-F91317346FCA}"/>
    <cellStyle name="Percent 5 5 10" xfId="12204" xr:uid="{5ADC38F4-64C3-481E-AC8F-35B47D42A64E}"/>
    <cellStyle name="Percent 5 5 11" xfId="12203" xr:uid="{5FA4AE11-871E-433D-B4A5-C1C65684682A}"/>
    <cellStyle name="Percent 5 5 2" xfId="4763" xr:uid="{78B3CF9E-0EED-4665-A9C7-856C55D08BB7}"/>
    <cellStyle name="Percent 5 5 2 2" xfId="12206" xr:uid="{16BBB72A-8ED0-4F44-A4CB-3D613027180C}"/>
    <cellStyle name="Percent 5 5 2 2 2" xfId="12207" xr:uid="{274F8BD8-1A87-4261-9F67-0CFCA414E92A}"/>
    <cellStyle name="Percent 5 5 2 3" xfId="12208" xr:uid="{44641B0A-FAEC-41CB-8DB5-894D1A86583D}"/>
    <cellStyle name="Percent 5 5 2 3 2" xfId="12209" xr:uid="{0F274AC9-741C-4336-BBBB-8ECE14FF765F}"/>
    <cellStyle name="Percent 5 5 2 4" xfId="12210" xr:uid="{71CD9C69-E4CC-4EFC-86EB-DC0D200C55E4}"/>
    <cellStyle name="Percent 5 5 2 5" xfId="12205" xr:uid="{98AFAE15-E3A6-4A3D-BE8B-8ED6A7B47D3B}"/>
    <cellStyle name="Percent 5 5 3" xfId="12211" xr:uid="{190544BA-3BE8-4B77-9C61-BD2B640A3D87}"/>
    <cellStyle name="Percent 5 5 3 2" xfId="12212" xr:uid="{EE2DD448-5C6F-46C7-BF23-EDDADEBD7065}"/>
    <cellStyle name="Percent 5 5 3 2 2" xfId="12213" xr:uid="{BA180FE0-51F3-4053-AF7A-5215C366F295}"/>
    <cellStyle name="Percent 5 5 3 3" xfId="12214" xr:uid="{235BDC1C-C04D-49A6-8588-ED3F79838035}"/>
    <cellStyle name="Percent 5 5 3 3 2" xfId="12215" xr:uid="{6D30DDE3-9522-4D1B-A257-BCC2105218E1}"/>
    <cellStyle name="Percent 5 5 3 4" xfId="12216" xr:uid="{E1DE89F5-01B8-4F3F-A895-87AF45505092}"/>
    <cellStyle name="Percent 5 5 4" xfId="12217" xr:uid="{1AA29A5E-B275-4010-9ED5-AA0E3045495E}"/>
    <cellStyle name="Percent 5 5 4 2" xfId="12218" xr:uid="{D4D49C00-0AD2-4B40-9EB5-FFB0247BD377}"/>
    <cellStyle name="Percent 5 5 4 2 2" xfId="12219" xr:uid="{9FB1B8F2-0B2B-48F7-84DD-11A4449DF5EB}"/>
    <cellStyle name="Percent 5 5 4 3" xfId="12220" xr:uid="{56713562-610B-41A3-BD9C-9FD27355EAE5}"/>
    <cellStyle name="Percent 5 5 4 3 2" xfId="12221" xr:uid="{3E72404E-9485-4C44-8E1D-543651340B55}"/>
    <cellStyle name="Percent 5 5 4 4" xfId="12222" xr:uid="{E73288E0-2295-4059-B3CA-E9B261FE7E61}"/>
    <cellStyle name="Percent 5 5 4 4 2" xfId="12223" xr:uid="{11DC5AA6-A9A2-485F-9FE1-40D71E2056A8}"/>
    <cellStyle name="Percent 5 5 4 5" xfId="12224" xr:uid="{BFC29E40-0EDA-4733-84FB-EA041E4904CE}"/>
    <cellStyle name="Percent 5 5 5" xfId="12225" xr:uid="{070FDB1B-DB28-43ED-9911-0B0BC8367D54}"/>
    <cellStyle name="Percent 5 5 5 2" xfId="12226" xr:uid="{E0C69AED-3E55-45C4-9296-D74D143AF0E7}"/>
    <cellStyle name="Percent 5 5 5 2 2" xfId="12227" xr:uid="{9EA8C830-94AB-41B9-9A7C-39089A81E939}"/>
    <cellStyle name="Percent 5 5 5 3" xfId="12228" xr:uid="{303F3115-881F-4E77-AE8B-484D0E9C965F}"/>
    <cellStyle name="Percent 5 5 5 3 2" xfId="12229" xr:uid="{CF1A2BA3-D053-4098-AE50-DB25B72606B0}"/>
    <cellStyle name="Percent 5 5 5 4" xfId="12230" xr:uid="{C1C49D15-B303-45B2-9C40-50EC503BC797}"/>
    <cellStyle name="Percent 5 5 6" xfId="12231" xr:uid="{E715D9FF-B8C7-4419-9804-67B995260AB6}"/>
    <cellStyle name="Percent 5 5 6 2" xfId="12232" xr:uid="{631C0AF2-9C39-4150-81B3-92E735C39821}"/>
    <cellStyle name="Percent 5 5 7" xfId="12233" xr:uid="{E7C27E38-DB5C-4BB2-B425-108E5A641037}"/>
    <cellStyle name="Percent 5 5 7 2" xfId="12234" xr:uid="{639F9733-8600-4A31-8530-44ADC76BFBFC}"/>
    <cellStyle name="Percent 5 5 8" xfId="12235" xr:uid="{B8CFB63A-2801-40A0-B572-AB4BB2CBCE02}"/>
    <cellStyle name="Percent 5 5 8 2" xfId="12236" xr:uid="{B35B7AF8-EFA2-4BCF-B103-D2CD548E4084}"/>
    <cellStyle name="Percent 5 5 9" xfId="12237" xr:uid="{F8F12BB9-E8B2-403D-B0EC-15F1FCC48BD2}"/>
    <cellStyle name="Percent 5 6" xfId="4764" xr:uid="{DD75D359-1147-4CA4-807B-9CB061D9A000}"/>
    <cellStyle name="Percent 5 6 10" xfId="12239" xr:uid="{B9A1D4E6-FBC6-4888-ABE2-8142D14E9183}"/>
    <cellStyle name="Percent 5 6 11" xfId="12238" xr:uid="{E95F4CE9-EA29-42BD-96AE-3B233598CD0B}"/>
    <cellStyle name="Percent 5 6 2" xfId="12240" xr:uid="{10682E82-8156-4E4A-B0A8-3CDF6D8967FC}"/>
    <cellStyle name="Percent 5 6 2 2" xfId="12241" xr:uid="{24912A8B-C086-4801-B518-54A124C31782}"/>
    <cellStyle name="Percent 5 6 2 2 2" xfId="12242" xr:uid="{E1690FCB-2869-4EE0-BC4E-F1F3B5C7E1F9}"/>
    <cellStyle name="Percent 5 6 2 3" xfId="12243" xr:uid="{000ECF6A-8983-449B-959F-4D7AB43EAA07}"/>
    <cellStyle name="Percent 5 6 2 3 2" xfId="12244" xr:uid="{5CDFD944-E3C0-4811-A65B-0F9F68D4C438}"/>
    <cellStyle name="Percent 5 6 2 4" xfId="12245" xr:uid="{F93CA582-55D4-4C29-851B-E677D27D55C8}"/>
    <cellStyle name="Percent 5 6 3" xfId="12246" xr:uid="{305E1E70-70A0-44D5-99EE-729864C71410}"/>
    <cellStyle name="Percent 5 6 3 2" xfId="12247" xr:uid="{90AA243B-B9B3-439F-8831-077A93CC4F46}"/>
    <cellStyle name="Percent 5 6 3 2 2" xfId="12248" xr:uid="{B77E1132-F53C-4AB1-81B1-2E8BD45D0481}"/>
    <cellStyle name="Percent 5 6 3 3" xfId="12249" xr:uid="{BA3B5570-E258-4E6B-8122-901780A1C2F8}"/>
    <cellStyle name="Percent 5 6 3 3 2" xfId="12250" xr:uid="{E1B79237-4038-454A-9319-6F09CD09A52A}"/>
    <cellStyle name="Percent 5 6 3 4" xfId="12251" xr:uid="{3A56B25B-07A1-45DC-9FFB-083E110BB14E}"/>
    <cellStyle name="Percent 5 6 4" xfId="12252" xr:uid="{CD2112EB-C6EF-48C0-85CA-6080B7D1EFC7}"/>
    <cellStyle name="Percent 5 6 4 2" xfId="12253" xr:uid="{9D368ECB-31B3-4240-9A6D-86C69C46C0F8}"/>
    <cellStyle name="Percent 5 6 4 2 2" xfId="12254" xr:uid="{CE36390F-AC65-4E54-BCF3-829BD1F0337D}"/>
    <cellStyle name="Percent 5 6 4 3" xfId="12255" xr:uid="{4BD2F13F-34BE-4117-9DF5-45D1C0AA4730}"/>
    <cellStyle name="Percent 5 6 4 3 2" xfId="12256" xr:uid="{C9E4FB75-F697-404E-8E64-1101940CFB0C}"/>
    <cellStyle name="Percent 5 6 4 4" xfId="12257" xr:uid="{EBE3572E-9E5D-44ED-A431-48C3923E480B}"/>
    <cellStyle name="Percent 5 6 4 4 2" xfId="12258" xr:uid="{314A6B55-3F59-453A-B9E8-871F3CAF4815}"/>
    <cellStyle name="Percent 5 6 4 5" xfId="12259" xr:uid="{0F29F0E0-23E8-465C-A7F1-C913AE22CEB3}"/>
    <cellStyle name="Percent 5 6 5" xfId="12260" xr:uid="{A51E79BA-5331-4A97-9BE0-DC23B379B1F9}"/>
    <cellStyle name="Percent 5 6 5 2" xfId="12261" xr:uid="{E07847B3-A3FD-443B-910F-4C3BF151CCA2}"/>
    <cellStyle name="Percent 5 6 5 2 2" xfId="12262" xr:uid="{29EAB59E-2583-4AF0-8D8C-E38685C8B402}"/>
    <cellStyle name="Percent 5 6 5 3" xfId="12263" xr:uid="{E67C53B6-8484-472F-8AC4-21BB3B2954CD}"/>
    <cellStyle name="Percent 5 6 5 3 2" xfId="12264" xr:uid="{4A2184DB-10B5-4DD0-B8BB-EFAAEBA60889}"/>
    <cellStyle name="Percent 5 6 5 4" xfId="12265" xr:uid="{07B62255-7C6D-45A7-9798-6E7841F3B2DE}"/>
    <cellStyle name="Percent 5 6 6" xfId="12266" xr:uid="{13DEC0E0-7F64-417A-893C-5C900907CDD6}"/>
    <cellStyle name="Percent 5 6 6 2" xfId="12267" xr:uid="{3BC73BE5-114B-437B-92DD-8A51B02B2737}"/>
    <cellStyle name="Percent 5 6 7" xfId="12268" xr:uid="{507A0949-DE3C-4270-A19E-6B860D2F1ED5}"/>
    <cellStyle name="Percent 5 6 7 2" xfId="12269" xr:uid="{26571446-0C41-4081-A28B-BEFA263FB72C}"/>
    <cellStyle name="Percent 5 6 8" xfId="12270" xr:uid="{ADCE6CF9-B85E-4160-962A-1C72417A167B}"/>
    <cellStyle name="Percent 5 6 8 2" xfId="12271" xr:uid="{84273A04-0C8D-47B2-9A87-B599B238F7A2}"/>
    <cellStyle name="Percent 5 6 9" xfId="12272" xr:uid="{296D3407-5F7C-4906-80B9-7A6A6DD95DFB}"/>
    <cellStyle name="Percent 5 7" xfId="4765" xr:uid="{C4A6C23E-4ED6-4A4D-BFF3-5684AC0EF864}"/>
    <cellStyle name="Percent 5 7 10" xfId="12274" xr:uid="{981A83B2-61CD-40A7-A85F-781CD90CE5B1}"/>
    <cellStyle name="Percent 5 7 11" xfId="12273" xr:uid="{045E9AE8-C5F9-4DBB-8802-0D55B39B4B08}"/>
    <cellStyle name="Percent 5 7 2" xfId="12275" xr:uid="{A446C7D8-3E9E-4F02-BC84-689F9FF26EBB}"/>
    <cellStyle name="Percent 5 7 2 2" xfId="12276" xr:uid="{EC55A0A6-400C-40F6-9F12-AA7B99ECBD19}"/>
    <cellStyle name="Percent 5 7 2 2 2" xfId="12277" xr:uid="{253DAEAA-AB52-4209-9F5E-6B27476926C2}"/>
    <cellStyle name="Percent 5 7 2 3" xfId="12278" xr:uid="{7C4ACC7D-477E-4FD8-BDA4-3CFE008C0E1E}"/>
    <cellStyle name="Percent 5 7 2 3 2" xfId="12279" xr:uid="{37AFAA3D-2C41-45F2-83BB-66A6049D1619}"/>
    <cellStyle name="Percent 5 7 2 4" xfId="12280" xr:uid="{018433B6-8C87-4058-8516-C92D776986D6}"/>
    <cellStyle name="Percent 5 7 3" xfId="12281" xr:uid="{D9016C8B-F1CD-4D97-9DD4-6D85A4070DFF}"/>
    <cellStyle name="Percent 5 7 3 2" xfId="12282" xr:uid="{C6F20B2A-B32C-4A91-BC9E-0ED55E5B841D}"/>
    <cellStyle name="Percent 5 7 3 2 2" xfId="12283" xr:uid="{BD07403C-431B-428C-BF68-859BC9FBEBBC}"/>
    <cellStyle name="Percent 5 7 3 3" xfId="12284" xr:uid="{BEC9C3A0-F50D-4744-9037-DF0E4234290D}"/>
    <cellStyle name="Percent 5 7 3 3 2" xfId="12285" xr:uid="{6B89C698-203B-4D63-95CB-2BE3A5AA8DD6}"/>
    <cellStyle name="Percent 5 7 3 4" xfId="12286" xr:uid="{01840E46-94A2-4C97-98A6-934B8D2CAC12}"/>
    <cellStyle name="Percent 5 7 4" xfId="12287" xr:uid="{69522264-64DE-43ED-8F73-EE4D97465D8F}"/>
    <cellStyle name="Percent 5 7 4 2" xfId="12288" xr:uid="{D10F895E-F05A-4FB2-B564-3E82753733DD}"/>
    <cellStyle name="Percent 5 7 4 2 2" xfId="12289" xr:uid="{2D7E7511-262F-46F2-899A-567825FF890B}"/>
    <cellStyle name="Percent 5 7 4 3" xfId="12290" xr:uid="{5EC58760-5917-412B-AF4E-4AA50FFB2290}"/>
    <cellStyle name="Percent 5 7 4 3 2" xfId="12291" xr:uid="{6221E4F0-26CF-4296-A130-A7BB3C4A3179}"/>
    <cellStyle name="Percent 5 7 4 4" xfId="12292" xr:uid="{C4076CC8-955E-49A8-8B5C-01778ED6B98C}"/>
    <cellStyle name="Percent 5 7 4 4 2" xfId="12293" xr:uid="{78C82392-C632-4131-A323-FD21873CD363}"/>
    <cellStyle name="Percent 5 7 4 5" xfId="12294" xr:uid="{E757322A-0DA3-469F-B00D-C2212F90DDD5}"/>
    <cellStyle name="Percent 5 7 5" xfId="12295" xr:uid="{25108E89-32EE-49C4-99CD-A19F2C70A8D4}"/>
    <cellStyle name="Percent 5 7 5 2" xfId="12296" xr:uid="{70712A34-4FAD-47DE-8731-5ECE8DC32473}"/>
    <cellStyle name="Percent 5 7 5 2 2" xfId="12297" xr:uid="{68B53E1B-A27A-4A34-815D-1248A3D066A3}"/>
    <cellStyle name="Percent 5 7 5 3" xfId="12298" xr:uid="{AB68E6AB-7E5A-4728-A2AA-5D607E681F29}"/>
    <cellStyle name="Percent 5 7 5 3 2" xfId="12299" xr:uid="{340CECFF-46AA-4CDC-9B1F-9ACA1E4BF47B}"/>
    <cellStyle name="Percent 5 7 5 4" xfId="12300" xr:uid="{DD9685C9-0CB9-46AC-BBB8-CEF79C0B4BA0}"/>
    <cellStyle name="Percent 5 7 6" xfId="12301" xr:uid="{A3BAA0CF-4968-4776-B4B0-7C02F14F9016}"/>
    <cellStyle name="Percent 5 7 6 2" xfId="12302" xr:uid="{D9726515-8C09-4112-9B9E-602D3B377BF0}"/>
    <cellStyle name="Percent 5 7 7" xfId="12303" xr:uid="{28344BB9-0CDF-4D33-8317-9FEAB05F7095}"/>
    <cellStyle name="Percent 5 7 7 2" xfId="12304" xr:uid="{879A915C-4BC9-4740-ADA6-37C9B9F9D7DE}"/>
    <cellStyle name="Percent 5 7 8" xfId="12305" xr:uid="{D0E56182-9600-47D3-BA63-62E99EDBB30D}"/>
    <cellStyle name="Percent 5 7 8 2" xfId="12306" xr:uid="{BBFABA01-1271-450D-909E-9B02EC584491}"/>
    <cellStyle name="Percent 5 7 9" xfId="12307" xr:uid="{EADD2F13-3E59-4432-8187-FE4FB596DD36}"/>
    <cellStyle name="Percent 5 8" xfId="4766" xr:uid="{8F5806B1-6475-47C2-A47B-00BF9638CB13}"/>
    <cellStyle name="Percent 5 8 10" xfId="12309" xr:uid="{D1A6B1BC-0AD5-4083-BCC3-393B39F5B694}"/>
    <cellStyle name="Percent 5 8 11" xfId="12308" xr:uid="{94E41153-D604-4B9C-B854-C32A4AE9A88C}"/>
    <cellStyle name="Percent 5 8 2" xfId="12310" xr:uid="{20BEEED0-052E-4AA5-9B3E-1001C8C27ED3}"/>
    <cellStyle name="Percent 5 8 2 2" xfId="12311" xr:uid="{9576736C-333A-4C88-AF15-6A016524179A}"/>
    <cellStyle name="Percent 5 8 2 2 2" xfId="12312" xr:uid="{68EDD354-600B-4910-9FC9-24263A4C234C}"/>
    <cellStyle name="Percent 5 8 2 3" xfId="12313" xr:uid="{1DB5313D-3EDE-4C9F-B01E-FF8138F9E112}"/>
    <cellStyle name="Percent 5 8 2 3 2" xfId="12314" xr:uid="{68501211-AD7C-4793-B3FC-A0CB091EC616}"/>
    <cellStyle name="Percent 5 8 2 4" xfId="12315" xr:uid="{8A2292DF-4A60-48EB-B37E-82073B8AA96B}"/>
    <cellStyle name="Percent 5 8 3" xfId="12316" xr:uid="{2C33EC4F-69BD-4FDC-917A-F44E263C72B7}"/>
    <cellStyle name="Percent 5 8 3 2" xfId="12317" xr:uid="{F0451841-F8A0-4519-9EFA-42582B5F4DDA}"/>
    <cellStyle name="Percent 5 8 3 2 2" xfId="12318" xr:uid="{6064EADB-71FA-4D70-878F-F08FB8DFF079}"/>
    <cellStyle name="Percent 5 8 3 3" xfId="12319" xr:uid="{BEA11FDB-3892-4960-8C54-83CA27695F2E}"/>
    <cellStyle name="Percent 5 8 3 3 2" xfId="12320" xr:uid="{658696B4-9023-4DFF-9224-EE18B27FB4EC}"/>
    <cellStyle name="Percent 5 8 3 4" xfId="12321" xr:uid="{764CB9F7-B94E-439D-BEC3-572C4E73D997}"/>
    <cellStyle name="Percent 5 8 4" xfId="12322" xr:uid="{416BE236-3C32-4BDA-8E69-5E8C74FD53DE}"/>
    <cellStyle name="Percent 5 8 4 2" xfId="12323" xr:uid="{C929842F-28A4-4996-A4F2-B269746B3F4E}"/>
    <cellStyle name="Percent 5 8 4 2 2" xfId="12324" xr:uid="{95D0544F-D525-4323-A56E-045D5D215858}"/>
    <cellStyle name="Percent 5 8 4 3" xfId="12325" xr:uid="{BA02D818-22E3-4985-8E36-4E4AD42A4359}"/>
    <cellStyle name="Percent 5 8 4 3 2" xfId="12326" xr:uid="{D47C5FAF-B402-44BA-805B-D1CB3B3B967F}"/>
    <cellStyle name="Percent 5 8 4 4" xfId="12327" xr:uid="{F92F0BF0-A2A4-4EB5-AF9E-3BA56C023F94}"/>
    <cellStyle name="Percent 5 8 4 4 2" xfId="12328" xr:uid="{43AEDA1F-C800-4DC6-9F0E-B2827AD727C9}"/>
    <cellStyle name="Percent 5 8 4 5" xfId="12329" xr:uid="{76437B89-ABAE-48B3-B688-E235FC64A6D1}"/>
    <cellStyle name="Percent 5 8 5" xfId="12330" xr:uid="{8678273D-D119-4B7C-8D7D-A957DB8AA686}"/>
    <cellStyle name="Percent 5 8 5 2" xfId="12331" xr:uid="{4EC364B4-4487-4EE6-87FD-58E88FD8CA84}"/>
    <cellStyle name="Percent 5 8 5 2 2" xfId="12332" xr:uid="{E29DB31D-A95E-4C23-87B4-55729B07984A}"/>
    <cellStyle name="Percent 5 8 5 3" xfId="12333" xr:uid="{9BB0EAE9-72FE-459B-AE22-99AC0C7ABD64}"/>
    <cellStyle name="Percent 5 8 5 3 2" xfId="12334" xr:uid="{75BC84D8-DC7A-4012-94FA-FFB37DB79E26}"/>
    <cellStyle name="Percent 5 8 5 4" xfId="12335" xr:uid="{2D9F6C55-20F1-4436-B093-EC75B666C346}"/>
    <cellStyle name="Percent 5 8 6" xfId="12336" xr:uid="{F5AAF981-BBBF-4544-8926-DEC7C035954D}"/>
    <cellStyle name="Percent 5 8 6 2" xfId="12337" xr:uid="{523539BD-8852-4F94-915C-8F9A1959089B}"/>
    <cellStyle name="Percent 5 8 7" xfId="12338" xr:uid="{A123B018-7BCE-4A69-B626-03D591D472FE}"/>
    <cellStyle name="Percent 5 8 7 2" xfId="12339" xr:uid="{E01E06D4-8884-4818-986F-C6A4A81190A5}"/>
    <cellStyle name="Percent 5 8 8" xfId="12340" xr:uid="{9461F75E-F07C-4446-B0D7-0C06996E7614}"/>
    <cellStyle name="Percent 5 8 8 2" xfId="12341" xr:uid="{75F8A4D4-B36E-4C93-B0A6-CCDFD49A7158}"/>
    <cellStyle name="Percent 5 8 9" xfId="12342" xr:uid="{53A1911E-B505-41C0-B4B2-A1D338AA6417}"/>
    <cellStyle name="Percent 5 9" xfId="4767" xr:uid="{3CFB5FDE-A548-42D4-B905-4D478E7B730A}"/>
    <cellStyle name="Percent 5 9 10" xfId="12344" xr:uid="{79950092-D74C-438F-80C0-F00B438D4D01}"/>
    <cellStyle name="Percent 5 9 11" xfId="12343" xr:uid="{EFDF934A-A5A3-48FC-BE8E-0627B97BEBE9}"/>
    <cellStyle name="Percent 5 9 2" xfId="4768" xr:uid="{35A28B87-A152-4227-B92B-07F9FFFA55DC}"/>
    <cellStyle name="Percent 5 9 2 2" xfId="12346" xr:uid="{3C849833-6886-4077-8636-06EC923C4A6E}"/>
    <cellStyle name="Percent 5 9 2 2 2" xfId="12347" xr:uid="{9625BFE8-9882-47F9-8022-FC4A06D37B20}"/>
    <cellStyle name="Percent 5 9 2 3" xfId="12348" xr:uid="{80DBFE63-5C8B-4ABE-AE6D-5982B13FECE5}"/>
    <cellStyle name="Percent 5 9 2 3 2" xfId="12349" xr:uid="{23DC55A4-45DF-4892-B31A-E0E9A003462B}"/>
    <cellStyle name="Percent 5 9 2 4" xfId="12350" xr:uid="{F7626F36-9447-45C4-8293-147A4AC08A7D}"/>
    <cellStyle name="Percent 5 9 2 5" xfId="12345" xr:uid="{26BEB706-B6FD-428A-9E47-92B635696B78}"/>
    <cellStyle name="Percent 5 9 3" xfId="12351" xr:uid="{3A4ABC6F-6CFB-43DE-B9D9-8BA0D4EE08B6}"/>
    <cellStyle name="Percent 5 9 3 2" xfId="12352" xr:uid="{30C2CAC8-86AE-4792-B357-4AC4514ACBFA}"/>
    <cellStyle name="Percent 5 9 3 2 2" xfId="12353" xr:uid="{3FFFEB38-231F-4E42-B3E9-413DC3FD07F2}"/>
    <cellStyle name="Percent 5 9 3 3" xfId="12354" xr:uid="{D8EA81A2-57FA-4E85-8C28-BAC5708F685C}"/>
    <cellStyle name="Percent 5 9 3 3 2" xfId="12355" xr:uid="{05E25F3E-E086-4E98-8682-F9C64F51CDDE}"/>
    <cellStyle name="Percent 5 9 3 4" xfId="12356" xr:uid="{059DCAFF-9DD4-4EC8-8CCE-30961BCDFA46}"/>
    <cellStyle name="Percent 5 9 4" xfId="12357" xr:uid="{0A1DEF43-66D5-4984-A60B-A78BBA0C8728}"/>
    <cellStyle name="Percent 5 9 4 2" xfId="12358" xr:uid="{682828B4-6BCB-41CB-8427-48DA942FE201}"/>
    <cellStyle name="Percent 5 9 4 2 2" xfId="12359" xr:uid="{B515AEA6-06E4-4286-853B-81189E6693E0}"/>
    <cellStyle name="Percent 5 9 4 3" xfId="12360" xr:uid="{5D9047F3-C51C-4878-A761-F0CAB7A910FC}"/>
    <cellStyle name="Percent 5 9 4 3 2" xfId="12361" xr:uid="{99FCB954-F700-4526-ACBD-60FDB3495C2A}"/>
    <cellStyle name="Percent 5 9 4 4" xfId="12362" xr:uid="{C0FDDF29-DAFB-4859-9DAD-FE9AE87893C1}"/>
    <cellStyle name="Percent 5 9 4 4 2" xfId="12363" xr:uid="{5F76E0C7-55B9-44CD-B9B9-45CE13867681}"/>
    <cellStyle name="Percent 5 9 4 5" xfId="12364" xr:uid="{8B7F92FA-BE92-4FF3-B2B1-F800196B83B8}"/>
    <cellStyle name="Percent 5 9 5" xfId="12365" xr:uid="{5F307010-C8AB-4014-B109-B5D3D286F58B}"/>
    <cellStyle name="Percent 5 9 5 2" xfId="12366" xr:uid="{FA7119AA-A008-44E9-B5C7-62D41E887EFD}"/>
    <cellStyle name="Percent 5 9 5 2 2" xfId="12367" xr:uid="{13D7A7F6-2D6B-4EB6-AA82-D576F2249CEE}"/>
    <cellStyle name="Percent 5 9 5 3" xfId="12368" xr:uid="{57C6F17D-99B3-4878-9861-107E0C2FA247}"/>
    <cellStyle name="Percent 5 9 5 3 2" xfId="12369" xr:uid="{E8E0C745-E2F0-4A75-A090-D001D3EF29D2}"/>
    <cellStyle name="Percent 5 9 5 4" xfId="12370" xr:uid="{30A4B88D-538F-43BE-9BD1-F6647F6E8A30}"/>
    <cellStyle name="Percent 5 9 6" xfId="12371" xr:uid="{1FBD5A82-5CA9-459A-AD01-02D5F0D37A26}"/>
    <cellStyle name="Percent 5 9 6 2" xfId="12372" xr:uid="{7157BEE8-D5D8-46A1-99C5-DE6A4B78DCB7}"/>
    <cellStyle name="Percent 5 9 7" xfId="12373" xr:uid="{32D93138-6309-471B-A852-E12AAA4F6321}"/>
    <cellStyle name="Percent 5 9 7 2" xfId="12374" xr:uid="{D39BF158-EAFF-4B93-922A-2C95195D1771}"/>
    <cellStyle name="Percent 5 9 8" xfId="12375" xr:uid="{95D43B90-FFE6-483E-A810-1719FC902480}"/>
    <cellStyle name="Percent 5 9 8 2" xfId="12376" xr:uid="{248D00F6-55D0-4462-9B41-6B046982820C}"/>
    <cellStyle name="Percent 5 9 9" xfId="12377" xr:uid="{A58D764E-B50C-4F94-AEAD-C7D79C7E1362}"/>
    <cellStyle name="Percent 6" xfId="335" xr:uid="{8D2C1AB1-757A-4831-85C6-CB8C0FC1CF83}"/>
    <cellStyle name="Percent 6 10" xfId="12379" xr:uid="{11A83294-A320-4C85-BB32-B4CF45902010}"/>
    <cellStyle name="Percent 6 10 2" xfId="12380" xr:uid="{135FFB17-4214-484C-8444-DB21B86385F5}"/>
    <cellStyle name="Percent 6 10 2 2" xfId="12381" xr:uid="{E31B9435-1710-458E-BF76-02444591AD49}"/>
    <cellStyle name="Percent 6 10 3" xfId="12382" xr:uid="{018E51F7-3252-48EC-AC11-D49E552B57CE}"/>
    <cellStyle name="Percent 6 10 3 2" xfId="12383" xr:uid="{61B316E1-0C1A-484D-A6CC-7BB595868681}"/>
    <cellStyle name="Percent 6 10 4" xfId="12384" xr:uid="{2A601D25-7E8E-46BB-B3F0-8C0AA15317CC}"/>
    <cellStyle name="Percent 6 10 5" xfId="12385" xr:uid="{FC4D4833-DB4C-49E4-936C-51EA75F114FC}"/>
    <cellStyle name="Percent 6 11" xfId="12386" xr:uid="{6DC2C264-5F02-4758-AD54-8BF21C3F47DF}"/>
    <cellStyle name="Percent 6 11 2" xfId="12387" xr:uid="{29A5C484-6C27-449F-BAF5-445E195D4556}"/>
    <cellStyle name="Percent 6 11 2 2" xfId="12388" xr:uid="{3D458006-CC2D-4A64-A1D8-D11E0AAF95F2}"/>
    <cellStyle name="Percent 6 11 3" xfId="12389" xr:uid="{735994C0-ECA9-458F-BD93-9B5602613B2B}"/>
    <cellStyle name="Percent 6 11 3 2" xfId="12390" xr:uid="{7B1DDE35-FBDE-4DF7-9962-7EAF1759825A}"/>
    <cellStyle name="Percent 6 11 4" xfId="12391" xr:uid="{D851BB80-ECEE-4F0F-8B28-C21AF1CA468B}"/>
    <cellStyle name="Percent 6 11 5" xfId="12392" xr:uid="{B04FD4F8-0381-47B1-85B1-D23B2189DA42}"/>
    <cellStyle name="Percent 6 12" xfId="12393" xr:uid="{A1EA251D-322C-458B-805F-8AF1BD979A82}"/>
    <cellStyle name="Percent 6 12 2" xfId="12394" xr:uid="{8F0EBC6B-9793-4621-8015-7B7E5B466DED}"/>
    <cellStyle name="Percent 6 12 2 2" xfId="12395" xr:uid="{1A6BC7A9-4FF1-40C1-9B1E-16DD92A59BB5}"/>
    <cellStyle name="Percent 6 12 3" xfId="12396" xr:uid="{276C00EE-821B-4E4A-892A-B1446809F94D}"/>
    <cellStyle name="Percent 6 12 3 2" xfId="12397" xr:uid="{62B90843-07E2-4D53-B970-914C4D2476EF}"/>
    <cellStyle name="Percent 6 12 4" xfId="12398" xr:uid="{389BF86A-C0F4-4AA7-B22C-0868E5733B5D}"/>
    <cellStyle name="Percent 6 13" xfId="12399" xr:uid="{F65445DF-931A-4326-85ED-455FDDEA75A7}"/>
    <cellStyle name="Percent 6 13 2" xfId="12400" xr:uid="{3A484979-B77B-4286-B054-251C1FC1CA9B}"/>
    <cellStyle name="Percent 6 13 2 2" xfId="12401" xr:uid="{833D45BA-0D88-4F2E-A7ED-7A25417953ED}"/>
    <cellStyle name="Percent 6 13 3" xfId="12402" xr:uid="{92D33BAE-CD2F-4F46-8AC6-5258C8EBA173}"/>
    <cellStyle name="Percent 6 13 3 2" xfId="12403" xr:uid="{C229B9CC-4FA2-4938-A8C8-056EF2763B1F}"/>
    <cellStyle name="Percent 6 13 4" xfId="12404" xr:uid="{825FA4C5-0D2F-481C-A619-57B3AA83B57F}"/>
    <cellStyle name="Percent 6 13 4 2" xfId="12405" xr:uid="{54A0D5FD-C5C2-4348-B3A1-268FC1CB465F}"/>
    <cellStyle name="Percent 6 13 5" xfId="12406" xr:uid="{469E7DBB-F673-4878-BDE3-C5A6D29736F9}"/>
    <cellStyle name="Percent 6 14" xfId="12407" xr:uid="{0D39A99F-57BB-454D-B43D-03653AF88C2B}"/>
    <cellStyle name="Percent 6 14 2" xfId="12408" xr:uid="{02F3E22E-3CA2-45E9-A3B0-4337F97AEA49}"/>
    <cellStyle name="Percent 6 14 2 2" xfId="12409" xr:uid="{2A469684-D087-4BD1-8BE2-213119710037}"/>
    <cellStyle name="Percent 6 14 3" xfId="12410" xr:uid="{B3556473-D4A4-4419-8CB7-5DA4D33A76EE}"/>
    <cellStyle name="Percent 6 14 3 2" xfId="12411" xr:uid="{CFFCB0BB-D46F-4766-A25F-9110095B26A9}"/>
    <cellStyle name="Percent 6 14 4" xfId="12412" xr:uid="{15099BBB-F1C0-4FD7-BF4D-E33F2FCA2EFB}"/>
    <cellStyle name="Percent 6 15" xfId="12413" xr:uid="{594AF193-BAA9-4AD6-9845-9351BCF8C082}"/>
    <cellStyle name="Percent 6 15 2" xfId="12414" xr:uid="{EA561CF7-B35F-4C3E-8825-F1AE4839E7DB}"/>
    <cellStyle name="Percent 6 16" xfId="12415" xr:uid="{5B02C606-0B84-428A-B226-0FEFBB48A52E}"/>
    <cellStyle name="Percent 6 16 2" xfId="12416" xr:uid="{58099B33-2AE9-4DCB-B145-78B5E81280BC}"/>
    <cellStyle name="Percent 6 17" xfId="12417" xr:uid="{8C32589C-2136-4873-B906-DE9D5E2EBE41}"/>
    <cellStyle name="Percent 6 17 2" xfId="12418" xr:uid="{0AE9AC06-FEBD-4C80-8BFD-E27E68FEADA8}"/>
    <cellStyle name="Percent 6 18" xfId="12419" xr:uid="{D0D7E43C-FC58-408D-9B74-9DD7D26F5CD4}"/>
    <cellStyle name="Percent 6 19" xfId="12420" xr:uid="{FB8BF97E-6673-4C67-A96D-2B54E687EB51}"/>
    <cellStyle name="Percent 6 2" xfId="3005" xr:uid="{094E66BC-C350-4F74-A539-12153D548909}"/>
    <cellStyle name="Percent 6 2 10" xfId="12422" xr:uid="{EA771C00-71EA-4449-B00D-47941A8EA953}"/>
    <cellStyle name="Percent 6 2 11" xfId="12421" xr:uid="{58827B50-09E0-4CC8-99F6-CC45525EBD2F}"/>
    <cellStyle name="Percent 6 2 2" xfId="12423" xr:uid="{69A66E34-BF45-46B1-89E7-A11FCFCB9D3A}"/>
    <cellStyle name="Percent 6 2 2 2" xfId="12424" xr:uid="{542C74F1-8FAF-439A-8A6B-6619740D4033}"/>
    <cellStyle name="Percent 6 2 2 2 2" xfId="12425" xr:uid="{F9A350F8-3620-4BB8-896A-A3397CA32170}"/>
    <cellStyle name="Percent 6 2 2 3" xfId="12426" xr:uid="{4272A625-E0F6-4D20-A6B9-EB548B151AF8}"/>
    <cellStyle name="Percent 6 2 2 3 2" xfId="12427" xr:uid="{0D7AEECF-5B27-4EE6-8BF5-2519DA0F7B36}"/>
    <cellStyle name="Percent 6 2 2 4" xfId="12428" xr:uid="{CD0BEED3-FE7F-4FB4-B8B5-EC902099F9E3}"/>
    <cellStyle name="Percent 6 2 3" xfId="12429" xr:uid="{92CEB89D-A8AC-4089-90CB-2AE52284315A}"/>
    <cellStyle name="Percent 6 2 3 2" xfId="12430" xr:uid="{C57F3DD2-66DB-4AF5-8FD8-00861A1BE15A}"/>
    <cellStyle name="Percent 6 2 3 2 2" xfId="12431" xr:uid="{541A1736-4D4E-4EFE-A3B3-7493D04DE82C}"/>
    <cellStyle name="Percent 6 2 3 3" xfId="12432" xr:uid="{E5E42135-F27B-4521-B7FB-09A948F8D2D3}"/>
    <cellStyle name="Percent 6 2 3 3 2" xfId="12433" xr:uid="{4D9321A9-AB5C-48E9-BC3F-113829548A9B}"/>
    <cellStyle name="Percent 6 2 3 4" xfId="12434" xr:uid="{35FB3452-E45D-407E-977F-86A2BC48A373}"/>
    <cellStyle name="Percent 6 2 4" xfId="12435" xr:uid="{8C923D8C-C1C0-48ED-BBB6-F3537B8BFEDF}"/>
    <cellStyle name="Percent 6 2 4 2" xfId="12436" xr:uid="{6498C837-FCEB-4A3B-89CA-034271E00EED}"/>
    <cellStyle name="Percent 6 2 4 2 2" xfId="12437" xr:uid="{17F44E46-2938-406E-92CE-1364225F5FC3}"/>
    <cellStyle name="Percent 6 2 4 3" xfId="12438" xr:uid="{FFBE36F2-E306-4689-ACE1-BD3D8FEF5715}"/>
    <cellStyle name="Percent 6 2 4 3 2" xfId="12439" xr:uid="{7875F381-0DE8-4486-A286-446847089570}"/>
    <cellStyle name="Percent 6 2 4 4" xfId="12440" xr:uid="{4AA391E3-3AC3-4ACA-A01E-E64A5FB1A3C2}"/>
    <cellStyle name="Percent 6 2 4 4 2" xfId="12441" xr:uid="{ECC08836-A869-48D9-B821-CF392202F51B}"/>
    <cellStyle name="Percent 6 2 4 5" xfId="12442" xr:uid="{96D510E8-64F2-42B3-B654-3CF27483C93C}"/>
    <cellStyle name="Percent 6 2 5" xfId="12443" xr:uid="{6C56F248-0F11-4AB6-A4BE-6FC74C8FEE13}"/>
    <cellStyle name="Percent 6 2 5 2" xfId="12444" xr:uid="{7877F52B-3B3C-4A58-9962-1A23DC1C112D}"/>
    <cellStyle name="Percent 6 2 5 2 2" xfId="12445" xr:uid="{19FD068F-F3AF-4801-8FA9-EE2262CE757E}"/>
    <cellStyle name="Percent 6 2 5 3" xfId="12446" xr:uid="{6B594EEC-0C77-4C74-A48D-439944B67DC0}"/>
    <cellStyle name="Percent 6 2 5 3 2" xfId="12447" xr:uid="{450F954C-C623-4157-9162-32DDA33B271A}"/>
    <cellStyle name="Percent 6 2 5 4" xfId="12448" xr:uid="{47E6F6E4-A9AC-4B25-90D7-1435AEAAF281}"/>
    <cellStyle name="Percent 6 2 6" xfId="12449" xr:uid="{2D43E7A6-0972-4A3D-8865-E2F66CB509FE}"/>
    <cellStyle name="Percent 6 2 6 2" xfId="12450" xr:uid="{818686F2-FFE7-458B-BF1F-2B189C40A304}"/>
    <cellStyle name="Percent 6 2 7" xfId="12451" xr:uid="{F1EA5A05-9C52-4AFC-A18A-041A81E3A514}"/>
    <cellStyle name="Percent 6 2 7 2" xfId="12452" xr:uid="{42A0E3A6-AFE4-4D91-9BBB-570E499751CE}"/>
    <cellStyle name="Percent 6 2 8" xfId="12453" xr:uid="{87BFBBC9-7BF0-458D-8569-E064A44948E1}"/>
    <cellStyle name="Percent 6 2 8 2" xfId="12454" xr:uid="{0090A018-0E1B-4BD8-9A83-AB7953F04830}"/>
    <cellStyle name="Percent 6 2 9" xfId="12455" xr:uid="{3876A8DF-A477-4CEF-874F-D460CE186A95}"/>
    <cellStyle name="Percent 6 20" xfId="12378" xr:uid="{C40B1E64-1F2C-4CC2-85B5-94CBCFB33F0C}"/>
    <cellStyle name="Percent 6 3" xfId="3004" xr:uid="{9D5ADC62-7968-4665-A379-2BCD13EA4BA6}"/>
    <cellStyle name="Percent 6 3 10" xfId="12457" xr:uid="{B1285A4D-452A-4729-BA3D-182FE3A88081}"/>
    <cellStyle name="Percent 6 3 11" xfId="12456" xr:uid="{73FB2147-6025-4DA5-B357-B9DF0609D816}"/>
    <cellStyle name="Percent 6 3 2" xfId="4769" xr:uid="{FF965413-E53B-4C6A-9395-27EABA1759D5}"/>
    <cellStyle name="Percent 6 3 2 2" xfId="12459" xr:uid="{7AA57590-463B-4898-8868-7AFE29A802D0}"/>
    <cellStyle name="Percent 6 3 2 2 2" xfId="12460" xr:uid="{43ADE675-894A-4D56-B4EE-74DF07A81E93}"/>
    <cellStyle name="Percent 6 3 2 3" xfId="12461" xr:uid="{C99312D9-4891-4BFD-9030-331B0EDC9F66}"/>
    <cellStyle name="Percent 6 3 2 3 2" xfId="12462" xr:uid="{36D0F375-565D-49F3-8536-E78DFCDF386A}"/>
    <cellStyle name="Percent 6 3 2 4" xfId="12463" xr:uid="{D025A05C-3C00-4FD0-A17E-F52C25B6CE22}"/>
    <cellStyle name="Percent 6 3 2 5" xfId="12458" xr:uid="{01B41A49-D529-4337-8E97-B62B0AC44005}"/>
    <cellStyle name="Percent 6 3 3" xfId="12464" xr:uid="{728B4FAE-E4D4-490F-8EAA-18C2AD8D4008}"/>
    <cellStyle name="Percent 6 3 3 2" xfId="12465" xr:uid="{80F1ADCB-4ED3-40F7-863B-925930181F46}"/>
    <cellStyle name="Percent 6 3 3 2 2" xfId="12466" xr:uid="{BB0A13B6-BC37-432F-A035-27BAE61DDD9D}"/>
    <cellStyle name="Percent 6 3 3 3" xfId="12467" xr:uid="{58F738C6-BE2E-4FEC-B2C0-96F0D1A8F5C3}"/>
    <cellStyle name="Percent 6 3 3 3 2" xfId="12468" xr:uid="{CFE478A7-6A01-4A4E-81ED-E74321D116C3}"/>
    <cellStyle name="Percent 6 3 3 4" xfId="12469" xr:uid="{16C4F922-9EEC-4674-9589-1B788D4F4EAC}"/>
    <cellStyle name="Percent 6 3 4" xfId="12470" xr:uid="{6480BCDC-8469-4C54-97F4-45CAA02F63E0}"/>
    <cellStyle name="Percent 6 3 4 2" xfId="12471" xr:uid="{9EDCCAF9-F080-44F7-9AF0-CC697F320D28}"/>
    <cellStyle name="Percent 6 3 4 2 2" xfId="12472" xr:uid="{755B0163-5FC6-424B-90A7-DA90675004EF}"/>
    <cellStyle name="Percent 6 3 4 3" xfId="12473" xr:uid="{37D9FCC4-1E0A-468D-81A2-830B5F0A3936}"/>
    <cellStyle name="Percent 6 3 4 3 2" xfId="12474" xr:uid="{97252D0A-01B0-4289-838F-B18786BCD1B3}"/>
    <cellStyle name="Percent 6 3 4 4" xfId="12475" xr:uid="{DEBE4169-04A1-448D-A833-B2403C401748}"/>
    <cellStyle name="Percent 6 3 4 4 2" xfId="12476" xr:uid="{5F5533D6-43A6-48ED-9303-4425EA914BA5}"/>
    <cellStyle name="Percent 6 3 4 5" xfId="12477" xr:uid="{DB47AAEC-3CDE-4F91-A56A-761C9C4EF6CA}"/>
    <cellStyle name="Percent 6 3 5" xfId="12478" xr:uid="{E6CB81F4-C39D-4ABA-B755-B87733B87D70}"/>
    <cellStyle name="Percent 6 3 5 2" xfId="12479" xr:uid="{75851059-EBBA-4377-926A-6015689E26D1}"/>
    <cellStyle name="Percent 6 3 5 2 2" xfId="12480" xr:uid="{5BE6DB65-FFED-4E43-B1F1-EF6662198C68}"/>
    <cellStyle name="Percent 6 3 5 3" xfId="12481" xr:uid="{08B81F99-54E0-4ECD-94C8-084F0E7EAEF6}"/>
    <cellStyle name="Percent 6 3 5 3 2" xfId="12482" xr:uid="{F96ABA43-EEE2-45EF-8398-2EFA32EA82D6}"/>
    <cellStyle name="Percent 6 3 5 4" xfId="12483" xr:uid="{5FFC7962-E7AC-4603-968E-82C285632DCF}"/>
    <cellStyle name="Percent 6 3 6" xfId="12484" xr:uid="{2DB21FF6-33D9-42F0-AE8F-C2CCF89E532E}"/>
    <cellStyle name="Percent 6 3 6 2" xfId="12485" xr:uid="{15C20936-7336-45DA-B5B9-DF6F78C0B8B3}"/>
    <cellStyle name="Percent 6 3 7" xfId="12486" xr:uid="{990E1DF1-B602-487E-A4AD-3CCE954EFD65}"/>
    <cellStyle name="Percent 6 3 7 2" xfId="12487" xr:uid="{5795F93F-5E47-441B-B7E6-AD599EE95E92}"/>
    <cellStyle name="Percent 6 3 8" xfId="12488" xr:uid="{286F6C77-E2B2-4864-953B-40898BA3CBAF}"/>
    <cellStyle name="Percent 6 3 8 2" xfId="12489" xr:uid="{695707F1-65E9-4933-801E-2A39C9F761F3}"/>
    <cellStyle name="Percent 6 3 9" xfId="12490" xr:uid="{19F00DCC-52FE-4B57-9068-37E7143F3C4E}"/>
    <cellStyle name="Percent 6 4" xfId="4770" xr:uid="{883EF9AD-3C99-4956-B002-763D32632C3A}"/>
    <cellStyle name="Percent 6 4 10" xfId="12492" xr:uid="{F724C952-2FF6-44D8-9AA7-A2E736F3BF4B}"/>
    <cellStyle name="Percent 6 4 11" xfId="12491" xr:uid="{06DA6DF0-87B5-43CF-9A7D-E8B6A6890D9C}"/>
    <cellStyle name="Percent 6 4 2" xfId="12493" xr:uid="{0CE8B1AB-B957-43C1-BC67-1322EA4E16A2}"/>
    <cellStyle name="Percent 6 4 2 2" xfId="12494" xr:uid="{7B6EC18D-E4BB-4077-914A-D9C9911B558C}"/>
    <cellStyle name="Percent 6 4 2 2 2" xfId="12495" xr:uid="{10065B8E-F422-45DA-BC6E-013B7B4849A7}"/>
    <cellStyle name="Percent 6 4 2 3" xfId="12496" xr:uid="{C458C2B4-5E0E-4BC6-A3C7-D64607C6866D}"/>
    <cellStyle name="Percent 6 4 2 3 2" xfId="12497" xr:uid="{A6EBAEA9-6829-480F-B042-3FAFD34530EE}"/>
    <cellStyle name="Percent 6 4 2 4" xfId="12498" xr:uid="{FC2AD032-71C6-4829-AA61-F0004E67C687}"/>
    <cellStyle name="Percent 6 4 3" xfId="12499" xr:uid="{70645E14-2FD7-4BB9-86C1-3F3B4FE1ACF6}"/>
    <cellStyle name="Percent 6 4 3 2" xfId="12500" xr:uid="{450DF3D3-5B02-4E69-A28F-86BF52FA5B02}"/>
    <cellStyle name="Percent 6 4 3 2 2" xfId="12501" xr:uid="{AEED7D15-C96B-47D6-8CC3-6ADC14D5E33B}"/>
    <cellStyle name="Percent 6 4 3 3" xfId="12502" xr:uid="{9C7504D9-44EA-428D-9ADC-E42FF68FE760}"/>
    <cellStyle name="Percent 6 4 3 3 2" xfId="12503" xr:uid="{0117E00E-F410-4382-A2A6-B1169635CAF9}"/>
    <cellStyle name="Percent 6 4 3 4" xfId="12504" xr:uid="{9BCE96D2-499F-4339-9219-EE5330734FDF}"/>
    <cellStyle name="Percent 6 4 4" xfId="12505" xr:uid="{CFF42AD6-F789-4B0E-B063-4CB8A73EC2F4}"/>
    <cellStyle name="Percent 6 4 4 2" xfId="12506" xr:uid="{6BB4AD0A-94AB-45E0-A9BA-E7A52B81A150}"/>
    <cellStyle name="Percent 6 4 4 2 2" xfId="12507" xr:uid="{E971C846-AAC9-4ACC-A244-86786DA813CA}"/>
    <cellStyle name="Percent 6 4 4 3" xfId="12508" xr:uid="{A6B72562-EF43-458A-92AF-19DAEB7DC604}"/>
    <cellStyle name="Percent 6 4 4 3 2" xfId="12509" xr:uid="{BC4B8B98-B062-4E2E-8EF6-500AE0E1D0F2}"/>
    <cellStyle name="Percent 6 4 4 4" xfId="12510" xr:uid="{706EF07D-1D7E-4931-A10D-F55BCA73AAB2}"/>
    <cellStyle name="Percent 6 4 4 4 2" xfId="12511" xr:uid="{C613C4A7-5658-4F2A-A90F-5435CB36CE6E}"/>
    <cellStyle name="Percent 6 4 4 5" xfId="12512" xr:uid="{A288F1AA-BCA7-4D40-ADE6-13A695F70C70}"/>
    <cellStyle name="Percent 6 4 5" xfId="12513" xr:uid="{DF9D6842-7187-47E3-A7C5-33857658AC8E}"/>
    <cellStyle name="Percent 6 4 5 2" xfId="12514" xr:uid="{3828320C-7513-4DF7-8705-F23EEC38F1EE}"/>
    <cellStyle name="Percent 6 4 5 2 2" xfId="12515" xr:uid="{53622AE1-5531-48BB-A10B-9DD4082EF1FD}"/>
    <cellStyle name="Percent 6 4 5 3" xfId="12516" xr:uid="{5EA4C242-85CD-4CA3-BFDA-9563BE43B47C}"/>
    <cellStyle name="Percent 6 4 5 3 2" xfId="12517" xr:uid="{0C70E739-D701-4CF6-997C-70FE2B44A25B}"/>
    <cellStyle name="Percent 6 4 5 4" xfId="12518" xr:uid="{3F84F521-0585-4A8B-9FD8-F858F497C28F}"/>
    <cellStyle name="Percent 6 4 6" xfId="12519" xr:uid="{3904FC78-25FA-4129-A775-C7FB9C8BC786}"/>
    <cellStyle name="Percent 6 4 6 2" xfId="12520" xr:uid="{89F12026-1FAA-463B-904A-329977BEE308}"/>
    <cellStyle name="Percent 6 4 7" xfId="12521" xr:uid="{E0391A5F-8E27-4792-BC56-07DEF2B7AE56}"/>
    <cellStyle name="Percent 6 4 7 2" xfId="12522" xr:uid="{BCAB7F3F-744E-4CCA-A002-425A6328DDD7}"/>
    <cellStyle name="Percent 6 4 8" xfId="12523" xr:uid="{34A43898-C3FC-408A-90F4-705512A39850}"/>
    <cellStyle name="Percent 6 4 8 2" xfId="12524" xr:uid="{9BAE491E-0423-4CEE-B8A8-0341829862A6}"/>
    <cellStyle name="Percent 6 4 9" xfId="12525" xr:uid="{337DF93B-64B7-4753-BC26-5EF3427B320C}"/>
    <cellStyle name="Percent 6 5" xfId="4771" xr:uid="{E708326B-EC73-4666-8D87-A467A6962470}"/>
    <cellStyle name="Percent 6 5 10" xfId="12527" xr:uid="{1CE54945-E86C-44DF-95FA-EC44D13B38A8}"/>
    <cellStyle name="Percent 6 5 11" xfId="12526" xr:uid="{F97592EA-AF6B-49C9-B04C-1F8FC361699F}"/>
    <cellStyle name="Percent 6 5 2" xfId="12528" xr:uid="{7F2AC0BD-FFF9-444F-B3F7-5EC376DAABEE}"/>
    <cellStyle name="Percent 6 5 2 2" xfId="12529" xr:uid="{F351F6D5-4064-4DED-87C4-38EF1239E76D}"/>
    <cellStyle name="Percent 6 5 2 2 2" xfId="12530" xr:uid="{61F7E4AA-4E28-427B-B668-1ED135C81FEC}"/>
    <cellStyle name="Percent 6 5 2 3" xfId="12531" xr:uid="{BEDCF88B-FA41-4D54-AADF-9BDCB439E460}"/>
    <cellStyle name="Percent 6 5 2 3 2" xfId="12532" xr:uid="{717786F6-B3C7-481E-BE72-133714DAE75D}"/>
    <cellStyle name="Percent 6 5 2 4" xfId="12533" xr:uid="{297679C3-A371-49E9-ACC1-91506B9B09FE}"/>
    <cellStyle name="Percent 6 5 3" xfId="12534" xr:uid="{C2416B8A-1503-40BD-982C-F7F7236B3224}"/>
    <cellStyle name="Percent 6 5 3 2" xfId="12535" xr:uid="{13781701-32EE-4615-BBA9-0E80A0B28DC7}"/>
    <cellStyle name="Percent 6 5 3 2 2" xfId="12536" xr:uid="{DDDCAEA2-0543-49E7-A67C-0637ECEEE219}"/>
    <cellStyle name="Percent 6 5 3 3" xfId="12537" xr:uid="{14182661-8F9A-4700-A7FD-20C7EB4CDE2C}"/>
    <cellStyle name="Percent 6 5 3 3 2" xfId="12538" xr:uid="{66D08610-B0B1-484D-917B-1881E333EBB9}"/>
    <cellStyle name="Percent 6 5 3 4" xfId="12539" xr:uid="{0AAF3405-19F2-4BA4-98D7-975BECDCA2D2}"/>
    <cellStyle name="Percent 6 5 4" xfId="12540" xr:uid="{4018AD64-0CF0-4222-B378-6E495D55D8D1}"/>
    <cellStyle name="Percent 6 5 4 2" xfId="12541" xr:uid="{27262776-A68E-4115-9B81-78BE6FF468AF}"/>
    <cellStyle name="Percent 6 5 4 2 2" xfId="12542" xr:uid="{DB57D86F-6A67-43C7-B575-CC871892DBBF}"/>
    <cellStyle name="Percent 6 5 4 3" xfId="12543" xr:uid="{FCAA3959-8683-4065-9F7D-636339BE61AF}"/>
    <cellStyle name="Percent 6 5 4 3 2" xfId="12544" xr:uid="{51D62396-CFB9-4E1E-93B7-A2F125A3B46E}"/>
    <cellStyle name="Percent 6 5 4 4" xfId="12545" xr:uid="{AD4B1DC9-C008-473E-BD13-8FF7AB01729C}"/>
    <cellStyle name="Percent 6 5 4 4 2" xfId="12546" xr:uid="{74AAF6CB-D7D2-45CC-B21F-C87A6E18DD98}"/>
    <cellStyle name="Percent 6 5 4 5" xfId="12547" xr:uid="{F7C5A215-7142-4FEC-BBFC-520DB130834C}"/>
    <cellStyle name="Percent 6 5 5" xfId="12548" xr:uid="{8DF86947-8A89-42B1-A114-734EDF975FE4}"/>
    <cellStyle name="Percent 6 5 5 2" xfId="12549" xr:uid="{E265B97B-58F6-48EB-94E0-4D2BD52AB35F}"/>
    <cellStyle name="Percent 6 5 5 2 2" xfId="12550" xr:uid="{D1343163-14EF-43E4-BADF-69B11F1290EF}"/>
    <cellStyle name="Percent 6 5 5 3" xfId="12551" xr:uid="{1C3CFB55-4BCC-441C-AAD5-40E0330B7D90}"/>
    <cellStyle name="Percent 6 5 5 3 2" xfId="12552" xr:uid="{640252DB-911C-462D-80A6-4EC8F830907C}"/>
    <cellStyle name="Percent 6 5 5 4" xfId="12553" xr:uid="{80793826-899D-4865-8F94-B638CA9F72E6}"/>
    <cellStyle name="Percent 6 5 6" xfId="12554" xr:uid="{9D4EF2D6-57D3-4C86-B5BA-E86EFFFE5C05}"/>
    <cellStyle name="Percent 6 5 6 2" xfId="12555" xr:uid="{3D697B1B-B463-456B-A8DC-5E0A6E751DB4}"/>
    <cellStyle name="Percent 6 5 7" xfId="12556" xr:uid="{6C0321A3-D823-4051-87EC-1608AC3CBEC1}"/>
    <cellStyle name="Percent 6 5 7 2" xfId="12557" xr:uid="{128A50C6-7732-4FAE-A42E-8D062D487E55}"/>
    <cellStyle name="Percent 6 5 8" xfId="12558" xr:uid="{66135545-AABF-425E-A06A-B75A7DC6ED43}"/>
    <cellStyle name="Percent 6 5 8 2" xfId="12559" xr:uid="{8717900B-05BA-4DA1-9AD0-4EE4D8A81107}"/>
    <cellStyle name="Percent 6 5 9" xfId="12560" xr:uid="{1F85467A-2B61-44B2-9D08-BB65A10C09B8}"/>
    <cellStyle name="Percent 6 6" xfId="4772" xr:uid="{68415D79-3D3F-4E7D-AB10-8F802E648657}"/>
    <cellStyle name="Percent 6 6 10" xfId="12562" xr:uid="{3631CD10-AEA4-4CC7-9DA0-F282A4002D8C}"/>
    <cellStyle name="Percent 6 6 11" xfId="12561" xr:uid="{44EE25B7-0FB0-4E7C-B439-E9A8230A66D0}"/>
    <cellStyle name="Percent 6 6 2" xfId="12563" xr:uid="{337E510D-B9B6-4541-B217-9CC2441D8B70}"/>
    <cellStyle name="Percent 6 6 2 2" xfId="12564" xr:uid="{B5958174-4452-4E59-BC90-3110FC55F9AF}"/>
    <cellStyle name="Percent 6 6 2 2 2" xfId="12565" xr:uid="{F674FD14-D0D3-4A9F-B502-0B112915652C}"/>
    <cellStyle name="Percent 6 6 2 3" xfId="12566" xr:uid="{E0ABD23F-9755-45BA-8CE7-088C8E5B9B5A}"/>
    <cellStyle name="Percent 6 6 2 3 2" xfId="12567" xr:uid="{45F91554-00F1-4B8E-820D-CC978CD1C84E}"/>
    <cellStyle name="Percent 6 6 2 4" xfId="12568" xr:uid="{4C6B91BA-8563-4763-AABD-8E9B8429DEDD}"/>
    <cellStyle name="Percent 6 6 3" xfId="12569" xr:uid="{2A90E036-4A2A-432E-82D8-800FC4B7C63F}"/>
    <cellStyle name="Percent 6 6 3 2" xfId="12570" xr:uid="{44D5C734-AE4A-4CFB-971F-23ECF789E727}"/>
    <cellStyle name="Percent 6 6 3 2 2" xfId="12571" xr:uid="{258C23C8-10C7-4FF4-8BF8-5A9AC0FE6EC5}"/>
    <cellStyle name="Percent 6 6 3 3" xfId="12572" xr:uid="{1042F9EB-CBF2-48F8-BA1F-55D010F2E7E9}"/>
    <cellStyle name="Percent 6 6 3 3 2" xfId="12573" xr:uid="{843C2193-2919-4763-8937-63A65FB64217}"/>
    <cellStyle name="Percent 6 6 3 4" xfId="12574" xr:uid="{7DF1842F-870E-4DAB-8F46-8E43A61EC39C}"/>
    <cellStyle name="Percent 6 6 4" xfId="12575" xr:uid="{A0EC690D-CBB2-4243-9B2B-B0878AC6432B}"/>
    <cellStyle name="Percent 6 6 4 2" xfId="12576" xr:uid="{EBCD8446-EBA6-4A6F-A01A-ECE6BED7BAAD}"/>
    <cellStyle name="Percent 6 6 4 2 2" xfId="12577" xr:uid="{870A4B72-E72C-46AB-A082-049D3F76459E}"/>
    <cellStyle name="Percent 6 6 4 3" xfId="12578" xr:uid="{688644BF-D1B0-44D4-AEF4-E1005B860F47}"/>
    <cellStyle name="Percent 6 6 4 3 2" xfId="12579" xr:uid="{956D3CA6-3D1A-4B43-BDD7-41D239E415B1}"/>
    <cellStyle name="Percent 6 6 4 4" xfId="12580" xr:uid="{6345A2F4-6FF1-4967-B301-578D7F53A30D}"/>
    <cellStyle name="Percent 6 6 4 4 2" xfId="12581" xr:uid="{5E977E71-7594-459F-8EB4-7219A8B664EC}"/>
    <cellStyle name="Percent 6 6 4 5" xfId="12582" xr:uid="{5868A71B-853D-415C-BB2E-95768BA54FB0}"/>
    <cellStyle name="Percent 6 6 5" xfId="12583" xr:uid="{23E3F69A-3684-4E58-B1D5-4807155D8C7B}"/>
    <cellStyle name="Percent 6 6 5 2" xfId="12584" xr:uid="{D681A19E-F01A-42A2-BACA-2F68F79BF733}"/>
    <cellStyle name="Percent 6 6 5 2 2" xfId="12585" xr:uid="{CC747C96-F247-4008-A536-4CD5196A52CC}"/>
    <cellStyle name="Percent 6 6 5 3" xfId="12586" xr:uid="{CBCBF2AC-60CE-49C8-8A21-0BB996CDADD0}"/>
    <cellStyle name="Percent 6 6 5 3 2" xfId="12587" xr:uid="{465BEA6E-68F2-42E7-BF45-EE80F7125443}"/>
    <cellStyle name="Percent 6 6 5 4" xfId="12588" xr:uid="{C2B85701-DBD1-4B2F-9ED7-CE0108437885}"/>
    <cellStyle name="Percent 6 6 6" xfId="12589" xr:uid="{3C9615D2-E842-4EB7-A158-222BF24E2396}"/>
    <cellStyle name="Percent 6 6 6 2" xfId="12590" xr:uid="{21EE235D-9E87-4397-A4AA-E4CDF782B389}"/>
    <cellStyle name="Percent 6 6 7" xfId="12591" xr:uid="{3F4CAFC4-13BF-49E8-8D52-468D8760B55A}"/>
    <cellStyle name="Percent 6 6 7 2" xfId="12592" xr:uid="{3EC8C6F5-36E1-4FA6-8CD6-8FE922844AA8}"/>
    <cellStyle name="Percent 6 6 8" xfId="12593" xr:uid="{A63E4D0C-DC94-4E41-8B9E-8B1096FBB618}"/>
    <cellStyle name="Percent 6 6 8 2" xfId="12594" xr:uid="{DB8FF35F-4F21-4580-A3F3-BD75146AF766}"/>
    <cellStyle name="Percent 6 6 9" xfId="12595" xr:uid="{40BA63AE-F2CA-4A8A-9B2A-9F9D1B08B859}"/>
    <cellStyle name="Percent 6 7" xfId="4773" xr:uid="{A3377969-0A1A-4F83-AF14-86AE23FBFB68}"/>
    <cellStyle name="Percent 6 7 10" xfId="12597" xr:uid="{A5740DA3-8E2B-45CF-8F7E-51FF7521AB2F}"/>
    <cellStyle name="Percent 6 7 11" xfId="12596" xr:uid="{DE93B5BE-AD92-48F1-80E4-8F30677E05C3}"/>
    <cellStyle name="Percent 6 7 2" xfId="12598" xr:uid="{28539579-42DD-4155-9798-EC4487FD3873}"/>
    <cellStyle name="Percent 6 7 2 2" xfId="12599" xr:uid="{343490D2-00E4-4C2E-BB6D-1FD02A451F09}"/>
    <cellStyle name="Percent 6 7 2 2 2" xfId="12600" xr:uid="{4729B1B1-2F5B-4451-B611-9693BA429D56}"/>
    <cellStyle name="Percent 6 7 2 3" xfId="12601" xr:uid="{9A7F309A-DEB1-407D-B2A1-6199AC83050D}"/>
    <cellStyle name="Percent 6 7 2 3 2" xfId="12602" xr:uid="{89B5452E-454A-40F1-8627-562F4748BB7E}"/>
    <cellStyle name="Percent 6 7 2 4" xfId="12603" xr:uid="{1288F1EC-36D2-4F83-9C3D-B0E86EB6F493}"/>
    <cellStyle name="Percent 6 7 3" xfId="12604" xr:uid="{1C2B847E-E447-4B59-8C95-0EB68F127AC6}"/>
    <cellStyle name="Percent 6 7 3 2" xfId="12605" xr:uid="{EE85D65B-892B-4DC3-9B12-0B0DFCA8E90C}"/>
    <cellStyle name="Percent 6 7 3 2 2" xfId="12606" xr:uid="{ECDA1300-C26D-4CAB-B886-1C0DF297BFBE}"/>
    <cellStyle name="Percent 6 7 3 3" xfId="12607" xr:uid="{1F12ECFE-9C71-401E-86E7-FC26F365E6EC}"/>
    <cellStyle name="Percent 6 7 3 3 2" xfId="12608" xr:uid="{636AF29B-27F5-4658-903F-16BFD964E423}"/>
    <cellStyle name="Percent 6 7 3 4" xfId="12609" xr:uid="{C07386B2-1517-4A9D-B51D-26BCDD561555}"/>
    <cellStyle name="Percent 6 7 4" xfId="12610" xr:uid="{ABA78C8B-76A3-47F6-858D-BA6BCF9AAA89}"/>
    <cellStyle name="Percent 6 7 4 2" xfId="12611" xr:uid="{57D52D0F-D15E-401D-95F2-9CF55463C06A}"/>
    <cellStyle name="Percent 6 7 4 2 2" xfId="12612" xr:uid="{C8BBB4B3-B3D3-4CA3-8C11-8ACF3223D260}"/>
    <cellStyle name="Percent 6 7 4 3" xfId="12613" xr:uid="{2E13B17B-B82C-42E2-B11D-2C2913C2F952}"/>
    <cellStyle name="Percent 6 7 4 3 2" xfId="12614" xr:uid="{8645ADE0-F5FC-45F4-A7A4-A9CFD941EC2E}"/>
    <cellStyle name="Percent 6 7 4 4" xfId="12615" xr:uid="{95D45F1B-FD24-4ED5-A477-B7E73B719ABB}"/>
    <cellStyle name="Percent 6 7 4 4 2" xfId="12616" xr:uid="{7422D0B6-15F1-41F9-8FA8-87B68C967B8B}"/>
    <cellStyle name="Percent 6 7 4 5" xfId="12617" xr:uid="{1CF2A605-437E-4CB7-B871-D6FA591AB7E4}"/>
    <cellStyle name="Percent 6 7 5" xfId="12618" xr:uid="{47C10704-6181-4B32-A9D1-7B24BFC93A8F}"/>
    <cellStyle name="Percent 6 7 5 2" xfId="12619" xr:uid="{51324875-1D86-4A43-95A1-17A846A6C5A1}"/>
    <cellStyle name="Percent 6 7 5 2 2" xfId="12620" xr:uid="{03D31894-F830-4817-AA59-97945B16493E}"/>
    <cellStyle name="Percent 6 7 5 3" xfId="12621" xr:uid="{5FE20C0C-D1BE-4740-A3FC-B588B8F163B0}"/>
    <cellStyle name="Percent 6 7 5 3 2" xfId="12622" xr:uid="{7972C3AE-CE57-4F60-9FD7-C3CAB0587A1E}"/>
    <cellStyle name="Percent 6 7 5 4" xfId="12623" xr:uid="{50F67F2C-8BFA-4E45-B056-A942CCE88112}"/>
    <cellStyle name="Percent 6 7 6" xfId="12624" xr:uid="{BF546993-1460-43E3-A85A-B6A3C9FAD04F}"/>
    <cellStyle name="Percent 6 7 6 2" xfId="12625" xr:uid="{F525DFFA-9DB5-4F4E-B235-C2F30D3CCA1E}"/>
    <cellStyle name="Percent 6 7 7" xfId="12626" xr:uid="{CE5E2F11-D324-4834-8515-202EEB9E500F}"/>
    <cellStyle name="Percent 6 7 7 2" xfId="12627" xr:uid="{4C4C7759-1374-4782-AC24-2CF3B68A333F}"/>
    <cellStyle name="Percent 6 7 8" xfId="12628" xr:uid="{4B2B7D41-9991-4A96-BF35-407ACDBC8569}"/>
    <cellStyle name="Percent 6 7 8 2" xfId="12629" xr:uid="{1A6F10AF-F5FD-461C-9DCE-BDE77A73E05A}"/>
    <cellStyle name="Percent 6 7 9" xfId="12630" xr:uid="{96714856-0890-458F-A7F0-E607A2EE2B0A}"/>
    <cellStyle name="Percent 6 8" xfId="4774" xr:uid="{355492C3-0538-4D49-B352-1E0AFA0DADEA}"/>
    <cellStyle name="Percent 6 8 10" xfId="12632" xr:uid="{4D6AD651-F8E3-4F39-8D6A-C8CE93236D86}"/>
    <cellStyle name="Percent 6 8 11" xfId="12631" xr:uid="{D26E4B58-2E48-49A8-97E4-E2E64E5F8B25}"/>
    <cellStyle name="Percent 6 8 2" xfId="12633" xr:uid="{8C67DE2D-F730-49BA-B60C-C0FA6AD5629C}"/>
    <cellStyle name="Percent 6 8 2 2" xfId="12634" xr:uid="{3C39DCCF-4AEF-437B-9C07-6E72B65F1E4E}"/>
    <cellStyle name="Percent 6 8 2 2 2" xfId="12635" xr:uid="{6A410D41-B2F2-4FC2-AA76-F01CD697C8A7}"/>
    <cellStyle name="Percent 6 8 2 3" xfId="12636" xr:uid="{F3CCDB75-3970-4C49-AB9D-7CECC9010988}"/>
    <cellStyle name="Percent 6 8 2 3 2" xfId="12637" xr:uid="{F4FEF742-AC50-4AFB-A94C-BD12D5C95DFF}"/>
    <cellStyle name="Percent 6 8 2 4" xfId="12638" xr:uid="{BE23D4A5-EDD7-4695-BE53-AC5FCAEDB1B1}"/>
    <cellStyle name="Percent 6 8 3" xfId="12639" xr:uid="{93D90098-1DF5-46DF-B60F-10C980EE1B54}"/>
    <cellStyle name="Percent 6 8 3 2" xfId="12640" xr:uid="{AE7F3F77-D383-41F8-BE35-BEA3B538449F}"/>
    <cellStyle name="Percent 6 8 3 2 2" xfId="12641" xr:uid="{C0C1393D-50AC-4407-BB5B-E1BCC30A32B6}"/>
    <cellStyle name="Percent 6 8 3 3" xfId="12642" xr:uid="{0984F4E2-5681-4716-BEC8-B62B472B42D3}"/>
    <cellStyle name="Percent 6 8 3 3 2" xfId="12643" xr:uid="{0E807688-B448-47F6-BBD8-101DBB9191E3}"/>
    <cellStyle name="Percent 6 8 3 4" xfId="12644" xr:uid="{FAA53E8B-12A1-491F-873C-5348B2387985}"/>
    <cellStyle name="Percent 6 8 4" xfId="12645" xr:uid="{D25B2CAF-F6CF-4464-909F-97C5EC1A864A}"/>
    <cellStyle name="Percent 6 8 4 2" xfId="12646" xr:uid="{A9A74636-2D27-4A3A-AFA5-7F0E0251192B}"/>
    <cellStyle name="Percent 6 8 4 2 2" xfId="12647" xr:uid="{ABC928D6-AE33-493D-B0E1-BFD4929F99DE}"/>
    <cellStyle name="Percent 6 8 4 3" xfId="12648" xr:uid="{E95381BC-F8F6-473E-9CDE-3B23412FF7D5}"/>
    <cellStyle name="Percent 6 8 4 3 2" xfId="12649" xr:uid="{B58C90FA-8487-4F81-BB80-E129123BEFA3}"/>
    <cellStyle name="Percent 6 8 4 4" xfId="12650" xr:uid="{472ACF52-C05A-4D77-9332-C8CB319A1D5B}"/>
    <cellStyle name="Percent 6 8 4 4 2" xfId="12651" xr:uid="{0B302006-9042-4F09-96ED-21307B36B6C3}"/>
    <cellStyle name="Percent 6 8 4 5" xfId="12652" xr:uid="{D76B3536-E398-4BCD-BF12-F8D1A1C33502}"/>
    <cellStyle name="Percent 6 8 5" xfId="12653" xr:uid="{F70EBB0B-166A-48BC-A4B2-A1D4CA03880D}"/>
    <cellStyle name="Percent 6 8 5 2" xfId="12654" xr:uid="{44E89C60-5066-4064-9E14-6F5F47DF47DD}"/>
    <cellStyle name="Percent 6 8 5 2 2" xfId="12655" xr:uid="{838FC813-661F-4C2B-9DFB-33E4BD383C8F}"/>
    <cellStyle name="Percent 6 8 5 3" xfId="12656" xr:uid="{C72307C0-C3C5-4D22-BD7D-A421EF0AA76E}"/>
    <cellStyle name="Percent 6 8 5 3 2" xfId="12657" xr:uid="{75E42CD0-95EE-49DA-857A-01013BC25DC1}"/>
    <cellStyle name="Percent 6 8 5 4" xfId="12658" xr:uid="{E14F23F3-AD6F-4E57-87A6-83EEF92EDB0A}"/>
    <cellStyle name="Percent 6 8 6" xfId="12659" xr:uid="{997CBA90-621D-4778-9279-53370CEE018D}"/>
    <cellStyle name="Percent 6 8 6 2" xfId="12660" xr:uid="{1764555A-1EE7-4111-92D5-E7477BCE77F9}"/>
    <cellStyle name="Percent 6 8 7" xfId="12661" xr:uid="{49CAF276-DCE4-4EBF-9656-DE09CCBF1D84}"/>
    <cellStyle name="Percent 6 8 7 2" xfId="12662" xr:uid="{45BFD158-38E6-47E0-9DBE-378D8DD716CE}"/>
    <cellStyle name="Percent 6 8 8" xfId="12663" xr:uid="{491CC640-134A-419E-8E0D-EC8B681392D1}"/>
    <cellStyle name="Percent 6 8 8 2" xfId="12664" xr:uid="{70160ABA-BC46-42A0-A294-5C92A2E88FBB}"/>
    <cellStyle name="Percent 6 8 9" xfId="12665" xr:uid="{C8694C39-A920-4FAA-B582-B18F2B479F5C}"/>
    <cellStyle name="Percent 6 9" xfId="12666" xr:uid="{FA8A7454-B5BD-4150-9F5E-732740D720CA}"/>
    <cellStyle name="Percent 6 9 10" xfId="12667" xr:uid="{A8207B00-F313-4C6C-B5A4-EE8750931526}"/>
    <cellStyle name="Percent 6 9 2" xfId="12668" xr:uid="{744FAECD-EF06-44B8-8AF8-C780C4642830}"/>
    <cellStyle name="Percent 6 9 2 2" xfId="12669" xr:uid="{8BCC538E-781A-432D-A225-7F59071E069F}"/>
    <cellStyle name="Percent 6 9 2 2 2" xfId="12670" xr:uid="{89633A3B-F987-48D6-8C52-63A0790803FE}"/>
    <cellStyle name="Percent 6 9 2 3" xfId="12671" xr:uid="{CE69D925-7BA3-4C5B-BE02-1614771155CE}"/>
    <cellStyle name="Percent 6 9 2 3 2" xfId="12672" xr:uid="{71EB5F25-DD33-4902-A0C1-5CF3893C945B}"/>
    <cellStyle name="Percent 6 9 2 4" xfId="12673" xr:uid="{1DD929FB-9C39-421B-9CA9-5679B46E75C8}"/>
    <cellStyle name="Percent 6 9 3" xfId="12674" xr:uid="{3F3567A2-0CEE-4EFF-8ABD-242E8BBA8936}"/>
    <cellStyle name="Percent 6 9 3 2" xfId="12675" xr:uid="{E153915B-54D7-4407-9760-5645B1448C20}"/>
    <cellStyle name="Percent 6 9 3 2 2" xfId="12676" xr:uid="{9B48435A-931C-4144-B4F3-934F546F4823}"/>
    <cellStyle name="Percent 6 9 3 3" xfId="12677" xr:uid="{937F4DA9-1D29-449D-99C2-0F30CBE6C204}"/>
    <cellStyle name="Percent 6 9 3 3 2" xfId="12678" xr:uid="{BC7DD3EF-9A5E-4447-80E2-3BC525E58BAB}"/>
    <cellStyle name="Percent 6 9 3 4" xfId="12679" xr:uid="{06EA24A0-3412-47F1-BC41-DF51187D5393}"/>
    <cellStyle name="Percent 6 9 4" xfId="12680" xr:uid="{3EA59DAE-542D-4CA5-B14F-4481404DCF13}"/>
    <cellStyle name="Percent 6 9 4 2" xfId="12681" xr:uid="{5AA76F0E-B70A-4903-8A8D-01E49344EFA4}"/>
    <cellStyle name="Percent 6 9 4 2 2" xfId="12682" xr:uid="{BF745BB8-EA34-40C8-B4DC-5AAC3AEB9C8A}"/>
    <cellStyle name="Percent 6 9 4 3" xfId="12683" xr:uid="{B3AD0C43-47F5-417F-914B-F00D78D6107E}"/>
    <cellStyle name="Percent 6 9 4 3 2" xfId="12684" xr:uid="{20D9C30B-F6A5-497E-A78F-05186A6F9A95}"/>
    <cellStyle name="Percent 6 9 4 4" xfId="12685" xr:uid="{D1F2EBED-9A1E-459B-B67C-A806F992290B}"/>
    <cellStyle name="Percent 6 9 4 4 2" xfId="12686" xr:uid="{A820D4FF-48B1-4D41-848D-E58BE7BAD6BD}"/>
    <cellStyle name="Percent 6 9 4 5" xfId="12687" xr:uid="{F36A6FC0-3C84-4A54-912D-42FEA297DA0C}"/>
    <cellStyle name="Percent 6 9 5" xfId="12688" xr:uid="{C655633A-7935-46B3-9230-7D183AEE5152}"/>
    <cellStyle name="Percent 6 9 5 2" xfId="12689" xr:uid="{96A721D6-6F9D-490D-A878-3ED4CCDEB707}"/>
    <cellStyle name="Percent 6 9 5 2 2" xfId="12690" xr:uid="{3C873AA6-8F9B-4BF1-B87C-A9E209971C4A}"/>
    <cellStyle name="Percent 6 9 5 3" xfId="12691" xr:uid="{9686163B-6E9D-406B-A5E1-47E251C36609}"/>
    <cellStyle name="Percent 6 9 5 3 2" xfId="12692" xr:uid="{DA4EED80-9978-4DE2-A0B7-DBB6923A2B98}"/>
    <cellStyle name="Percent 6 9 5 4" xfId="12693" xr:uid="{62EE8017-C18E-43A3-89A8-4F4BC99E6F30}"/>
    <cellStyle name="Percent 6 9 6" xfId="12694" xr:uid="{DF804EC7-EB45-41EB-99D9-C3F65519CE11}"/>
    <cellStyle name="Percent 6 9 6 2" xfId="12695" xr:uid="{4701BAE5-48E4-4ABC-A125-3A5366EDA0EE}"/>
    <cellStyle name="Percent 6 9 7" xfId="12696" xr:uid="{0C840ABC-551D-4EC2-95BD-B00DD472E130}"/>
    <cellStyle name="Percent 6 9 7 2" xfId="12697" xr:uid="{26EC3D23-34F6-4DA0-AA31-FAC3B2CE5AE8}"/>
    <cellStyle name="Percent 6 9 8" xfId="12698" xr:uid="{CA9C5E16-AA12-4403-B108-13FCF9212D5F}"/>
    <cellStyle name="Percent 6 9 8 2" xfId="12699" xr:uid="{37AEDC4F-7EA3-49D1-93B6-67E0ADECC511}"/>
    <cellStyle name="Percent 6 9 9" xfId="12700" xr:uid="{C54FC3A9-377F-453F-89B1-7CB7CE8F9DAB}"/>
    <cellStyle name="Percent 7" xfId="337" xr:uid="{DB93359E-98EE-4FDD-AF43-1DC7C5420128}"/>
    <cellStyle name="Percent 7 10" xfId="12702" xr:uid="{094B15EC-74FD-47B6-807B-AC5AE890F3F8}"/>
    <cellStyle name="Percent 7 10 2" xfId="12703" xr:uid="{79166E7A-90E6-4E57-AC00-0DCE6BC7BD24}"/>
    <cellStyle name="Percent 7 10 2 2" xfId="12704" xr:uid="{4B9B37C5-7B52-44AD-9AE2-C29E3039F459}"/>
    <cellStyle name="Percent 7 10 3" xfId="12705" xr:uid="{B97A0AD5-5EFC-4393-9B56-55E2BBC2C1C2}"/>
    <cellStyle name="Percent 7 10 3 2" xfId="12706" xr:uid="{38916714-7C68-4055-B6D1-6DB7EC0531DE}"/>
    <cellStyle name="Percent 7 10 4" xfId="12707" xr:uid="{CCC3079F-A58E-476D-8CAF-A1D8E88B09EA}"/>
    <cellStyle name="Percent 7 10 5" xfId="12708" xr:uid="{13BF95C8-29AB-4F5C-ADA0-CB25F12788B0}"/>
    <cellStyle name="Percent 7 11" xfId="12709" xr:uid="{EFF214C7-C86B-4258-9C00-D209C64626C4}"/>
    <cellStyle name="Percent 7 11 2" xfId="12710" xr:uid="{86C4A77E-7E31-4EBB-9E58-556D5D0AEEF8}"/>
    <cellStyle name="Percent 7 11 2 2" xfId="12711" xr:uid="{EB0E7D19-DDFB-4388-B9A1-714DE00B8A1A}"/>
    <cellStyle name="Percent 7 11 3" xfId="12712" xr:uid="{C0516A1D-24E3-4BCD-9C1A-F6D65A558D06}"/>
    <cellStyle name="Percent 7 11 3 2" xfId="12713" xr:uid="{1A6C8697-E139-418C-B4A1-6764A5FC632E}"/>
    <cellStyle name="Percent 7 11 4" xfId="12714" xr:uid="{FA03F701-A2CE-459D-AE7E-B0A60A4936AB}"/>
    <cellStyle name="Percent 7 12" xfId="12715" xr:uid="{4DC41108-B26A-490C-A342-39F8BF4B667C}"/>
    <cellStyle name="Percent 7 12 2" xfId="12716" xr:uid="{9740C4C1-128A-48BF-B459-B4A59ADACB85}"/>
    <cellStyle name="Percent 7 12 2 2" xfId="12717" xr:uid="{CA9CFAF4-9FC0-4397-9F9A-72346D55E157}"/>
    <cellStyle name="Percent 7 12 3" xfId="12718" xr:uid="{0CB54411-85F1-4FAC-94E0-C91525445167}"/>
    <cellStyle name="Percent 7 12 3 2" xfId="12719" xr:uid="{81C76F28-3A59-42A8-B4CC-1B432FE465A1}"/>
    <cellStyle name="Percent 7 12 4" xfId="12720" xr:uid="{B91B6CC1-79D3-46D4-830A-92404E913D35}"/>
    <cellStyle name="Percent 7 13" xfId="12721" xr:uid="{D737194A-6307-4499-A2CB-62242818049F}"/>
    <cellStyle name="Percent 7 13 2" xfId="12722" xr:uid="{D4EA9ABC-DB8D-40C0-98C7-578C4957E2EE}"/>
    <cellStyle name="Percent 7 13 2 2" xfId="12723" xr:uid="{33CDD579-961C-4986-AA25-A14B60A265C1}"/>
    <cellStyle name="Percent 7 13 3" xfId="12724" xr:uid="{F3B90618-0CCE-40E7-9C3F-B59613D267DF}"/>
    <cellStyle name="Percent 7 13 3 2" xfId="12725" xr:uid="{30661AFC-26B6-4472-B7C2-03C3EAC8A044}"/>
    <cellStyle name="Percent 7 13 4" xfId="12726" xr:uid="{3B4E577B-04BC-4DF1-A5ED-62CE84F87256}"/>
    <cellStyle name="Percent 7 13 4 2" xfId="12727" xr:uid="{1D862AAE-C8B9-401E-9A8E-05E4FDB98123}"/>
    <cellStyle name="Percent 7 13 5" xfId="12728" xr:uid="{BB4B144D-7FF0-44A4-B845-2367EFBDC006}"/>
    <cellStyle name="Percent 7 14" xfId="12729" xr:uid="{A18AA6A4-7D67-4705-9290-34FE9F8F86CB}"/>
    <cellStyle name="Percent 7 14 2" xfId="12730" xr:uid="{2EAA4E81-1C66-4103-ADD2-AC7089A5FD8D}"/>
    <cellStyle name="Percent 7 14 2 2" xfId="12731" xr:uid="{E9FE7915-EB60-4DB6-892D-C7D3FA0B212A}"/>
    <cellStyle name="Percent 7 14 3" xfId="12732" xr:uid="{0A04C58D-1925-4D85-9B03-897933C976B6}"/>
    <cellStyle name="Percent 7 14 3 2" xfId="12733" xr:uid="{B23130C7-D94F-4067-B399-031B572C75FD}"/>
    <cellStyle name="Percent 7 14 4" xfId="12734" xr:uid="{4F759E52-375F-4190-81EB-E55AD4D0C94F}"/>
    <cellStyle name="Percent 7 15" xfId="12735" xr:uid="{A198CB61-577A-45F2-946C-5B28CDE6F1A4}"/>
    <cellStyle name="Percent 7 15 2" xfId="12736" xr:uid="{670B499A-AB52-42F4-BF2B-E1FD4199F326}"/>
    <cellStyle name="Percent 7 16" xfId="12737" xr:uid="{CDF36811-221E-4743-AA3A-2FC89ED531B4}"/>
    <cellStyle name="Percent 7 16 2" xfId="12738" xr:uid="{38E39E30-70B2-40B3-887A-44283F0DF006}"/>
    <cellStyle name="Percent 7 17" xfId="12739" xr:uid="{8A82AFCF-FB2B-4672-A2E4-D30435E73B30}"/>
    <cellStyle name="Percent 7 17 2" xfId="12740" xr:uid="{E3816CC6-9048-42ED-A17E-D0142A39B341}"/>
    <cellStyle name="Percent 7 18" xfId="12741" xr:uid="{B253148D-34C6-4956-A458-755C28268E19}"/>
    <cellStyle name="Percent 7 19" xfId="12742" xr:uid="{5006A635-B6CF-49F6-BA52-54E6113E7F0D}"/>
    <cellStyle name="Percent 7 2" xfId="3006" xr:uid="{F1A7E077-6002-42C5-9C6D-7854D1F33170}"/>
    <cellStyle name="Percent 7 2 10" xfId="12744" xr:uid="{81914C04-A240-4E76-8321-597493EA6A34}"/>
    <cellStyle name="Percent 7 2 11" xfId="12743" xr:uid="{F7A848A6-6FB7-4ADA-9810-EBB09FBE52B9}"/>
    <cellStyle name="Percent 7 2 2" xfId="12745" xr:uid="{A3A9A260-43F9-4F5F-ADFF-DDD3000D8FE4}"/>
    <cellStyle name="Percent 7 2 2 2" xfId="12746" xr:uid="{0F69D460-7236-4132-8E06-13FB681707A2}"/>
    <cellStyle name="Percent 7 2 2 2 2" xfId="12747" xr:uid="{F7F023B7-1AB7-4127-A8F1-120BF9D44601}"/>
    <cellStyle name="Percent 7 2 2 3" xfId="12748" xr:uid="{84E64F43-41FA-43E3-8A1E-3BA03352993A}"/>
    <cellStyle name="Percent 7 2 2 3 2" xfId="12749" xr:uid="{3F90E097-714D-4819-A9BF-465D5414A812}"/>
    <cellStyle name="Percent 7 2 2 4" xfId="12750" xr:uid="{386EC572-B38E-45DE-A436-A34A59E360BB}"/>
    <cellStyle name="Percent 7 2 3" xfId="12751" xr:uid="{DDFDB4EB-E553-44CE-90F5-0BB120BA5E2B}"/>
    <cellStyle name="Percent 7 2 3 2" xfId="12752" xr:uid="{2D7D68B1-C1E9-40DD-8C59-486DD2D3A42C}"/>
    <cellStyle name="Percent 7 2 3 2 2" xfId="12753" xr:uid="{E49A5087-0F89-4F0D-8CAA-85A3459CC2B7}"/>
    <cellStyle name="Percent 7 2 3 3" xfId="12754" xr:uid="{B89D936E-6787-461B-A387-25E61113A208}"/>
    <cellStyle name="Percent 7 2 3 3 2" xfId="12755" xr:uid="{44146B64-533A-4B5D-8FE3-3BC93E8CB3E7}"/>
    <cellStyle name="Percent 7 2 3 4" xfId="12756" xr:uid="{DCD5EC5D-60D1-494C-8782-46DEB122A17B}"/>
    <cellStyle name="Percent 7 2 4" xfId="12757" xr:uid="{AADB051E-A680-4876-9BD2-DD94C34F6FAA}"/>
    <cellStyle name="Percent 7 2 4 2" xfId="12758" xr:uid="{98D90E57-C18E-4A50-84E3-9E3EF2E625F9}"/>
    <cellStyle name="Percent 7 2 4 2 2" xfId="12759" xr:uid="{7F9B7635-D6EB-4569-B805-87F2B5D2F531}"/>
    <cellStyle name="Percent 7 2 4 3" xfId="12760" xr:uid="{65C262D9-3F85-41AA-85DE-4D967BAB842E}"/>
    <cellStyle name="Percent 7 2 4 3 2" xfId="12761" xr:uid="{74705DDE-616C-4E99-BAE9-383A3D097E25}"/>
    <cellStyle name="Percent 7 2 4 4" xfId="12762" xr:uid="{665E74E4-9153-465F-A4ED-746B4FEB3E87}"/>
    <cellStyle name="Percent 7 2 4 4 2" xfId="12763" xr:uid="{6B1F596C-4BE6-478F-A82A-B37AA69D5A35}"/>
    <cellStyle name="Percent 7 2 4 5" xfId="12764" xr:uid="{32CE8C92-9926-4C4F-B9F8-9ED0550A01AD}"/>
    <cellStyle name="Percent 7 2 5" xfId="12765" xr:uid="{E23B9750-5BD0-4F68-846A-AC2C9225E0AD}"/>
    <cellStyle name="Percent 7 2 5 2" xfId="12766" xr:uid="{B845831A-3790-47B6-AE8D-EFB4EB15F43D}"/>
    <cellStyle name="Percent 7 2 5 2 2" xfId="12767" xr:uid="{1C39F336-B3A1-49B9-AFEA-37789A338BED}"/>
    <cellStyle name="Percent 7 2 5 3" xfId="12768" xr:uid="{3B52A3CC-891D-42E1-80A7-795FA9B1C309}"/>
    <cellStyle name="Percent 7 2 5 3 2" xfId="12769" xr:uid="{194BC795-7E39-4555-9D1C-02EF0D231CFC}"/>
    <cellStyle name="Percent 7 2 5 4" xfId="12770" xr:uid="{3EFF52CB-2711-4A2B-9A81-EF40EB20A9C3}"/>
    <cellStyle name="Percent 7 2 6" xfId="12771" xr:uid="{4A38755F-4E2A-4F68-8D1C-66FB06F65A22}"/>
    <cellStyle name="Percent 7 2 6 2" xfId="12772" xr:uid="{3E6D4CD0-DE1A-4AE3-889F-10E5EAD01FC8}"/>
    <cellStyle name="Percent 7 2 7" xfId="12773" xr:uid="{008E1955-6550-4A8B-A220-223263869B52}"/>
    <cellStyle name="Percent 7 2 7 2" xfId="12774" xr:uid="{5EC385CC-7ADE-4461-B8EC-9693C1197F77}"/>
    <cellStyle name="Percent 7 2 8" xfId="12775" xr:uid="{941DF35C-63DD-4093-AFC5-1781CE895C14}"/>
    <cellStyle name="Percent 7 2 8 2" xfId="12776" xr:uid="{3572B926-9896-435D-93AB-5D280B359B3C}"/>
    <cellStyle name="Percent 7 2 9" xfId="12777" xr:uid="{32342649-FDA4-4AF2-8137-0A0D86B38B42}"/>
    <cellStyle name="Percent 7 20" xfId="12701" xr:uid="{DB9CC722-E0FF-49DD-9DFB-34FA11445BC3}"/>
    <cellStyle name="Percent 7 3" xfId="4775" xr:uid="{B4A4E3BF-F59F-4592-A090-FD580E02581B}"/>
    <cellStyle name="Percent 7 3 10" xfId="12779" xr:uid="{663E5903-F061-4C21-9FA6-DB83149C0E84}"/>
    <cellStyle name="Percent 7 3 11" xfId="12778" xr:uid="{8B563082-372C-43B3-888C-C6BF6802C111}"/>
    <cellStyle name="Percent 7 3 2" xfId="12780" xr:uid="{1D36D06A-1BA9-468F-B913-F939F99FB571}"/>
    <cellStyle name="Percent 7 3 2 2" xfId="12781" xr:uid="{7451BB23-D353-4E55-AFF7-A25A96A17424}"/>
    <cellStyle name="Percent 7 3 2 2 2" xfId="12782" xr:uid="{3D304D52-EEB1-40FC-BB0F-13144A4AB841}"/>
    <cellStyle name="Percent 7 3 2 3" xfId="12783" xr:uid="{A69157DA-0691-4A8C-A0CB-8D4FA13BA9DB}"/>
    <cellStyle name="Percent 7 3 2 3 2" xfId="12784" xr:uid="{1F9AA55C-DBE3-4EC5-A491-E5822B4F2F95}"/>
    <cellStyle name="Percent 7 3 2 4" xfId="12785" xr:uid="{20C5F496-0724-428E-B8FF-1E04DFD95062}"/>
    <cellStyle name="Percent 7 3 3" xfId="12786" xr:uid="{163DB4FD-7FF4-4D6B-96AE-3A5753280540}"/>
    <cellStyle name="Percent 7 3 3 2" xfId="12787" xr:uid="{F9F31449-17BE-4ED5-950A-F5032E958676}"/>
    <cellStyle name="Percent 7 3 3 2 2" xfId="12788" xr:uid="{FD493D26-5B95-4527-9C5A-32FF473F093F}"/>
    <cellStyle name="Percent 7 3 3 3" xfId="12789" xr:uid="{7BEF9C50-19A0-442C-AEE6-FD0614F3257F}"/>
    <cellStyle name="Percent 7 3 3 3 2" xfId="12790" xr:uid="{5A4C1414-82B8-49B0-975B-BCA020A3D002}"/>
    <cellStyle name="Percent 7 3 3 4" xfId="12791" xr:uid="{F94437D0-C3A4-468D-8585-9A1062717B56}"/>
    <cellStyle name="Percent 7 3 4" xfId="12792" xr:uid="{DA2DCA11-A609-48D8-A0B5-5BC51D201161}"/>
    <cellStyle name="Percent 7 3 4 2" xfId="12793" xr:uid="{D8C99A7C-32A7-4AC0-A714-CB8A6F80F879}"/>
    <cellStyle name="Percent 7 3 4 2 2" xfId="12794" xr:uid="{2F64A072-B349-4F3F-8322-F016BDBCFA72}"/>
    <cellStyle name="Percent 7 3 4 3" xfId="12795" xr:uid="{0EDD1A1D-A68F-4F0A-9F6C-E074AD85F437}"/>
    <cellStyle name="Percent 7 3 4 3 2" xfId="12796" xr:uid="{2F0B56D3-8E4F-4ABD-B704-5B9168CDB8DC}"/>
    <cellStyle name="Percent 7 3 4 4" xfId="12797" xr:uid="{BE4D2765-F644-4E67-BA84-86E7A5022210}"/>
    <cellStyle name="Percent 7 3 4 4 2" xfId="12798" xr:uid="{076D22CF-C93D-475A-8547-679FA020FDCB}"/>
    <cellStyle name="Percent 7 3 4 5" xfId="12799" xr:uid="{CA534304-674B-493A-BCFA-3E9A45529A67}"/>
    <cellStyle name="Percent 7 3 5" xfId="12800" xr:uid="{4438F8D3-7D70-4E0B-87C6-2B21795D0F2B}"/>
    <cellStyle name="Percent 7 3 5 2" xfId="12801" xr:uid="{F73F7E99-BF07-4005-AD7B-F5081C892B34}"/>
    <cellStyle name="Percent 7 3 5 2 2" xfId="12802" xr:uid="{01435B98-1E37-42AB-9504-27B8455AD626}"/>
    <cellStyle name="Percent 7 3 5 3" xfId="12803" xr:uid="{B9CDA732-987B-43E5-8F09-BDC2317C0321}"/>
    <cellStyle name="Percent 7 3 5 3 2" xfId="12804" xr:uid="{CC69BC5F-983E-492F-9490-7A1A2E9A34D5}"/>
    <cellStyle name="Percent 7 3 5 4" xfId="12805" xr:uid="{C425F339-B081-42BB-9289-10142F04F787}"/>
    <cellStyle name="Percent 7 3 6" xfId="12806" xr:uid="{5C3C698F-EB1F-4894-AB52-CAAC505F4144}"/>
    <cellStyle name="Percent 7 3 6 2" xfId="12807" xr:uid="{1E57B9E1-C3CC-4376-8FCF-4133A80B2F36}"/>
    <cellStyle name="Percent 7 3 7" xfId="12808" xr:uid="{A59B3B16-A123-4E05-B290-77F57D13A085}"/>
    <cellStyle name="Percent 7 3 7 2" xfId="12809" xr:uid="{3AB4E7D5-F631-4DCC-B1B1-5A6A1C6D84B5}"/>
    <cellStyle name="Percent 7 3 8" xfId="12810" xr:uid="{BC12AA2E-F88A-4058-99FB-1FDE252F3695}"/>
    <cellStyle name="Percent 7 3 8 2" xfId="12811" xr:uid="{60B2581D-AC81-4BE1-B3E8-EFAFFF81E4E5}"/>
    <cellStyle name="Percent 7 3 9" xfId="12812" xr:uid="{358B34EF-870D-4D9F-93E1-C43EEA7FE8A4}"/>
    <cellStyle name="Percent 7 4" xfId="4776" xr:uid="{520C9FE8-ADF1-4E26-A1BF-F2CBD4B754DD}"/>
    <cellStyle name="Percent 7 4 10" xfId="12814" xr:uid="{0B02BF96-5728-4F48-8108-15FCD48CD280}"/>
    <cellStyle name="Percent 7 4 11" xfId="12813" xr:uid="{9820C3DD-E4B3-49C2-B881-DCA61064EB99}"/>
    <cellStyle name="Percent 7 4 2" xfId="12815" xr:uid="{568F3CB6-0C67-4D6B-941C-ADA7FD938689}"/>
    <cellStyle name="Percent 7 4 2 2" xfId="12816" xr:uid="{A6E8F880-D45D-46B3-9046-DF21DF29C312}"/>
    <cellStyle name="Percent 7 4 2 2 2" xfId="12817" xr:uid="{05C4C9F1-3838-42CF-9693-93CC4944A520}"/>
    <cellStyle name="Percent 7 4 2 3" xfId="12818" xr:uid="{60F76D84-07FA-486B-918A-9C186D050FD7}"/>
    <cellStyle name="Percent 7 4 2 3 2" xfId="12819" xr:uid="{C834CE95-336D-4FE3-BE82-B4ED8E41FDD4}"/>
    <cellStyle name="Percent 7 4 2 4" xfId="12820" xr:uid="{3D9D8E43-188B-481B-AD8E-670EF68A9C3A}"/>
    <cellStyle name="Percent 7 4 3" xfId="12821" xr:uid="{2DDE9FF2-954E-4874-8FA4-58F074C61DA1}"/>
    <cellStyle name="Percent 7 4 3 2" xfId="12822" xr:uid="{6137367B-4B63-41E0-B70A-4ED86EE11045}"/>
    <cellStyle name="Percent 7 4 3 2 2" xfId="12823" xr:uid="{E3BD97D1-808B-4FF8-950A-DA7BFC219552}"/>
    <cellStyle name="Percent 7 4 3 3" xfId="12824" xr:uid="{90E15464-41DA-4CA0-8756-723A00D5E9AC}"/>
    <cellStyle name="Percent 7 4 3 3 2" xfId="12825" xr:uid="{AE788327-AC08-43D1-8556-6D58DDE6AA4E}"/>
    <cellStyle name="Percent 7 4 3 4" xfId="12826" xr:uid="{1214B6DD-D036-4BFD-AF90-A3F6B95CEEE3}"/>
    <cellStyle name="Percent 7 4 4" xfId="12827" xr:uid="{90FBDC93-E207-41D7-911C-72D3584E38F3}"/>
    <cellStyle name="Percent 7 4 4 2" xfId="12828" xr:uid="{FD61BB83-465E-42E1-9B99-3ACA30348561}"/>
    <cellStyle name="Percent 7 4 4 2 2" xfId="12829" xr:uid="{E8614191-F95E-47C9-9C66-29586B317E0A}"/>
    <cellStyle name="Percent 7 4 4 3" xfId="12830" xr:uid="{30058039-ABCE-42B8-9A95-207C0D193E15}"/>
    <cellStyle name="Percent 7 4 4 3 2" xfId="12831" xr:uid="{B0F2263C-2193-4A0D-B222-C32AFA3BDB71}"/>
    <cellStyle name="Percent 7 4 4 4" xfId="12832" xr:uid="{C3F96010-41A3-40D1-91E3-75F1591A0E8A}"/>
    <cellStyle name="Percent 7 4 4 4 2" xfId="12833" xr:uid="{0CB62C05-F8B3-4CA8-9294-E8BD24C61D4D}"/>
    <cellStyle name="Percent 7 4 4 5" xfId="12834" xr:uid="{C62D80AA-EF54-4EFB-883F-088BAC99DEFB}"/>
    <cellStyle name="Percent 7 4 5" xfId="12835" xr:uid="{898F43E6-89C5-4D9B-886A-2E526FFD0AB3}"/>
    <cellStyle name="Percent 7 4 5 2" xfId="12836" xr:uid="{BFE1780A-AA17-4BF6-88B6-6428E050B0C9}"/>
    <cellStyle name="Percent 7 4 5 2 2" xfId="12837" xr:uid="{D6CB4C93-F2C6-4155-B7AA-EB8D38E02772}"/>
    <cellStyle name="Percent 7 4 5 3" xfId="12838" xr:uid="{83955925-A81B-4230-B7CB-5EA815EE7194}"/>
    <cellStyle name="Percent 7 4 5 3 2" xfId="12839" xr:uid="{75F29BFD-BEFA-41F2-BBDC-BA6C30C0FE6A}"/>
    <cellStyle name="Percent 7 4 5 4" xfId="12840" xr:uid="{7C3B5262-F658-43F9-AA3D-A001B5F29A73}"/>
    <cellStyle name="Percent 7 4 6" xfId="12841" xr:uid="{E6699505-0945-4B0A-B95B-7809241D1A6D}"/>
    <cellStyle name="Percent 7 4 6 2" xfId="12842" xr:uid="{B0B1859F-3617-4A83-ABA7-EC215766F70C}"/>
    <cellStyle name="Percent 7 4 7" xfId="12843" xr:uid="{C9DBE75E-1D58-4E93-8B66-BAF569FBFEAD}"/>
    <cellStyle name="Percent 7 4 7 2" xfId="12844" xr:uid="{7877EA07-79CB-406B-95A0-5D9A783B77A9}"/>
    <cellStyle name="Percent 7 4 8" xfId="12845" xr:uid="{0B5C958B-44DE-4E8B-85DE-75DF18533307}"/>
    <cellStyle name="Percent 7 4 8 2" xfId="12846" xr:uid="{3C629D13-C431-4EC3-948A-ABAD41A59EB8}"/>
    <cellStyle name="Percent 7 4 9" xfId="12847" xr:uid="{91B9E588-D7ED-481F-AD20-B4E60F982565}"/>
    <cellStyle name="Percent 7 5" xfId="4777" xr:uid="{8631B12E-A30F-4814-BE59-D273931C53E4}"/>
    <cellStyle name="Percent 7 5 10" xfId="12849" xr:uid="{41E4BB4F-88E4-45FD-9E98-64CE33BAB6F9}"/>
    <cellStyle name="Percent 7 5 11" xfId="12848" xr:uid="{8D5E1E7E-A4EB-439C-9CF7-523CC9B438F1}"/>
    <cellStyle name="Percent 7 5 2" xfId="12850" xr:uid="{03FC8E8E-6B0F-42E6-ACA2-7880F3775579}"/>
    <cellStyle name="Percent 7 5 2 2" xfId="12851" xr:uid="{AAEEAF9B-3BC7-49A1-8579-B872BD99E02A}"/>
    <cellStyle name="Percent 7 5 2 2 2" xfId="12852" xr:uid="{0C70E95E-9D7A-403A-B223-47F61D35B91C}"/>
    <cellStyle name="Percent 7 5 2 3" xfId="12853" xr:uid="{876EC438-9779-49AA-843F-157049746EBB}"/>
    <cellStyle name="Percent 7 5 2 3 2" xfId="12854" xr:uid="{D04FFB87-C0D2-4028-A373-23EFBE7F13E5}"/>
    <cellStyle name="Percent 7 5 2 4" xfId="12855" xr:uid="{027D1A6D-17AC-458C-AB86-A546E1A78395}"/>
    <cellStyle name="Percent 7 5 3" xfId="12856" xr:uid="{FAF36C7D-00E1-4DB1-A7CF-AE0C5A6CEE12}"/>
    <cellStyle name="Percent 7 5 3 2" xfId="12857" xr:uid="{A6A6E152-7AC4-4560-8B01-49AF5F44F8D9}"/>
    <cellStyle name="Percent 7 5 3 2 2" xfId="12858" xr:uid="{5C3B395B-6F81-48A4-8882-DA082BCF0951}"/>
    <cellStyle name="Percent 7 5 3 3" xfId="12859" xr:uid="{73A38EED-E662-4BA1-AFF5-A97DC70B2B7C}"/>
    <cellStyle name="Percent 7 5 3 3 2" xfId="12860" xr:uid="{E0F49126-0A96-4E6C-8344-67EAE9693CD7}"/>
    <cellStyle name="Percent 7 5 3 4" xfId="12861" xr:uid="{FEA2C5CF-E3F1-45A5-98AC-28E4E3764590}"/>
    <cellStyle name="Percent 7 5 4" xfId="12862" xr:uid="{FC0A6B9B-C064-4F2F-A8E3-61AB5826D85F}"/>
    <cellStyle name="Percent 7 5 4 2" xfId="12863" xr:uid="{952E31DC-C683-4787-9E36-AE0DAD115166}"/>
    <cellStyle name="Percent 7 5 4 2 2" xfId="12864" xr:uid="{23F4E93C-E2B3-47CA-9333-107BA5539342}"/>
    <cellStyle name="Percent 7 5 4 3" xfId="12865" xr:uid="{150A9B1F-B7BC-4C17-A3FF-685159B80E71}"/>
    <cellStyle name="Percent 7 5 4 3 2" xfId="12866" xr:uid="{537A5465-2496-46F5-9AEC-53C3EC9EFDDE}"/>
    <cellStyle name="Percent 7 5 4 4" xfId="12867" xr:uid="{9F177B73-FF3B-4138-833A-D19C7E9E6ADF}"/>
    <cellStyle name="Percent 7 5 4 4 2" xfId="12868" xr:uid="{BCF1E554-B8E9-4C1A-8521-A368FFED07B3}"/>
    <cellStyle name="Percent 7 5 4 5" xfId="12869" xr:uid="{763D53B7-B282-4DEA-99E3-C5F2BAFCBA2E}"/>
    <cellStyle name="Percent 7 5 5" xfId="12870" xr:uid="{0DFC525C-EBAD-4622-A274-F2064E4E0A04}"/>
    <cellStyle name="Percent 7 5 5 2" xfId="12871" xr:uid="{341A5268-C2E1-4248-85F8-95F591C4E693}"/>
    <cellStyle name="Percent 7 5 5 2 2" xfId="12872" xr:uid="{6ED1BF03-07B0-4FD8-9474-2667B3BEF3B0}"/>
    <cellStyle name="Percent 7 5 5 3" xfId="12873" xr:uid="{71CF085F-8998-42C7-8053-85404F40AA2D}"/>
    <cellStyle name="Percent 7 5 5 3 2" xfId="12874" xr:uid="{FD3E1734-E8A2-47EC-ABB7-CC67C151FD8F}"/>
    <cellStyle name="Percent 7 5 5 4" xfId="12875" xr:uid="{8C2D2777-C378-4A0A-957E-C6701BC5538C}"/>
    <cellStyle name="Percent 7 5 6" xfId="12876" xr:uid="{0BD8B3E3-AE48-46C9-B2FC-17582BEDFA75}"/>
    <cellStyle name="Percent 7 5 6 2" xfId="12877" xr:uid="{03664967-D182-4F58-A6F2-0983924E9B37}"/>
    <cellStyle name="Percent 7 5 7" xfId="12878" xr:uid="{DB78F164-3167-463A-B033-343B6879FFEA}"/>
    <cellStyle name="Percent 7 5 7 2" xfId="12879" xr:uid="{2EEAADFA-B5B2-460A-BEAA-7B524F7B18A8}"/>
    <cellStyle name="Percent 7 5 8" xfId="12880" xr:uid="{1935079E-F079-41AD-BF0D-B7C3C413A9E9}"/>
    <cellStyle name="Percent 7 5 8 2" xfId="12881" xr:uid="{7AB16FFB-0076-4082-807F-4102111DBB2E}"/>
    <cellStyle name="Percent 7 5 9" xfId="12882" xr:uid="{535E60F5-2F40-46F0-A5E6-54F9ABFCB1DD}"/>
    <cellStyle name="Percent 7 6" xfId="4778" xr:uid="{A97E6916-583A-48E6-B941-845B6D0012F0}"/>
    <cellStyle name="Percent 7 6 10" xfId="12884" xr:uid="{3D8DB120-8EA6-4453-B68B-A3E394A0770C}"/>
    <cellStyle name="Percent 7 6 11" xfId="12883" xr:uid="{11FA096B-68DC-4B3B-B067-D49FDD1AE311}"/>
    <cellStyle name="Percent 7 6 2" xfId="12885" xr:uid="{CD7CEA34-BE76-4F5F-B9FC-B27CEA52A4C3}"/>
    <cellStyle name="Percent 7 6 2 2" xfId="12886" xr:uid="{A0578F99-4992-4119-9C35-3E243640DCF8}"/>
    <cellStyle name="Percent 7 6 2 2 2" xfId="12887" xr:uid="{57852CA5-C25A-49D1-9B69-D536471917D7}"/>
    <cellStyle name="Percent 7 6 2 3" xfId="12888" xr:uid="{12BED1AB-D9BC-479A-9B04-8AC32F2C11E7}"/>
    <cellStyle name="Percent 7 6 2 3 2" xfId="12889" xr:uid="{E0A2FEED-BEDD-49CC-AFE2-AF429B2A4328}"/>
    <cellStyle name="Percent 7 6 2 4" xfId="12890" xr:uid="{85D8E0D0-0229-4650-AB89-A77C3AD8EF6B}"/>
    <cellStyle name="Percent 7 6 3" xfId="12891" xr:uid="{D969FB3A-FF5F-4370-BFE6-6EA5409A9CA0}"/>
    <cellStyle name="Percent 7 6 3 2" xfId="12892" xr:uid="{1B5073A5-3003-46A3-8835-D306A1877D73}"/>
    <cellStyle name="Percent 7 6 3 2 2" xfId="12893" xr:uid="{FB0DABAF-3539-46F4-9651-732241F495A7}"/>
    <cellStyle name="Percent 7 6 3 3" xfId="12894" xr:uid="{6D84B395-CF3A-446D-B0E7-150F09B5DD6D}"/>
    <cellStyle name="Percent 7 6 3 3 2" xfId="12895" xr:uid="{56AC838B-A4C2-4EA9-B3DA-36BFBB752CF8}"/>
    <cellStyle name="Percent 7 6 3 4" xfId="12896" xr:uid="{FC1D3A9C-6FE3-4060-B9EE-D8F2547D40BE}"/>
    <cellStyle name="Percent 7 6 4" xfId="12897" xr:uid="{DB319297-C81B-4798-9C68-FBC7045AC7AA}"/>
    <cellStyle name="Percent 7 6 4 2" xfId="12898" xr:uid="{7FBCAF2B-8FF3-489F-8FBF-42F6165EB08D}"/>
    <cellStyle name="Percent 7 6 4 2 2" xfId="12899" xr:uid="{3A568CB3-DBDB-4179-AC12-C9B13C86706D}"/>
    <cellStyle name="Percent 7 6 4 3" xfId="12900" xr:uid="{BF684777-461E-497A-907A-7D8148E62803}"/>
    <cellStyle name="Percent 7 6 4 3 2" xfId="12901" xr:uid="{3FD8C1B2-C80E-4207-AD62-48B51C66E642}"/>
    <cellStyle name="Percent 7 6 4 4" xfId="12902" xr:uid="{92B5EE65-2BF9-4EBE-B90D-DB0BBB5F1190}"/>
    <cellStyle name="Percent 7 6 4 4 2" xfId="12903" xr:uid="{42D8B143-94BC-4352-A786-41D5AD46E474}"/>
    <cellStyle name="Percent 7 6 4 5" xfId="12904" xr:uid="{358F5740-4651-478B-8A4C-0710B4F2663C}"/>
    <cellStyle name="Percent 7 6 5" xfId="12905" xr:uid="{7368A10B-0840-4B7E-981C-157A9CB86CE2}"/>
    <cellStyle name="Percent 7 6 5 2" xfId="12906" xr:uid="{CAEE12B8-68E5-461F-BE4F-C14D82C9D007}"/>
    <cellStyle name="Percent 7 6 5 2 2" xfId="12907" xr:uid="{379E61E8-07F2-40C7-B9C7-7CC6FFAFBA03}"/>
    <cellStyle name="Percent 7 6 5 3" xfId="12908" xr:uid="{D498AAF0-7F85-4C4F-8958-386DAB44E54B}"/>
    <cellStyle name="Percent 7 6 5 3 2" xfId="12909" xr:uid="{347A61AF-5854-4193-85EE-3BC41432CE69}"/>
    <cellStyle name="Percent 7 6 5 4" xfId="12910" xr:uid="{3962D7A6-5BBE-4687-BA2D-C03214DF919F}"/>
    <cellStyle name="Percent 7 6 6" xfId="12911" xr:uid="{310E8BA1-78C7-4575-999F-1C2A4822849A}"/>
    <cellStyle name="Percent 7 6 6 2" xfId="12912" xr:uid="{3260130F-F5B2-4E6D-BDB6-650CC37053A5}"/>
    <cellStyle name="Percent 7 6 7" xfId="12913" xr:uid="{0567880F-29FA-4097-B64C-5D2AC193D106}"/>
    <cellStyle name="Percent 7 6 7 2" xfId="12914" xr:uid="{D79A2F05-7003-42B5-AEC3-2AFA6A7C7B09}"/>
    <cellStyle name="Percent 7 6 8" xfId="12915" xr:uid="{6CD4D8E1-E716-470D-BE87-8537BB823DF8}"/>
    <cellStyle name="Percent 7 6 8 2" xfId="12916" xr:uid="{E921B52C-E004-4364-8A96-9CF3EB1BDBAD}"/>
    <cellStyle name="Percent 7 6 9" xfId="12917" xr:uid="{E382446D-427A-4677-A889-70064A53A086}"/>
    <cellStyle name="Percent 7 7" xfId="4779" xr:uid="{664349E7-FF33-42A2-9387-02E67A4EA304}"/>
    <cellStyle name="Percent 7 7 10" xfId="12919" xr:uid="{AAE8683F-E838-40D4-B352-ADE408DA5735}"/>
    <cellStyle name="Percent 7 7 11" xfId="12918" xr:uid="{C860BA28-8623-425A-B12E-D99BF8503481}"/>
    <cellStyle name="Percent 7 7 2" xfId="12920" xr:uid="{EC1CCE64-EC6F-4BC5-B1B9-3C4C0135A4F9}"/>
    <cellStyle name="Percent 7 7 2 2" xfId="12921" xr:uid="{46C7ACD5-8B45-45A2-9861-0503D5B59DA7}"/>
    <cellStyle name="Percent 7 7 2 2 2" xfId="12922" xr:uid="{C3EE2D7D-EF07-46D8-9892-7BF61D2FCC17}"/>
    <cellStyle name="Percent 7 7 2 3" xfId="12923" xr:uid="{8C0815BB-127D-483E-8F5C-EDBA55829A08}"/>
    <cellStyle name="Percent 7 7 2 3 2" xfId="12924" xr:uid="{07209D86-5419-45D1-9A2D-8B2C9B335921}"/>
    <cellStyle name="Percent 7 7 2 4" xfId="12925" xr:uid="{19B83F6F-92F9-44E3-8D4A-631F45F7BFD5}"/>
    <cellStyle name="Percent 7 7 3" xfId="12926" xr:uid="{DE4917ED-4B67-401C-88DD-91C767F8D4B6}"/>
    <cellStyle name="Percent 7 7 3 2" xfId="12927" xr:uid="{8D7836B8-A188-4DE0-8D73-0FE8CA1BFE7D}"/>
    <cellStyle name="Percent 7 7 3 2 2" xfId="12928" xr:uid="{43DFAED0-344E-41BA-8A1D-FBFB849F0DB6}"/>
    <cellStyle name="Percent 7 7 3 3" xfId="12929" xr:uid="{9FC8B8CF-0373-4CE6-8BE9-5830BDDAEBE8}"/>
    <cellStyle name="Percent 7 7 3 3 2" xfId="12930" xr:uid="{8D7A50E9-5FBB-4C54-A18C-D3D60DD3775E}"/>
    <cellStyle name="Percent 7 7 3 4" xfId="12931" xr:uid="{964139DB-4791-416E-AB42-1900AC1F814E}"/>
    <cellStyle name="Percent 7 7 4" xfId="12932" xr:uid="{5B4827CB-AD16-4380-BB73-B36F133E2E67}"/>
    <cellStyle name="Percent 7 7 4 2" xfId="12933" xr:uid="{EF34E2CB-CB3D-44DA-9788-1A949A39C99C}"/>
    <cellStyle name="Percent 7 7 4 2 2" xfId="12934" xr:uid="{1DD5BAFE-00DD-4BA2-929B-D806B05A6855}"/>
    <cellStyle name="Percent 7 7 4 3" xfId="12935" xr:uid="{00F7479B-7013-4837-9ECC-CE8EEC492C1C}"/>
    <cellStyle name="Percent 7 7 4 3 2" xfId="12936" xr:uid="{1F5BFA15-C8EC-41BF-84AF-3EB5517931E1}"/>
    <cellStyle name="Percent 7 7 4 4" xfId="12937" xr:uid="{8FE6E56B-51F3-4425-A92D-99D0E319B15A}"/>
    <cellStyle name="Percent 7 7 4 4 2" xfId="12938" xr:uid="{977B74B5-0A9A-4E1B-A8A0-9C26F696E76B}"/>
    <cellStyle name="Percent 7 7 4 5" xfId="12939" xr:uid="{7062D297-0ADE-4500-8E68-7F961CDE8525}"/>
    <cellStyle name="Percent 7 7 5" xfId="12940" xr:uid="{D2DFDD55-81E2-4529-967C-512AB11E1195}"/>
    <cellStyle name="Percent 7 7 5 2" xfId="12941" xr:uid="{56C2B0E0-AC36-4E14-AA37-84DDCD1AF43C}"/>
    <cellStyle name="Percent 7 7 5 2 2" xfId="12942" xr:uid="{F43C8A2F-235E-4CFB-B362-DC842C12BAE2}"/>
    <cellStyle name="Percent 7 7 5 3" xfId="12943" xr:uid="{8B02A32F-2710-4190-A3BF-E972824FD05B}"/>
    <cellStyle name="Percent 7 7 5 3 2" xfId="12944" xr:uid="{8038BEB8-DCBF-42D4-8EBF-D31E7046FCB3}"/>
    <cellStyle name="Percent 7 7 5 4" xfId="12945" xr:uid="{6AEC7232-932C-46D2-BDE5-003465E94CED}"/>
    <cellStyle name="Percent 7 7 6" xfId="12946" xr:uid="{5A124867-422C-4512-BDD9-CE16C683A99B}"/>
    <cellStyle name="Percent 7 7 6 2" xfId="12947" xr:uid="{59C55D0F-D619-4C79-8278-7389A7C6DAE1}"/>
    <cellStyle name="Percent 7 7 7" xfId="12948" xr:uid="{027611EB-B700-4633-8E68-D12218B95001}"/>
    <cellStyle name="Percent 7 7 7 2" xfId="12949" xr:uid="{35217F83-8CE2-46AD-86CA-3EB3D01A9E21}"/>
    <cellStyle name="Percent 7 7 8" xfId="12950" xr:uid="{6799F486-3717-4C10-9D69-0E9544B6FC88}"/>
    <cellStyle name="Percent 7 7 8 2" xfId="12951" xr:uid="{17CB9D20-E138-4658-9030-AE5CF3F92435}"/>
    <cellStyle name="Percent 7 7 9" xfId="12952" xr:uid="{5D687537-003C-42CA-BB80-A88C9069F2DF}"/>
    <cellStyle name="Percent 7 8" xfId="4780" xr:uid="{42144968-4C2A-417A-8096-022190F21802}"/>
    <cellStyle name="Percent 7 8 10" xfId="12954" xr:uid="{A1B02441-96D4-481C-850D-7C63CFB1E68B}"/>
    <cellStyle name="Percent 7 8 11" xfId="12953" xr:uid="{466EF8D2-AFF4-41CC-BFAB-347D393B12C9}"/>
    <cellStyle name="Percent 7 8 2" xfId="12955" xr:uid="{8A57724D-D03F-43F2-B391-962438D3B4EC}"/>
    <cellStyle name="Percent 7 8 2 2" xfId="12956" xr:uid="{340C047E-FA3E-44B6-89F5-EAB65DF0F8B6}"/>
    <cellStyle name="Percent 7 8 2 2 2" xfId="12957" xr:uid="{464D19EB-13A2-47DA-B957-F05A724EB87A}"/>
    <cellStyle name="Percent 7 8 2 3" xfId="12958" xr:uid="{C5B253AA-0D37-43C9-95B3-B83FEAC0BEE3}"/>
    <cellStyle name="Percent 7 8 2 3 2" xfId="12959" xr:uid="{CB9AA362-0464-4DE4-ABBF-D82F32EBD181}"/>
    <cellStyle name="Percent 7 8 2 4" xfId="12960" xr:uid="{B59A2A17-767E-4828-9F8B-E6247CB0392E}"/>
    <cellStyle name="Percent 7 8 3" xfId="12961" xr:uid="{7E068CAF-5D6E-4410-B429-8BB57A149492}"/>
    <cellStyle name="Percent 7 8 3 2" xfId="12962" xr:uid="{1C07AAB1-4074-499D-9230-344F65859CEB}"/>
    <cellStyle name="Percent 7 8 3 2 2" xfId="12963" xr:uid="{F61DA6FF-6934-4DE5-9B57-D6BEAFEEF62F}"/>
    <cellStyle name="Percent 7 8 3 3" xfId="12964" xr:uid="{C1827F9E-4597-4850-8EC3-8F0BCA6FB64A}"/>
    <cellStyle name="Percent 7 8 3 3 2" xfId="12965" xr:uid="{2C60E15A-26A0-4891-B5F2-88428181FF89}"/>
    <cellStyle name="Percent 7 8 3 4" xfId="12966" xr:uid="{D9151D40-7068-42E8-B9B8-A09E83EB2B1F}"/>
    <cellStyle name="Percent 7 8 4" xfId="12967" xr:uid="{98C261F6-D313-4317-98B0-132B830F7A2D}"/>
    <cellStyle name="Percent 7 8 4 2" xfId="12968" xr:uid="{6F58D3B3-D49D-4B2E-8D58-823EEFAD4AAF}"/>
    <cellStyle name="Percent 7 8 4 2 2" xfId="12969" xr:uid="{F84508A5-C408-43FF-8771-E6B6565FCD3B}"/>
    <cellStyle name="Percent 7 8 4 3" xfId="12970" xr:uid="{4D8DB815-334C-434B-B915-0A1C151CD255}"/>
    <cellStyle name="Percent 7 8 4 3 2" xfId="12971" xr:uid="{AA82F59A-F184-448C-AF83-12A1162D334C}"/>
    <cellStyle name="Percent 7 8 4 4" xfId="12972" xr:uid="{C527C780-BFD7-48A5-8DD2-C7415335368D}"/>
    <cellStyle name="Percent 7 8 4 4 2" xfId="12973" xr:uid="{8FB698B7-9FAA-4E81-98FC-90B7F6EA1785}"/>
    <cellStyle name="Percent 7 8 4 5" xfId="12974" xr:uid="{B41232A9-E298-4C52-86F7-32FFF1247F4B}"/>
    <cellStyle name="Percent 7 8 5" xfId="12975" xr:uid="{19194A81-99EE-4F47-9F4A-5138EE80E0F4}"/>
    <cellStyle name="Percent 7 8 5 2" xfId="12976" xr:uid="{0020B685-2CB5-411B-940F-CB0160B07288}"/>
    <cellStyle name="Percent 7 8 5 2 2" xfId="12977" xr:uid="{5F74DE88-2DDE-4B57-A2FC-CE147244EDEB}"/>
    <cellStyle name="Percent 7 8 5 3" xfId="12978" xr:uid="{3D04FD73-3C16-4190-910F-971BB86A6676}"/>
    <cellStyle name="Percent 7 8 5 3 2" xfId="12979" xr:uid="{7F1CC4C3-E18B-43D9-87E6-A721E95D484E}"/>
    <cellStyle name="Percent 7 8 5 4" xfId="12980" xr:uid="{CC958D39-1A1B-43CA-BAFF-3542336F0E71}"/>
    <cellStyle name="Percent 7 8 6" xfId="12981" xr:uid="{9D4A1A02-7BBB-4A4D-876A-42571A4D7751}"/>
    <cellStyle name="Percent 7 8 6 2" xfId="12982" xr:uid="{BEE63533-2559-41DA-A656-58D95165406E}"/>
    <cellStyle name="Percent 7 8 7" xfId="12983" xr:uid="{0A3B2091-1D3A-4E90-B0C1-FCCAB3394B5E}"/>
    <cellStyle name="Percent 7 8 7 2" xfId="12984" xr:uid="{D8D39A9A-05F6-4681-91A6-FEC55BE38726}"/>
    <cellStyle name="Percent 7 8 8" xfId="12985" xr:uid="{226B9290-0B9C-4F79-9398-771A66B0205E}"/>
    <cellStyle name="Percent 7 8 8 2" xfId="12986" xr:uid="{F4FDA06D-DA3B-425B-B65B-584EADAABF66}"/>
    <cellStyle name="Percent 7 8 9" xfId="12987" xr:uid="{41B4271A-FB6E-49F6-932F-64CCB167062A}"/>
    <cellStyle name="Percent 7 9" xfId="12988" xr:uid="{DF79BC64-A246-4247-979F-7E337729EE2A}"/>
    <cellStyle name="Percent 7 9 10" xfId="12989" xr:uid="{62406BED-8F2A-4536-9C71-C4C7871279C8}"/>
    <cellStyle name="Percent 7 9 2" xfId="12990" xr:uid="{0BAAD9FD-F420-4A4D-8C0B-ED4AD2A92070}"/>
    <cellStyle name="Percent 7 9 2 2" xfId="12991" xr:uid="{046CCBB0-6D19-4421-B80A-585E9A49DF36}"/>
    <cellStyle name="Percent 7 9 2 2 2" xfId="12992" xr:uid="{3C8D3EB2-601D-4793-B3C1-3ECC0D20057C}"/>
    <cellStyle name="Percent 7 9 2 3" xfId="12993" xr:uid="{EEF741C7-FE2F-470B-B7E8-49A82DBE412F}"/>
    <cellStyle name="Percent 7 9 2 3 2" xfId="12994" xr:uid="{C77D867D-3FE4-4AA5-B819-0E5B0E6F1B6B}"/>
    <cellStyle name="Percent 7 9 2 4" xfId="12995" xr:uid="{1511DCB5-B97A-4D44-9D6C-B18B6ED2A67F}"/>
    <cellStyle name="Percent 7 9 3" xfId="12996" xr:uid="{C74599B4-45FB-4DD3-9A2A-B0C6B763C0B5}"/>
    <cellStyle name="Percent 7 9 3 2" xfId="12997" xr:uid="{387D80F1-0E38-4285-B759-DB23E74EDAA7}"/>
    <cellStyle name="Percent 7 9 3 2 2" xfId="12998" xr:uid="{6F3904D2-E728-43A7-8E40-5CF60176ACC4}"/>
    <cellStyle name="Percent 7 9 3 3" xfId="12999" xr:uid="{2CD1C2D7-DFFD-4338-A0E4-757B2BBFEFFF}"/>
    <cellStyle name="Percent 7 9 3 3 2" xfId="13000" xr:uid="{CD5F29A6-4A7F-421E-AA02-98B40DA4416D}"/>
    <cellStyle name="Percent 7 9 3 4" xfId="13001" xr:uid="{BED02C72-C5D9-4353-9D23-C8219F11F8AC}"/>
    <cellStyle name="Percent 7 9 4" xfId="13002" xr:uid="{D4C4EEF9-7DEB-446F-8703-D77DAEB8D704}"/>
    <cellStyle name="Percent 7 9 4 2" xfId="13003" xr:uid="{67C63DE9-529E-4882-8E09-7C74D674678D}"/>
    <cellStyle name="Percent 7 9 4 2 2" xfId="13004" xr:uid="{44FE1AE7-26AE-4262-BA4D-2EEA116E1F9E}"/>
    <cellStyle name="Percent 7 9 4 3" xfId="13005" xr:uid="{EEB339D5-3724-480A-BDD7-7EAEF1616E35}"/>
    <cellStyle name="Percent 7 9 4 3 2" xfId="13006" xr:uid="{1A4CF49F-6995-4702-98A6-0A11F2991AE6}"/>
    <cellStyle name="Percent 7 9 4 4" xfId="13007" xr:uid="{F5A98379-0CD1-4410-AC0D-7EBF93F63996}"/>
    <cellStyle name="Percent 7 9 4 4 2" xfId="13008" xr:uid="{D188FCD2-0BCA-40AA-A183-3103FDA06676}"/>
    <cellStyle name="Percent 7 9 4 5" xfId="13009" xr:uid="{2B7AC575-99DE-41A0-AE88-8C1A464C3B78}"/>
    <cellStyle name="Percent 7 9 5" xfId="13010" xr:uid="{19D36D38-6F30-4011-BFEF-515D46E413BF}"/>
    <cellStyle name="Percent 7 9 5 2" xfId="13011" xr:uid="{780E33B4-77C5-4B0E-A1CA-F7E6C4F15F4D}"/>
    <cellStyle name="Percent 7 9 5 2 2" xfId="13012" xr:uid="{93FF7D2E-9E39-4627-AB24-1F5F3079EA31}"/>
    <cellStyle name="Percent 7 9 5 3" xfId="13013" xr:uid="{520E4B9C-352E-447B-9BA8-058007780607}"/>
    <cellStyle name="Percent 7 9 5 3 2" xfId="13014" xr:uid="{C6412C56-55AF-4C44-9014-52348AB72FB2}"/>
    <cellStyle name="Percent 7 9 5 4" xfId="13015" xr:uid="{F0C1ABC8-9BC0-43BC-AC09-E06D641EFF79}"/>
    <cellStyle name="Percent 7 9 6" xfId="13016" xr:uid="{2A38CFC4-6051-4DCC-88FF-BA3F14756B9B}"/>
    <cellStyle name="Percent 7 9 6 2" xfId="13017" xr:uid="{E3380D33-669A-4DEF-B779-440459058579}"/>
    <cellStyle name="Percent 7 9 7" xfId="13018" xr:uid="{538027EF-1D06-4AE2-B9AE-386F3A4B8529}"/>
    <cellStyle name="Percent 7 9 7 2" xfId="13019" xr:uid="{1CBBA2BA-895B-4CB3-8363-3FEA8312DCBD}"/>
    <cellStyle name="Percent 7 9 8" xfId="13020" xr:uid="{D22D0112-38D7-4667-8FC7-8FC35CAF358A}"/>
    <cellStyle name="Percent 7 9 8 2" xfId="13021" xr:uid="{0B2574E7-3E96-4300-8A47-ABE7E1688F0A}"/>
    <cellStyle name="Percent 7 9 9" xfId="13022" xr:uid="{81005AD2-E2BA-4D3E-986F-2FBE538C1E17}"/>
    <cellStyle name="Percent 8" xfId="3007" xr:uid="{BFABD2AF-64CF-4D06-B685-CCAC48460575}"/>
    <cellStyle name="Percent 8 10" xfId="13024" xr:uid="{60A6E282-546E-4388-B960-0764844CE11E}"/>
    <cellStyle name="Percent 8 10 2" xfId="13025" xr:uid="{5B35D7E3-B5E8-4B82-9633-2D7EE9A14A95}"/>
    <cellStyle name="Percent 8 10 2 2" xfId="13026" xr:uid="{5E241E36-7145-4FDE-AC77-7D14E187A365}"/>
    <cellStyle name="Percent 8 10 3" xfId="13027" xr:uid="{7078CDAB-2428-4F2A-ABBC-637B3BCDB869}"/>
    <cellStyle name="Percent 8 10 3 2" xfId="13028" xr:uid="{967079E4-4480-483B-93D4-272AD7379B3E}"/>
    <cellStyle name="Percent 8 10 4" xfId="13029" xr:uid="{07481F0E-5863-4274-9343-8F91FF1745F4}"/>
    <cellStyle name="Percent 8 11" xfId="13030" xr:uid="{83C3CED2-143F-4D54-B815-353BE50E4A3B}"/>
    <cellStyle name="Percent 8 11 2" xfId="13031" xr:uid="{879CC03B-E923-451B-A3FA-32EA743285C1}"/>
    <cellStyle name="Percent 8 11 2 2" xfId="13032" xr:uid="{F7B79CC5-BF2B-4794-AF0E-0D0D0DF9BD31}"/>
    <cellStyle name="Percent 8 11 3" xfId="13033" xr:uid="{A51DB4A1-E8A0-46EE-BBFE-8E42CB00A67A}"/>
    <cellStyle name="Percent 8 11 3 2" xfId="13034" xr:uid="{D303846E-C540-462D-A326-2A77707309F9}"/>
    <cellStyle name="Percent 8 11 4" xfId="13035" xr:uid="{735F0470-7449-4C59-AC91-36474953002E}"/>
    <cellStyle name="Percent 8 11 4 2" xfId="13036" xr:uid="{792D3A33-A10D-4B1A-84AD-EBB151E7FC23}"/>
    <cellStyle name="Percent 8 11 5" xfId="13037" xr:uid="{887BCE94-933E-43EF-9E47-36F55E20D3CB}"/>
    <cellStyle name="Percent 8 12" xfId="13038" xr:uid="{6FBBBF30-5876-4A0E-9158-638FC1C13C0C}"/>
    <cellStyle name="Percent 8 12 2" xfId="13039" xr:uid="{2F711DE0-D556-45F1-BEA8-3086338FC71B}"/>
    <cellStyle name="Percent 8 12 2 2" xfId="13040" xr:uid="{0276E8D6-BA4C-4C1C-B015-350A3C382111}"/>
    <cellStyle name="Percent 8 12 3" xfId="13041" xr:uid="{6F4B198C-FC88-4398-936C-9841156B108F}"/>
    <cellStyle name="Percent 8 12 3 2" xfId="13042" xr:uid="{DA780CC0-126E-405D-B41E-67170D1C35A6}"/>
    <cellStyle name="Percent 8 12 4" xfId="13043" xr:uid="{1FCB488E-0E3F-42BF-959D-3F3412A566A8}"/>
    <cellStyle name="Percent 8 13" xfId="13044" xr:uid="{AF80C3FD-E326-45C5-B588-67E4E5DCF3CC}"/>
    <cellStyle name="Percent 8 13 2" xfId="13045" xr:uid="{A4F7A8CE-B4F2-440C-9BCF-045FB7920A7D}"/>
    <cellStyle name="Percent 8 14" xfId="13046" xr:uid="{0397ACC9-98F4-443B-A9E6-47ADE47C1B5A}"/>
    <cellStyle name="Percent 8 14 2" xfId="13047" xr:uid="{128D8E04-D13F-4B51-8672-C4574CEC46A5}"/>
    <cellStyle name="Percent 8 15" xfId="13048" xr:uid="{8636E98D-2AD5-4215-BB6F-F711834B0254}"/>
    <cellStyle name="Percent 8 15 2" xfId="13049" xr:uid="{F81BB624-0E0B-4A3B-BDEC-8BBE237F2B3A}"/>
    <cellStyle name="Percent 8 16" xfId="13050" xr:uid="{CC57A31A-E3CE-4691-97B2-0329CA38C44E}"/>
    <cellStyle name="Percent 8 17" xfId="13051" xr:uid="{7A468EB2-EDF1-4D95-8F85-BC89AD7EF130}"/>
    <cellStyle name="Percent 8 18" xfId="13023" xr:uid="{B0E8F069-BD29-4B68-AC0F-9F497EC0FDBE}"/>
    <cellStyle name="Percent 8 2" xfId="4781" xr:uid="{0AEE30BD-9401-4F96-A00E-A6035F8D5E47}"/>
    <cellStyle name="Percent 8 2 10" xfId="13053" xr:uid="{900A37A6-B837-443C-BE18-D4AECD75A79B}"/>
    <cellStyle name="Percent 8 2 11" xfId="13052" xr:uid="{69FFE02B-FBE2-40E8-BAAC-6611EB82B71E}"/>
    <cellStyle name="Percent 8 2 2" xfId="13054" xr:uid="{93191BD5-5AD0-4093-A87B-39B395278570}"/>
    <cellStyle name="Percent 8 2 2 2" xfId="13055" xr:uid="{AC433651-2CC2-4FDE-8F43-3E541975AD06}"/>
    <cellStyle name="Percent 8 2 2 2 2" xfId="13056" xr:uid="{38E19F3F-CBAB-4516-9478-7CA612034A84}"/>
    <cellStyle name="Percent 8 2 2 3" xfId="13057" xr:uid="{1E09B1CE-D981-4372-BF22-DB0B76799A60}"/>
    <cellStyle name="Percent 8 2 2 3 2" xfId="13058" xr:uid="{05C2BC84-656D-421D-BC75-6FBE2DAFCEF5}"/>
    <cellStyle name="Percent 8 2 2 4" xfId="13059" xr:uid="{4C60B0BA-E66D-4D1B-AB17-6B71ACC43E57}"/>
    <cellStyle name="Percent 8 2 3" xfId="13060" xr:uid="{75149AEF-7F6A-4E28-B809-92F5DA936BA8}"/>
    <cellStyle name="Percent 8 2 3 2" xfId="13061" xr:uid="{FB48E301-8AC2-4854-88E1-B64863BE623C}"/>
    <cellStyle name="Percent 8 2 3 2 2" xfId="13062" xr:uid="{2FCD3F3F-7806-4EC2-888F-C2CB3C25CE78}"/>
    <cellStyle name="Percent 8 2 3 3" xfId="13063" xr:uid="{CD56B504-4AF8-4D3B-B35D-2A6C37A201E6}"/>
    <cellStyle name="Percent 8 2 3 3 2" xfId="13064" xr:uid="{64A94A16-EF29-4D2A-AFE7-515A4DED2BB7}"/>
    <cellStyle name="Percent 8 2 3 4" xfId="13065" xr:uid="{B30B897B-1A42-4683-97D9-4051C945C11E}"/>
    <cellStyle name="Percent 8 2 4" xfId="13066" xr:uid="{06B0CDAF-DDC9-42AD-A79F-C71CC825B743}"/>
    <cellStyle name="Percent 8 2 4 2" xfId="13067" xr:uid="{5AECF283-17FD-4EA7-A768-C7336CF3405D}"/>
    <cellStyle name="Percent 8 2 4 2 2" xfId="13068" xr:uid="{040387CB-48F9-4B3A-830F-3D849034B62F}"/>
    <cellStyle name="Percent 8 2 4 3" xfId="13069" xr:uid="{7048D4E6-3FD4-4D05-8AAE-5B9D22A90BB5}"/>
    <cellStyle name="Percent 8 2 4 3 2" xfId="13070" xr:uid="{27F96533-2962-4925-956E-1A2DC22C992C}"/>
    <cellStyle name="Percent 8 2 4 4" xfId="13071" xr:uid="{14AE1A6C-FFB3-4627-ABF9-F5D950481FF5}"/>
    <cellStyle name="Percent 8 2 4 4 2" xfId="13072" xr:uid="{A4DB40ED-897A-46FF-9F11-C040D8DB7E63}"/>
    <cellStyle name="Percent 8 2 4 5" xfId="13073" xr:uid="{FBE307AC-D0A5-4E70-B0F3-D6AABF1C5632}"/>
    <cellStyle name="Percent 8 2 5" xfId="13074" xr:uid="{6A145F98-D9D6-4233-9559-83F0D2804911}"/>
    <cellStyle name="Percent 8 2 5 2" xfId="13075" xr:uid="{04019373-00F9-42A7-AF26-D003EBCDF594}"/>
    <cellStyle name="Percent 8 2 5 2 2" xfId="13076" xr:uid="{A1663729-F2C2-4E64-9244-125FF9D3DC6E}"/>
    <cellStyle name="Percent 8 2 5 3" xfId="13077" xr:uid="{EDD628EC-B905-4C60-86FA-9F6260FDA912}"/>
    <cellStyle name="Percent 8 2 5 3 2" xfId="13078" xr:uid="{E7DE09D0-FF9D-4D3D-8195-4EFF4CE87817}"/>
    <cellStyle name="Percent 8 2 5 4" xfId="13079" xr:uid="{7BD2109E-8228-4DF6-9C14-A9AE3AF2C539}"/>
    <cellStyle name="Percent 8 2 6" xfId="13080" xr:uid="{88105418-D573-41EE-8219-FE5D3F1C0590}"/>
    <cellStyle name="Percent 8 2 6 2" xfId="13081" xr:uid="{61D89299-A6BE-4541-BA50-A82F93E2EBFA}"/>
    <cellStyle name="Percent 8 2 7" xfId="13082" xr:uid="{F977A7C7-560A-48D5-BC67-223E1F491B87}"/>
    <cellStyle name="Percent 8 2 7 2" xfId="13083" xr:uid="{3FF44D50-D03E-434F-A85B-770E7CB3BD9D}"/>
    <cellStyle name="Percent 8 2 8" xfId="13084" xr:uid="{301F1D66-54BB-496B-A2F6-F05A8EECB06F}"/>
    <cellStyle name="Percent 8 2 8 2" xfId="13085" xr:uid="{A294F7FD-7BFA-4ABC-99AB-B4B853A3C583}"/>
    <cellStyle name="Percent 8 2 9" xfId="13086" xr:uid="{29C1A857-C513-462E-A8B8-DE6E6534D314}"/>
    <cellStyle name="Percent 8 3" xfId="4782" xr:uid="{B46D9C25-F386-441E-951E-B286A1699D27}"/>
    <cellStyle name="Percent 8 3 10" xfId="13088" xr:uid="{95B42F1A-5C63-463B-A183-5BC346B1312D}"/>
    <cellStyle name="Percent 8 3 11" xfId="13087" xr:uid="{33C367C6-41F7-410B-AA69-143338278B86}"/>
    <cellStyle name="Percent 8 3 2" xfId="13089" xr:uid="{CFED4410-0283-4B7A-8B09-F0981B76D4ED}"/>
    <cellStyle name="Percent 8 3 2 2" xfId="13090" xr:uid="{80466E1A-8175-42F9-A1CE-73B73582D1C4}"/>
    <cellStyle name="Percent 8 3 2 2 2" xfId="13091" xr:uid="{D79DC6F6-8FB9-414F-9152-3936544ED6D7}"/>
    <cellStyle name="Percent 8 3 2 3" xfId="13092" xr:uid="{34942695-E4C8-4BBC-B73C-F4F50A0ED3F2}"/>
    <cellStyle name="Percent 8 3 2 3 2" xfId="13093" xr:uid="{13941D1D-00AE-496F-8610-77DD7B93C2BD}"/>
    <cellStyle name="Percent 8 3 2 4" xfId="13094" xr:uid="{1767FC50-A615-4CC5-8DD1-1407543B2961}"/>
    <cellStyle name="Percent 8 3 3" xfId="13095" xr:uid="{26D23F79-1331-4C1C-BA70-4F82A82A5641}"/>
    <cellStyle name="Percent 8 3 3 2" xfId="13096" xr:uid="{F5D891C8-9A52-41F8-BC4E-5A5BD7A17154}"/>
    <cellStyle name="Percent 8 3 3 2 2" xfId="13097" xr:uid="{5FF9BC54-6920-4945-973A-C7C75B29D21A}"/>
    <cellStyle name="Percent 8 3 3 3" xfId="13098" xr:uid="{B3834D42-32A6-4783-A2AC-75404FACE8B6}"/>
    <cellStyle name="Percent 8 3 3 3 2" xfId="13099" xr:uid="{3FA3C902-EE6D-49B6-9BBC-549700EB7E30}"/>
    <cellStyle name="Percent 8 3 3 4" xfId="13100" xr:uid="{EF62C169-AE8E-4C66-B791-A53ABEB9BA8E}"/>
    <cellStyle name="Percent 8 3 4" xfId="13101" xr:uid="{4CBFF031-EAE5-4466-9627-59A56D1AC306}"/>
    <cellStyle name="Percent 8 3 4 2" xfId="13102" xr:uid="{F39B148E-05CD-49E9-AA97-77CF82C91B00}"/>
    <cellStyle name="Percent 8 3 4 2 2" xfId="13103" xr:uid="{D89E2DE4-4853-4ECE-84EC-BAAE22287346}"/>
    <cellStyle name="Percent 8 3 4 3" xfId="13104" xr:uid="{20AE6FFB-2EB3-4A43-9D01-CFE4E2B9066B}"/>
    <cellStyle name="Percent 8 3 4 3 2" xfId="13105" xr:uid="{06E22BA0-B700-4FD5-9D91-47F1B60CB8AC}"/>
    <cellStyle name="Percent 8 3 4 4" xfId="13106" xr:uid="{E5C04E57-85A2-48F7-B3AF-DA9924251627}"/>
    <cellStyle name="Percent 8 3 4 4 2" xfId="13107" xr:uid="{6AA13B38-0A15-41C8-BCD3-6A8C51324162}"/>
    <cellStyle name="Percent 8 3 4 5" xfId="13108" xr:uid="{65E631FD-FB80-4BD1-8C17-8A8118B60469}"/>
    <cellStyle name="Percent 8 3 5" xfId="13109" xr:uid="{5A664AD2-4F7D-4E3E-8675-A4ED8DEE9686}"/>
    <cellStyle name="Percent 8 3 5 2" xfId="13110" xr:uid="{CA54762E-6EA4-4909-A21B-DDB13767AB90}"/>
    <cellStyle name="Percent 8 3 5 2 2" xfId="13111" xr:uid="{7D0ABC84-78E9-4ADE-8456-A3001405172D}"/>
    <cellStyle name="Percent 8 3 5 3" xfId="13112" xr:uid="{6FF377D3-675A-4C52-88F5-580D96C45CD6}"/>
    <cellStyle name="Percent 8 3 5 3 2" xfId="13113" xr:uid="{8A20BBFD-8C30-4847-B526-2500EFBC3949}"/>
    <cellStyle name="Percent 8 3 5 4" xfId="13114" xr:uid="{EFB66944-D744-4D8B-BD3C-BB1ED8B1B8E5}"/>
    <cellStyle name="Percent 8 3 6" xfId="13115" xr:uid="{D97FD639-2195-4160-95D8-3273AAF0EF0A}"/>
    <cellStyle name="Percent 8 3 6 2" xfId="13116" xr:uid="{047766A0-D64F-42A0-A41A-D408C2965763}"/>
    <cellStyle name="Percent 8 3 7" xfId="13117" xr:uid="{FC6FB0DD-D04C-440F-BE00-8065E0EC80FA}"/>
    <cellStyle name="Percent 8 3 7 2" xfId="13118" xr:uid="{1F0EF254-ED14-43ED-B380-CDEF51D8EA36}"/>
    <cellStyle name="Percent 8 3 8" xfId="13119" xr:uid="{FFAEAB09-228D-4CCE-9F11-01F702D4A5D3}"/>
    <cellStyle name="Percent 8 3 8 2" xfId="13120" xr:uid="{2827BC0E-5FF8-4608-A7CB-60D729DD4DE1}"/>
    <cellStyle name="Percent 8 3 9" xfId="13121" xr:uid="{D9001F54-7FFC-4F56-B43E-E2DA7FB745D1}"/>
    <cellStyle name="Percent 8 4" xfId="4783" xr:uid="{1D0A3771-EC82-4F9C-95A4-C79F1F99BAC2}"/>
    <cellStyle name="Percent 8 4 10" xfId="13123" xr:uid="{B4DCB81C-5C87-4250-95F9-1881C7D6133F}"/>
    <cellStyle name="Percent 8 4 11" xfId="13122" xr:uid="{7D94C0D6-A513-4A51-B374-EE33E521F3F8}"/>
    <cellStyle name="Percent 8 4 2" xfId="13124" xr:uid="{7ED5E570-8BB8-4438-9234-572B64F1569F}"/>
    <cellStyle name="Percent 8 4 2 2" xfId="13125" xr:uid="{BDD5A3BA-DB4B-4C1C-915D-2973E890FB4D}"/>
    <cellStyle name="Percent 8 4 2 2 2" xfId="13126" xr:uid="{4FE1E85E-4EA4-4EF9-BDCC-79CF87A89568}"/>
    <cellStyle name="Percent 8 4 2 3" xfId="13127" xr:uid="{076520BD-3E66-4D02-8951-EEFA4BB7486B}"/>
    <cellStyle name="Percent 8 4 2 3 2" xfId="13128" xr:uid="{A586A832-2F2D-4D1C-B154-213B58BC283F}"/>
    <cellStyle name="Percent 8 4 2 4" xfId="13129" xr:uid="{8CF45F3A-DDE2-425F-B5A0-E36D71BF2560}"/>
    <cellStyle name="Percent 8 4 3" xfId="13130" xr:uid="{3A20DB5B-E768-4CE1-BA5C-77512541C04B}"/>
    <cellStyle name="Percent 8 4 3 2" xfId="13131" xr:uid="{60B28723-F992-4DEA-B8E6-545BA39730BA}"/>
    <cellStyle name="Percent 8 4 3 2 2" xfId="13132" xr:uid="{A48A4D2B-D0AF-40A9-B831-4DCE2F82120D}"/>
    <cellStyle name="Percent 8 4 3 3" xfId="13133" xr:uid="{22270F6E-026F-460E-851A-F9A8FFDEC6A1}"/>
    <cellStyle name="Percent 8 4 3 3 2" xfId="13134" xr:uid="{617792C1-7E0B-45E8-A918-A18C449B80F9}"/>
    <cellStyle name="Percent 8 4 3 4" xfId="13135" xr:uid="{D4D43AF0-BFBA-4286-9DB3-078230EE56BA}"/>
    <cellStyle name="Percent 8 4 4" xfId="13136" xr:uid="{55DF72A0-BA8F-4846-A56C-D5D5ACB6E05F}"/>
    <cellStyle name="Percent 8 4 4 2" xfId="13137" xr:uid="{BD521CFF-6706-40DA-B4D8-7267FE9B4172}"/>
    <cellStyle name="Percent 8 4 4 2 2" xfId="13138" xr:uid="{11D4EFA7-3AFC-41E8-9497-E09C44055081}"/>
    <cellStyle name="Percent 8 4 4 3" xfId="13139" xr:uid="{AA581DB5-864C-4CB1-93E5-B329356456B6}"/>
    <cellStyle name="Percent 8 4 4 3 2" xfId="13140" xr:uid="{02EFAED1-82DD-422A-8A8B-6013F1128EE3}"/>
    <cellStyle name="Percent 8 4 4 4" xfId="13141" xr:uid="{6F5A79A9-3336-4115-8808-2FF30C768AD2}"/>
    <cellStyle name="Percent 8 4 4 4 2" xfId="13142" xr:uid="{3CFEDAE1-D898-4206-863C-798DA667C712}"/>
    <cellStyle name="Percent 8 4 4 5" xfId="13143" xr:uid="{6156BB6E-9C12-4870-B955-BFFE5D81D4D0}"/>
    <cellStyle name="Percent 8 4 5" xfId="13144" xr:uid="{5AE1012B-706D-48BC-B4B3-863D09B65AF4}"/>
    <cellStyle name="Percent 8 4 5 2" xfId="13145" xr:uid="{78515F42-4A97-4FFE-82F2-BAEB51849052}"/>
    <cellStyle name="Percent 8 4 5 2 2" xfId="13146" xr:uid="{4118F28A-1B36-43CA-B881-5A99A107148E}"/>
    <cellStyle name="Percent 8 4 5 3" xfId="13147" xr:uid="{A7F37456-3C88-4FF9-962C-84DA165FF268}"/>
    <cellStyle name="Percent 8 4 5 3 2" xfId="13148" xr:uid="{6D66C8B4-C9A9-4C0D-8AE9-11E5D96B0DEF}"/>
    <cellStyle name="Percent 8 4 5 4" xfId="13149" xr:uid="{57D2EB99-2F99-4487-A919-8154FE0D62B5}"/>
    <cellStyle name="Percent 8 4 6" xfId="13150" xr:uid="{A1DB392F-8EB2-452C-8120-499D3A0599AB}"/>
    <cellStyle name="Percent 8 4 6 2" xfId="13151" xr:uid="{24897CDA-3DCC-4997-B953-365FCEF3232A}"/>
    <cellStyle name="Percent 8 4 7" xfId="13152" xr:uid="{9F334D93-63C1-4FDD-87E1-29D9659073EA}"/>
    <cellStyle name="Percent 8 4 7 2" xfId="13153" xr:uid="{087BFBD4-370A-4B33-A300-4AA88DD9DB69}"/>
    <cellStyle name="Percent 8 4 8" xfId="13154" xr:uid="{66F84481-3B35-472F-A9F2-8DA03E1DD488}"/>
    <cellStyle name="Percent 8 4 8 2" xfId="13155" xr:uid="{B1DEF511-034E-4883-94F5-39833ECC37B4}"/>
    <cellStyle name="Percent 8 4 9" xfId="13156" xr:uid="{17095B93-FBF5-4C18-AA31-CF2B8576A5B8}"/>
    <cellStyle name="Percent 8 5" xfId="4784" xr:uid="{70BD5010-4539-4E0C-A25E-634DB395843B}"/>
    <cellStyle name="Percent 8 5 10" xfId="13158" xr:uid="{F15CDBBA-8516-411C-83EF-7774344B62C1}"/>
    <cellStyle name="Percent 8 5 11" xfId="13157" xr:uid="{0EDC416A-64B1-4774-BCCB-D07122730CEE}"/>
    <cellStyle name="Percent 8 5 2" xfId="13159" xr:uid="{1E303930-36F8-4B21-8BA9-A6CBF71A2658}"/>
    <cellStyle name="Percent 8 5 2 2" xfId="13160" xr:uid="{A71DE103-3E80-485A-AB55-0FED574A3314}"/>
    <cellStyle name="Percent 8 5 2 2 2" xfId="13161" xr:uid="{A106D181-CCEB-4972-8A5F-42B8FD693FC9}"/>
    <cellStyle name="Percent 8 5 2 3" xfId="13162" xr:uid="{72447DC6-B2BA-4E49-A9DB-89DFF84A158C}"/>
    <cellStyle name="Percent 8 5 2 3 2" xfId="13163" xr:uid="{A8C742A0-68B5-47C3-BEF5-C056845AC7E2}"/>
    <cellStyle name="Percent 8 5 2 4" xfId="13164" xr:uid="{CEC9887F-7611-4EB1-A0AF-8955796D3FE8}"/>
    <cellStyle name="Percent 8 5 3" xfId="13165" xr:uid="{3ECD4223-317A-4279-827F-E360655488FE}"/>
    <cellStyle name="Percent 8 5 3 2" xfId="13166" xr:uid="{6A720EFB-86D6-47E1-B1AB-2F74610E7B3E}"/>
    <cellStyle name="Percent 8 5 3 2 2" xfId="13167" xr:uid="{BE9CCCA3-F4A0-464F-B911-C6561AB54A6C}"/>
    <cellStyle name="Percent 8 5 3 3" xfId="13168" xr:uid="{AA32318A-A22F-4D67-B933-967C16CCA422}"/>
    <cellStyle name="Percent 8 5 3 3 2" xfId="13169" xr:uid="{9A641933-50E2-4BB4-B553-0EA509748262}"/>
    <cellStyle name="Percent 8 5 3 4" xfId="13170" xr:uid="{2B16D45B-B06F-4A04-9C09-92B98FA05A71}"/>
    <cellStyle name="Percent 8 5 4" xfId="13171" xr:uid="{A81B741F-B43A-4AB0-8079-8674E5A7C08A}"/>
    <cellStyle name="Percent 8 5 4 2" xfId="13172" xr:uid="{EFD853F9-082E-4A6C-AF2A-04D49FFD2944}"/>
    <cellStyle name="Percent 8 5 4 2 2" xfId="13173" xr:uid="{DC44668D-F7BE-4686-A92B-C99E427E48A8}"/>
    <cellStyle name="Percent 8 5 4 3" xfId="13174" xr:uid="{802F558C-8694-4676-9EDC-F19A5CFAD56E}"/>
    <cellStyle name="Percent 8 5 4 3 2" xfId="13175" xr:uid="{9EBEEFC4-659B-4E6B-94EB-CC7B5AAF6736}"/>
    <cellStyle name="Percent 8 5 4 4" xfId="13176" xr:uid="{DC8D56A6-64E2-4FE5-A061-7C0D029F896B}"/>
    <cellStyle name="Percent 8 5 4 4 2" xfId="13177" xr:uid="{0846715A-0399-4503-A1C9-F1155512B114}"/>
    <cellStyle name="Percent 8 5 4 5" xfId="13178" xr:uid="{5D72E98F-CC69-45D8-97FC-54DC206AD31C}"/>
    <cellStyle name="Percent 8 5 5" xfId="13179" xr:uid="{43B16D1F-18E3-42CB-8889-85E7E682DFE1}"/>
    <cellStyle name="Percent 8 5 5 2" xfId="13180" xr:uid="{1E45DE4E-F311-42F0-8825-1D6EAA7EAB52}"/>
    <cellStyle name="Percent 8 5 5 2 2" xfId="13181" xr:uid="{EEF15D12-42A3-465C-A321-21D10746035A}"/>
    <cellStyle name="Percent 8 5 5 3" xfId="13182" xr:uid="{68448A8C-4E29-4C0C-ACE7-3098899D0899}"/>
    <cellStyle name="Percent 8 5 5 3 2" xfId="13183" xr:uid="{C22F36D4-2C70-49AA-ADF3-8ED745954041}"/>
    <cellStyle name="Percent 8 5 5 4" xfId="13184" xr:uid="{29B47089-1F87-40DF-AC48-268D53D68514}"/>
    <cellStyle name="Percent 8 5 6" xfId="13185" xr:uid="{E910E6A6-6EAB-421C-93C5-A1CA0B44A525}"/>
    <cellStyle name="Percent 8 5 6 2" xfId="13186" xr:uid="{069368CC-98B9-4C90-9FFB-26DA8E97CDBC}"/>
    <cellStyle name="Percent 8 5 7" xfId="13187" xr:uid="{120E0ACC-60D1-45F4-AB8E-3AA5A26D1951}"/>
    <cellStyle name="Percent 8 5 7 2" xfId="13188" xr:uid="{13638F1A-88C8-4CC0-839B-C3D8A5E62119}"/>
    <cellStyle name="Percent 8 5 8" xfId="13189" xr:uid="{A614EBE1-31D7-4A6D-87E8-01E5119A9012}"/>
    <cellStyle name="Percent 8 5 8 2" xfId="13190" xr:uid="{865CC4C3-9E79-422F-A13C-125274D29825}"/>
    <cellStyle name="Percent 8 5 9" xfId="13191" xr:uid="{0A383E18-666D-4FC1-9242-B13C69166F90}"/>
    <cellStyle name="Percent 8 6" xfId="4785" xr:uid="{8CDDAF8B-05BD-4F07-90BC-E39AC0B57092}"/>
    <cellStyle name="Percent 8 6 10" xfId="13193" xr:uid="{D6192443-BF07-41D4-8EF0-862EE9FDACB9}"/>
    <cellStyle name="Percent 8 6 11" xfId="13192" xr:uid="{0D4513D4-D397-4519-A2E5-920F961D9468}"/>
    <cellStyle name="Percent 8 6 2" xfId="13194" xr:uid="{989064AF-AD14-47F0-B0C3-FAF339A8DC98}"/>
    <cellStyle name="Percent 8 6 2 2" xfId="13195" xr:uid="{322D20DE-A048-432F-8E4F-4BE685E4A6FE}"/>
    <cellStyle name="Percent 8 6 2 2 2" xfId="13196" xr:uid="{517B6DE8-A677-4BE6-BB3B-A169714C9410}"/>
    <cellStyle name="Percent 8 6 2 3" xfId="13197" xr:uid="{A9EBBD96-8723-4400-80C2-310F1760FB54}"/>
    <cellStyle name="Percent 8 6 2 3 2" xfId="13198" xr:uid="{A7BD6FDE-D000-4FD3-B424-6491C19E8353}"/>
    <cellStyle name="Percent 8 6 2 4" xfId="13199" xr:uid="{54C84B74-92E8-4CFD-AA3E-6B29D7064E4B}"/>
    <cellStyle name="Percent 8 6 3" xfId="13200" xr:uid="{00C4DA3B-C10C-4ABC-8632-BCCA4474C3C5}"/>
    <cellStyle name="Percent 8 6 3 2" xfId="13201" xr:uid="{896A7285-668A-4079-B2B3-FD800DBA87E1}"/>
    <cellStyle name="Percent 8 6 3 2 2" xfId="13202" xr:uid="{214DC780-B4E3-4C46-BF28-D88B75E0603E}"/>
    <cellStyle name="Percent 8 6 3 3" xfId="13203" xr:uid="{07253943-E40A-4BC6-812C-EA2E5D6DC7CA}"/>
    <cellStyle name="Percent 8 6 3 3 2" xfId="13204" xr:uid="{6A68D259-9A8C-4256-AA4B-2FA8483E4EF9}"/>
    <cellStyle name="Percent 8 6 3 4" xfId="13205" xr:uid="{BEE1DD93-88CC-45A5-AD43-AE0C29E3B1B5}"/>
    <cellStyle name="Percent 8 6 4" xfId="13206" xr:uid="{AFD5D8CB-6F24-4677-9013-6EB867BFDDE0}"/>
    <cellStyle name="Percent 8 6 4 2" xfId="13207" xr:uid="{6D98B79E-0887-4B91-AE52-9CFC6FFA27F3}"/>
    <cellStyle name="Percent 8 6 4 2 2" xfId="13208" xr:uid="{66FFE0CA-5120-4182-B14B-CC4EFAA331BC}"/>
    <cellStyle name="Percent 8 6 4 3" xfId="13209" xr:uid="{1F680A0A-A298-4928-8555-D596567B6E1F}"/>
    <cellStyle name="Percent 8 6 4 3 2" xfId="13210" xr:uid="{59A9B686-AA39-47EA-ABFA-C40065DF73AB}"/>
    <cellStyle name="Percent 8 6 4 4" xfId="13211" xr:uid="{3A289214-C8D8-4C6F-8895-83A09EBC46C2}"/>
    <cellStyle name="Percent 8 6 4 4 2" xfId="13212" xr:uid="{AA289A96-FB21-48BE-AD03-265B654CA12C}"/>
    <cellStyle name="Percent 8 6 4 5" xfId="13213" xr:uid="{F991EC8E-7BC2-454D-AB3B-39C2B1CF1731}"/>
    <cellStyle name="Percent 8 6 5" xfId="13214" xr:uid="{070BE144-B6C0-46F5-805F-0CF3DD6A726E}"/>
    <cellStyle name="Percent 8 6 5 2" xfId="13215" xr:uid="{789CD377-153B-4A96-85D8-62E8FB70C524}"/>
    <cellStyle name="Percent 8 6 5 2 2" xfId="13216" xr:uid="{E473E949-304E-421B-80B2-8EAA13BD47CD}"/>
    <cellStyle name="Percent 8 6 5 3" xfId="13217" xr:uid="{30EF42E3-49A9-4A5F-B761-5B53A1F8AEAD}"/>
    <cellStyle name="Percent 8 6 5 3 2" xfId="13218" xr:uid="{A5DCA4F3-EB0C-4C30-AEB8-6E98B470B360}"/>
    <cellStyle name="Percent 8 6 5 4" xfId="13219" xr:uid="{E661B6F5-FCD0-46B3-AD4F-1671F4EB1EB1}"/>
    <cellStyle name="Percent 8 6 6" xfId="13220" xr:uid="{286EF656-E08F-4293-BEF4-6A3F70CECD26}"/>
    <cellStyle name="Percent 8 6 6 2" xfId="13221" xr:uid="{26DAC605-4B37-4D93-9E8B-E068C8F60DC1}"/>
    <cellStyle name="Percent 8 6 7" xfId="13222" xr:uid="{76913C4A-8E79-4D71-9B76-95FDBA229768}"/>
    <cellStyle name="Percent 8 6 7 2" xfId="13223" xr:uid="{F93AC927-9AFE-4BF8-9254-554EAC2D82CA}"/>
    <cellStyle name="Percent 8 6 8" xfId="13224" xr:uid="{94D4C435-C70E-493F-BEA3-AD008A87E492}"/>
    <cellStyle name="Percent 8 6 8 2" xfId="13225" xr:uid="{44D62EE8-C6FA-4452-882D-A88528917423}"/>
    <cellStyle name="Percent 8 6 9" xfId="13226" xr:uid="{598D5138-E12B-48B6-ACEB-30BD15A28944}"/>
    <cellStyle name="Percent 8 7" xfId="4786" xr:uid="{C8C06275-1290-40A9-B07A-1682876A3AC0}"/>
    <cellStyle name="Percent 8 7 10" xfId="13228" xr:uid="{16978B9A-879C-40CA-BEFB-F326E2FF69E5}"/>
    <cellStyle name="Percent 8 7 11" xfId="13227" xr:uid="{3C87A8A5-3E26-41FB-8A4E-FEE2B7FF7E67}"/>
    <cellStyle name="Percent 8 7 2" xfId="13229" xr:uid="{802C21CD-837B-4DB9-AD41-618E316E6F06}"/>
    <cellStyle name="Percent 8 7 2 2" xfId="13230" xr:uid="{6308B65B-5EAC-4D05-AB17-8779F0651DDD}"/>
    <cellStyle name="Percent 8 7 2 2 2" xfId="13231" xr:uid="{136E5D81-119F-4066-8F16-24C8280AC907}"/>
    <cellStyle name="Percent 8 7 2 3" xfId="13232" xr:uid="{672CAFA8-5B9B-4113-99B0-8A8966109896}"/>
    <cellStyle name="Percent 8 7 2 3 2" xfId="13233" xr:uid="{9A317525-B454-449D-86E8-EC29BDB64FA0}"/>
    <cellStyle name="Percent 8 7 2 4" xfId="13234" xr:uid="{5AA39F6B-37A1-4477-B84A-64064B4EBD2D}"/>
    <cellStyle name="Percent 8 7 3" xfId="13235" xr:uid="{62571A03-194A-4075-8D7A-6A3EDB2A5DBF}"/>
    <cellStyle name="Percent 8 7 3 2" xfId="13236" xr:uid="{068AF1DD-6FD7-45B1-87E7-5CEAB806D867}"/>
    <cellStyle name="Percent 8 7 3 2 2" xfId="13237" xr:uid="{6572B497-C66D-4DC0-B664-DC00F8668B15}"/>
    <cellStyle name="Percent 8 7 3 3" xfId="13238" xr:uid="{32377308-70B8-426D-A6A8-B03E62A293CE}"/>
    <cellStyle name="Percent 8 7 3 3 2" xfId="13239" xr:uid="{76C0C468-A06F-4217-9872-CE32F26494A3}"/>
    <cellStyle name="Percent 8 7 3 4" xfId="13240" xr:uid="{A69467FA-02E1-44B0-B894-F3F359A50001}"/>
    <cellStyle name="Percent 8 7 4" xfId="13241" xr:uid="{962C839A-6BE0-45DB-A1A8-B5C649AA71B2}"/>
    <cellStyle name="Percent 8 7 4 2" xfId="13242" xr:uid="{08CA0A9C-0CA0-424E-A16A-053BE6171605}"/>
    <cellStyle name="Percent 8 7 4 2 2" xfId="13243" xr:uid="{A6E128E0-F5D8-4E31-A2ED-5A846F580104}"/>
    <cellStyle name="Percent 8 7 4 3" xfId="13244" xr:uid="{DBCF6519-7D13-4B78-8918-B88916CB5A65}"/>
    <cellStyle name="Percent 8 7 4 3 2" xfId="13245" xr:uid="{35A55C42-6F5D-4DB1-B18D-81DAD61CACB2}"/>
    <cellStyle name="Percent 8 7 4 4" xfId="13246" xr:uid="{9C4AE119-4419-45ED-9A99-204E6899D450}"/>
    <cellStyle name="Percent 8 7 4 4 2" xfId="13247" xr:uid="{64D0823D-1618-4D87-AD01-840E407A974B}"/>
    <cellStyle name="Percent 8 7 4 5" xfId="13248" xr:uid="{E51B850C-8A30-4851-A556-FB5CCBAEC8DC}"/>
    <cellStyle name="Percent 8 7 5" xfId="13249" xr:uid="{88479A84-9B08-43D9-8318-DCBAAD30D790}"/>
    <cellStyle name="Percent 8 7 5 2" xfId="13250" xr:uid="{62430733-4CF8-4631-AEE0-FBBD81CC62B9}"/>
    <cellStyle name="Percent 8 7 5 2 2" xfId="13251" xr:uid="{657E4FF3-C4EC-4385-BBAE-CF6A08D09040}"/>
    <cellStyle name="Percent 8 7 5 3" xfId="13252" xr:uid="{9A0B3C5E-0A1F-4B00-94DD-064B68A635DA}"/>
    <cellStyle name="Percent 8 7 5 3 2" xfId="13253" xr:uid="{97AFD0D3-79CA-412A-9661-3FB602049262}"/>
    <cellStyle name="Percent 8 7 5 4" xfId="13254" xr:uid="{FA6E0331-9CA1-4526-95D5-AE38BFD390AC}"/>
    <cellStyle name="Percent 8 7 6" xfId="13255" xr:uid="{9D68A51F-57E5-47BD-B09A-065E209EBC70}"/>
    <cellStyle name="Percent 8 7 6 2" xfId="13256" xr:uid="{B950854B-3EA1-4111-80FF-710908709BED}"/>
    <cellStyle name="Percent 8 7 7" xfId="13257" xr:uid="{EB0F1BF0-8423-48CC-8F18-5A81752C7BA3}"/>
    <cellStyle name="Percent 8 7 7 2" xfId="13258" xr:uid="{C575C088-387A-496A-8475-D4013B1E85ED}"/>
    <cellStyle name="Percent 8 7 8" xfId="13259" xr:uid="{6F62B7F4-00B6-41AF-A123-7713B9FB3F1F}"/>
    <cellStyle name="Percent 8 7 8 2" xfId="13260" xr:uid="{459EC440-9A50-46F8-96CC-F9C8420DD456}"/>
    <cellStyle name="Percent 8 7 9" xfId="13261" xr:uid="{B7A8F8D6-4BB6-40CD-AFA6-B0EAB772B926}"/>
    <cellStyle name="Percent 8 8" xfId="4787" xr:uid="{DB0641AA-870A-4E8B-B8A4-ADA562D6D720}"/>
    <cellStyle name="Percent 8 8 10" xfId="13263" xr:uid="{6272C445-D297-4222-9F5F-3CA8C97CA1B4}"/>
    <cellStyle name="Percent 8 8 11" xfId="13262" xr:uid="{5AAACD26-1259-4321-BB91-FF56EE60FF06}"/>
    <cellStyle name="Percent 8 8 2" xfId="13264" xr:uid="{48B3F26E-5CC2-4850-A1BC-A4466B286021}"/>
    <cellStyle name="Percent 8 8 2 2" xfId="13265" xr:uid="{F5DA4EDF-9930-4B89-A8CC-CCBD7FA640B4}"/>
    <cellStyle name="Percent 8 8 2 2 2" xfId="13266" xr:uid="{DF7FCACC-9163-454D-B3E2-6759233D60A0}"/>
    <cellStyle name="Percent 8 8 2 3" xfId="13267" xr:uid="{0672FDBD-0ADB-4F23-9A04-45639256B5E7}"/>
    <cellStyle name="Percent 8 8 2 3 2" xfId="13268" xr:uid="{55F0C55D-1920-4069-9DA3-C4D42A37E2FC}"/>
    <cellStyle name="Percent 8 8 2 4" xfId="13269" xr:uid="{CB5730A0-A50C-406B-8A2B-634D627F7314}"/>
    <cellStyle name="Percent 8 8 3" xfId="13270" xr:uid="{9365B4D8-F275-433C-A70E-8A6ECC3117D5}"/>
    <cellStyle name="Percent 8 8 3 2" xfId="13271" xr:uid="{417A455F-EE4A-4B37-B9E0-3987AAB29534}"/>
    <cellStyle name="Percent 8 8 3 2 2" xfId="13272" xr:uid="{78397383-5CC3-41DA-AC91-1088CBB7B1DD}"/>
    <cellStyle name="Percent 8 8 3 3" xfId="13273" xr:uid="{B3799781-AB26-466C-8ADE-89042A700E27}"/>
    <cellStyle name="Percent 8 8 3 3 2" xfId="13274" xr:uid="{327DFE1F-2EE5-49C7-93F1-899971434673}"/>
    <cellStyle name="Percent 8 8 3 4" xfId="13275" xr:uid="{67B3CA63-EC12-46CF-9D16-84B23B9470AA}"/>
    <cellStyle name="Percent 8 8 4" xfId="13276" xr:uid="{1F9206AB-9939-4CAF-9812-7966CAD7B733}"/>
    <cellStyle name="Percent 8 8 4 2" xfId="13277" xr:uid="{F0FF6947-43BC-41AE-85F6-B58BE01ACCB6}"/>
    <cellStyle name="Percent 8 8 4 2 2" xfId="13278" xr:uid="{7F2F8E22-C321-411B-BA97-18E13CEB42D0}"/>
    <cellStyle name="Percent 8 8 4 3" xfId="13279" xr:uid="{361DFE14-2D94-457F-AB98-6A6E0DA0585A}"/>
    <cellStyle name="Percent 8 8 4 3 2" xfId="13280" xr:uid="{36DCE9D8-13D1-44A9-9D41-63A346725C2B}"/>
    <cellStyle name="Percent 8 8 4 4" xfId="13281" xr:uid="{4F005FEB-7B10-4BEA-9977-7F698852B000}"/>
    <cellStyle name="Percent 8 8 4 4 2" xfId="13282" xr:uid="{CCA7C8D0-4302-4418-BD51-0D09C4ACA87C}"/>
    <cellStyle name="Percent 8 8 4 5" xfId="13283" xr:uid="{1A18FEE2-857B-480D-936B-273FD5C3F86D}"/>
    <cellStyle name="Percent 8 8 5" xfId="13284" xr:uid="{E60AF580-F6EB-407C-BEE6-D71ED34F406F}"/>
    <cellStyle name="Percent 8 8 5 2" xfId="13285" xr:uid="{5CDF67BC-24DF-4947-98CB-EDC24AFFCB8C}"/>
    <cellStyle name="Percent 8 8 5 2 2" xfId="13286" xr:uid="{111BD411-8F09-4484-8853-A4136A96F451}"/>
    <cellStyle name="Percent 8 8 5 3" xfId="13287" xr:uid="{038C0C55-9633-437E-B005-F385C1E20BFE}"/>
    <cellStyle name="Percent 8 8 5 3 2" xfId="13288" xr:uid="{6A328396-B3C0-4D9A-95A7-EF954AEE5616}"/>
    <cellStyle name="Percent 8 8 5 4" xfId="13289" xr:uid="{528844D8-6894-4C55-A13D-CCE9FC3FAFE7}"/>
    <cellStyle name="Percent 8 8 6" xfId="13290" xr:uid="{D48ABBC9-8D74-4472-9BAB-64B327B52AA3}"/>
    <cellStyle name="Percent 8 8 6 2" xfId="13291" xr:uid="{81855391-91C7-4DE7-A899-4E708B32AB79}"/>
    <cellStyle name="Percent 8 8 7" xfId="13292" xr:uid="{42866961-CB0A-4B9E-ADCA-D2588EB9263A}"/>
    <cellStyle name="Percent 8 8 7 2" xfId="13293" xr:uid="{C0584AD8-29DA-437F-BA87-EDEB4F946593}"/>
    <cellStyle name="Percent 8 8 8" xfId="13294" xr:uid="{BB41C41D-8AAA-4B97-A46B-B7664759EFBE}"/>
    <cellStyle name="Percent 8 8 8 2" xfId="13295" xr:uid="{220922B5-EF4B-4E93-B7ED-A62D11765B2C}"/>
    <cellStyle name="Percent 8 8 9" xfId="13296" xr:uid="{374AB82F-A060-4955-A61D-7CCAA0F0F1FA}"/>
    <cellStyle name="Percent 8 9" xfId="13297" xr:uid="{41EF61AC-FB79-4910-ABFD-8B9B39EA043C}"/>
    <cellStyle name="Percent 8 9 2" xfId="13298" xr:uid="{64EF7EB2-5116-49DD-8F26-67443BB56EDF}"/>
    <cellStyle name="Percent 8 9 2 2" xfId="13299" xr:uid="{03C9DB3E-6F03-47CB-972F-129B4A1C1C7A}"/>
    <cellStyle name="Percent 8 9 3" xfId="13300" xr:uid="{A5748C24-4DC0-4399-AA96-8AF8BB8B806E}"/>
    <cellStyle name="Percent 8 9 3 2" xfId="13301" xr:uid="{CACF56DB-7B4B-43AE-AF02-818BD28EE8E4}"/>
    <cellStyle name="Percent 8 9 4" xfId="13302" xr:uid="{AA77A3D6-93AA-49B0-9023-698E4254C2B2}"/>
    <cellStyle name="Percent 9" xfId="2553" xr:uid="{B67FFBB8-94E3-41A2-83E1-8E203426B4EF}"/>
    <cellStyle name="Percent 9 10" xfId="3008" xr:uid="{E613E431-2263-44CF-838A-76496EF77B95}"/>
    <cellStyle name="Percent 9 10 10" xfId="13305" xr:uid="{DB0AF842-0125-44F7-919A-8B4A3CDF67FE}"/>
    <cellStyle name="Percent 9 10 11" xfId="13306" xr:uid="{6342253F-3EBF-4A53-A585-FABF5E247EFD}"/>
    <cellStyle name="Percent 9 10 12" xfId="13304" xr:uid="{81FD2DC5-8EBE-4B09-97B9-A4B6012F9D7A}"/>
    <cellStyle name="Percent 9 10 2" xfId="13307" xr:uid="{47DBF51B-C6F3-4C34-8A86-37F3D887F324}"/>
    <cellStyle name="Percent 9 10 2 2" xfId="13308" xr:uid="{F7B6DF54-8C93-4126-A4C5-D337FC4D1B14}"/>
    <cellStyle name="Percent 9 10 2 2 2" xfId="13309" xr:uid="{B1B8E6ED-13FA-4111-86C8-025FD1B16BBC}"/>
    <cellStyle name="Percent 9 10 2 3" xfId="13310" xr:uid="{1399234A-34D8-4CF5-ABF6-74178E46D91E}"/>
    <cellStyle name="Percent 9 10 2 3 2" xfId="13311" xr:uid="{A9BF7DA7-3CBE-45AC-93FF-A42233601EC2}"/>
    <cellStyle name="Percent 9 10 2 4" xfId="13312" xr:uid="{7AE44170-E414-4088-8F77-3EE88E362D66}"/>
    <cellStyle name="Percent 9 10 2 5" xfId="13313" xr:uid="{2D09F840-76BF-417E-8548-7AD62D81A0C4}"/>
    <cellStyle name="Percent 9 10 3" xfId="13314" xr:uid="{990E72F9-425F-423D-BAF9-EFB805DA2770}"/>
    <cellStyle name="Percent 9 10 3 2" xfId="13315" xr:uid="{F59D2F29-7B09-49B9-9BE3-C770ACE2D64D}"/>
    <cellStyle name="Percent 9 10 3 2 2" xfId="13316" xr:uid="{2DBC1811-343E-4776-A18D-643E6B8F60FC}"/>
    <cellStyle name="Percent 9 10 3 3" xfId="13317" xr:uid="{4C7C46D0-DE2D-44BE-9961-FCCD99D59880}"/>
    <cellStyle name="Percent 9 10 3 3 2" xfId="13318" xr:uid="{D5A15BDC-CA9F-4712-91F7-6606F4884BD2}"/>
    <cellStyle name="Percent 9 10 3 4" xfId="13319" xr:uid="{40BF6DB6-EB65-47AA-8308-CDF75E39A7CC}"/>
    <cellStyle name="Percent 9 10 4" xfId="13320" xr:uid="{8812F957-D418-4BCA-82F9-A8391A6E2C94}"/>
    <cellStyle name="Percent 9 10 4 2" xfId="13321" xr:uid="{B0BAD4B2-6796-451A-9B49-3CB822911E92}"/>
    <cellStyle name="Percent 9 10 4 2 2" xfId="13322" xr:uid="{F8A288EF-96F7-4EF9-8001-5F10D905BE55}"/>
    <cellStyle name="Percent 9 10 4 3" xfId="13323" xr:uid="{7F7A7152-14DD-49C5-898A-6FF819FCE912}"/>
    <cellStyle name="Percent 9 10 4 3 2" xfId="13324" xr:uid="{2A52933E-0FBD-4006-9FF6-8FBC13EF4E64}"/>
    <cellStyle name="Percent 9 10 4 4" xfId="13325" xr:uid="{37584571-6C22-426E-A635-1BCC57EB8F60}"/>
    <cellStyle name="Percent 9 10 5" xfId="13326" xr:uid="{F5093CAE-B546-4D50-B1F5-8956D414A086}"/>
    <cellStyle name="Percent 9 10 5 2" xfId="13327" xr:uid="{6CD4F239-8705-4B36-80A7-583312692539}"/>
    <cellStyle name="Percent 9 10 5 2 2" xfId="13328" xr:uid="{449665C9-ADDD-4A28-A200-23EAABB9F748}"/>
    <cellStyle name="Percent 9 10 5 3" xfId="13329" xr:uid="{FC6940F5-809F-4F80-8E1F-3CFED160D2D7}"/>
    <cellStyle name="Percent 9 10 5 3 2" xfId="13330" xr:uid="{F5616816-3BBE-48B5-A6D4-EB4D41B4EBA4}"/>
    <cellStyle name="Percent 9 10 5 4" xfId="13331" xr:uid="{22733D63-5BFB-44A9-A483-246CE5B1A13A}"/>
    <cellStyle name="Percent 9 10 5 4 2" xfId="13332" xr:uid="{6CB2357C-3B95-4970-A571-F8004DEB3DE5}"/>
    <cellStyle name="Percent 9 10 5 5" xfId="13333" xr:uid="{248D015D-2C36-48E8-8DED-EE02EA288F5F}"/>
    <cellStyle name="Percent 9 10 6" xfId="13334" xr:uid="{543D0A94-452B-46BA-AC36-70A072F2BB89}"/>
    <cellStyle name="Percent 9 10 6 2" xfId="13335" xr:uid="{CF8FAFA9-CC38-491D-8CBE-1DBCB7980959}"/>
    <cellStyle name="Percent 9 10 6 2 2" xfId="13336" xr:uid="{D489C0CA-F2F3-4FA5-B6E4-514429B69447}"/>
    <cellStyle name="Percent 9 10 6 3" xfId="13337" xr:uid="{C9AEBB31-7AC7-4339-9355-067CEA5FC705}"/>
    <cellStyle name="Percent 9 10 6 3 2" xfId="13338" xr:uid="{6AEBF11A-0063-4182-AF41-85302D904E21}"/>
    <cellStyle name="Percent 9 10 6 4" xfId="13339" xr:uid="{57C97414-D389-4AB8-A5EA-D77A0FD57193}"/>
    <cellStyle name="Percent 9 10 7" xfId="13340" xr:uid="{5A806CC0-41A7-47CC-8DC1-77FA2CF55077}"/>
    <cellStyle name="Percent 9 10 7 2" xfId="13341" xr:uid="{727C2D77-045E-4C8F-94AA-D197DE0A253E}"/>
    <cellStyle name="Percent 9 10 8" xfId="13342" xr:uid="{8A916222-EC9D-4E7D-AE81-F6C35473FD84}"/>
    <cellStyle name="Percent 9 10 8 2" xfId="13343" xr:uid="{D90E82A5-9154-4FCE-80AE-FFB2126EBE7B}"/>
    <cellStyle name="Percent 9 10 9" xfId="13344" xr:uid="{EF2C9D60-62C0-42DF-A794-E24CF54A1178}"/>
    <cellStyle name="Percent 9 10 9 2" xfId="13345" xr:uid="{2111C78F-30B3-46BD-B844-608EA790553E}"/>
    <cellStyle name="Percent 9 11" xfId="3009" xr:uid="{B1A46B29-5A73-43FA-8B9C-815AC6CF4522}"/>
    <cellStyle name="Percent 9 11 10" xfId="13347" xr:uid="{ECDA3280-6E4D-4771-AE90-199C2036D028}"/>
    <cellStyle name="Percent 9 11 11" xfId="13348" xr:uid="{7BB65A0A-2531-4C53-8E04-70C66AFC1E49}"/>
    <cellStyle name="Percent 9 11 12" xfId="13346" xr:uid="{0995CDB7-F5DB-4C08-8463-90CF1BB06B52}"/>
    <cellStyle name="Percent 9 11 2" xfId="13349" xr:uid="{9CC02C50-0081-4E9E-B08E-3DCDD4B958EB}"/>
    <cellStyle name="Percent 9 11 2 2" xfId="13350" xr:uid="{0AFBD59C-FB0D-4110-9985-180050143387}"/>
    <cellStyle name="Percent 9 11 2 2 2" xfId="13351" xr:uid="{E16128DA-C533-4218-B6A5-F3F0829A342B}"/>
    <cellStyle name="Percent 9 11 2 3" xfId="13352" xr:uid="{E4A343E7-6B60-42A8-9F2C-DB5D601DD29D}"/>
    <cellStyle name="Percent 9 11 2 3 2" xfId="13353" xr:uid="{57CDACE1-0D89-4423-A8EB-ECBDDA9C0223}"/>
    <cellStyle name="Percent 9 11 2 4" xfId="13354" xr:uid="{7A68C845-C0A2-4308-B642-884C88458B54}"/>
    <cellStyle name="Percent 9 11 2 5" xfId="13355" xr:uid="{9EF26662-AF5F-4B4A-A94D-715C9DA943C4}"/>
    <cellStyle name="Percent 9 11 3" xfId="13356" xr:uid="{2E77C4A9-879C-4C42-8744-72DCA4AD52C9}"/>
    <cellStyle name="Percent 9 11 3 2" xfId="13357" xr:uid="{DCD30DBB-01E3-4940-8111-1A15424BF888}"/>
    <cellStyle name="Percent 9 11 3 2 2" xfId="13358" xr:uid="{2C2DCB7B-5955-44B8-A235-FAA9C3E95D3A}"/>
    <cellStyle name="Percent 9 11 3 3" xfId="13359" xr:uid="{875553AC-8ED6-4663-A64F-DB58B5B7AF17}"/>
    <cellStyle name="Percent 9 11 3 3 2" xfId="13360" xr:uid="{16E5E5A6-2752-4E83-AB89-2E6313A36C87}"/>
    <cellStyle name="Percent 9 11 3 4" xfId="13361" xr:uid="{816C2B34-29EA-4992-8525-FD1AA41086E2}"/>
    <cellStyle name="Percent 9 11 4" xfId="13362" xr:uid="{C5DFFB97-2F6A-4ED9-A203-29CD2DF6EF8F}"/>
    <cellStyle name="Percent 9 11 4 2" xfId="13363" xr:uid="{B655D387-8127-4BA1-85D5-A260DEAB6A8A}"/>
    <cellStyle name="Percent 9 11 4 2 2" xfId="13364" xr:uid="{08CCADD9-4F5A-4DE5-A7EB-C44AD081F144}"/>
    <cellStyle name="Percent 9 11 4 3" xfId="13365" xr:uid="{B68938A0-87F8-4DF2-B651-BE244262896D}"/>
    <cellStyle name="Percent 9 11 4 3 2" xfId="13366" xr:uid="{96CD0319-C686-4377-95BA-B2B4A65CCED9}"/>
    <cellStyle name="Percent 9 11 4 4" xfId="13367" xr:uid="{3688C996-0347-4A08-9FE2-63D0DE3C31EB}"/>
    <cellStyle name="Percent 9 11 5" xfId="13368" xr:uid="{3C649FFF-C1BF-46A5-8E48-61BB73420C52}"/>
    <cellStyle name="Percent 9 11 5 2" xfId="13369" xr:uid="{F42B2927-8D0D-438F-A797-3F2DEAD182F2}"/>
    <cellStyle name="Percent 9 11 5 2 2" xfId="13370" xr:uid="{533D1826-9606-48AD-A433-D3DB8C064B0D}"/>
    <cellStyle name="Percent 9 11 5 3" xfId="13371" xr:uid="{FC0C3E02-5354-4A51-BE5D-6C67B69C0CE3}"/>
    <cellStyle name="Percent 9 11 5 3 2" xfId="13372" xr:uid="{5B5CA46E-FEFA-421F-B9B9-EEEB6E4B8C66}"/>
    <cellStyle name="Percent 9 11 5 4" xfId="13373" xr:uid="{1F5EBF0E-C8E3-4B73-BBF9-1D0EBAC325CA}"/>
    <cellStyle name="Percent 9 11 5 4 2" xfId="13374" xr:uid="{143687CF-8D0F-4341-B5CA-9C464611A674}"/>
    <cellStyle name="Percent 9 11 5 5" xfId="13375" xr:uid="{925CEA35-8202-4F8F-B860-A7BA2722AC15}"/>
    <cellStyle name="Percent 9 11 6" xfId="13376" xr:uid="{02F7A225-A0F0-43D2-8D4F-2CDC25B21467}"/>
    <cellStyle name="Percent 9 11 6 2" xfId="13377" xr:uid="{22979DDC-4DE6-4203-B188-C761D4743B69}"/>
    <cellStyle name="Percent 9 11 6 2 2" xfId="13378" xr:uid="{04E23B02-B7D4-4E1B-8585-2CAEB53B03E0}"/>
    <cellStyle name="Percent 9 11 6 3" xfId="13379" xr:uid="{38643F6F-F0C6-4249-AC13-4AE0C50D17E6}"/>
    <cellStyle name="Percent 9 11 6 3 2" xfId="13380" xr:uid="{94DA636B-8907-425C-B64E-C76DF3D38F2C}"/>
    <cellStyle name="Percent 9 11 6 4" xfId="13381" xr:uid="{9580F5C4-2A9B-46DC-A057-E2E8684E5B57}"/>
    <cellStyle name="Percent 9 11 7" xfId="13382" xr:uid="{A5679B96-773E-4EA6-A52F-045047108F3D}"/>
    <cellStyle name="Percent 9 11 7 2" xfId="13383" xr:uid="{E6CB2354-61BE-4AC9-B2D6-88D04E628053}"/>
    <cellStyle name="Percent 9 11 8" xfId="13384" xr:uid="{651A87C1-B1CD-499A-B0A5-8744A38DA69D}"/>
    <cellStyle name="Percent 9 11 8 2" xfId="13385" xr:uid="{2616CEC1-7E1D-4B0F-B449-AF4B23B92B9C}"/>
    <cellStyle name="Percent 9 11 9" xfId="13386" xr:uid="{5DE99666-7AF4-4F3E-A550-5BDAEA560355}"/>
    <cellStyle name="Percent 9 11 9 2" xfId="13387" xr:uid="{21EC5BD8-1BFC-4847-9E5E-DBF9F91A685F}"/>
    <cellStyle name="Percent 9 12" xfId="3010" xr:uid="{5CCDAAA3-1A40-4F2E-88D6-3E91961713F2}"/>
    <cellStyle name="Percent 9 12 10" xfId="13389" xr:uid="{6664FD23-ABBF-4408-8635-E13244D2C789}"/>
    <cellStyle name="Percent 9 12 11" xfId="13390" xr:uid="{B9827AF8-8474-44A5-A2BB-27909A406C3F}"/>
    <cellStyle name="Percent 9 12 12" xfId="13388" xr:uid="{35B8E785-F6C9-4705-A411-1781EC1875CE}"/>
    <cellStyle name="Percent 9 12 2" xfId="13391" xr:uid="{9547B648-D89A-4BCF-AD0D-7F64DAFC013D}"/>
    <cellStyle name="Percent 9 12 2 2" xfId="13392" xr:uid="{349DCB75-5CC5-4B16-9E3F-AE1C5E979854}"/>
    <cellStyle name="Percent 9 12 2 2 2" xfId="13393" xr:uid="{9D157254-3C26-425E-9C51-2ED317A43A85}"/>
    <cellStyle name="Percent 9 12 2 3" xfId="13394" xr:uid="{B7782F65-4EEB-4A72-B4D0-CDE2B0E52BC5}"/>
    <cellStyle name="Percent 9 12 2 3 2" xfId="13395" xr:uid="{3147868A-853D-4EE3-BD7A-C76BB185140B}"/>
    <cellStyle name="Percent 9 12 2 4" xfId="13396" xr:uid="{7E6087D3-94D6-47E5-A967-7D5EDE786305}"/>
    <cellStyle name="Percent 9 12 2 5" xfId="13397" xr:uid="{BDA2D344-D941-442F-9112-C985B7FBBCB5}"/>
    <cellStyle name="Percent 9 12 3" xfId="13398" xr:uid="{0E1F4C5A-F62E-4CD9-8418-F8DCFD2CE104}"/>
    <cellStyle name="Percent 9 12 3 2" xfId="13399" xr:uid="{47457BCB-E2C0-4445-A11E-BE09B5DE7720}"/>
    <cellStyle name="Percent 9 12 3 2 2" xfId="13400" xr:uid="{09EE2048-6EF9-4C3A-B3F5-48B9D3EB1BC5}"/>
    <cellStyle name="Percent 9 12 3 3" xfId="13401" xr:uid="{CE707FCA-AB72-4639-B235-6334F04843D7}"/>
    <cellStyle name="Percent 9 12 3 3 2" xfId="13402" xr:uid="{E02DAC11-B984-4D3E-82ED-0F6A304CAE36}"/>
    <cellStyle name="Percent 9 12 3 4" xfId="13403" xr:uid="{BB444F92-E5A9-4AAF-B826-833A14C1DE14}"/>
    <cellStyle name="Percent 9 12 4" xfId="13404" xr:uid="{40818724-DB91-426B-B7A5-E2A171BAD90E}"/>
    <cellStyle name="Percent 9 12 4 2" xfId="13405" xr:uid="{0FEACAE6-0DA1-4C03-ABD4-0DBC8A96D560}"/>
    <cellStyle name="Percent 9 12 4 2 2" xfId="13406" xr:uid="{E175F259-F4AD-49F0-88A3-FC1C917FFABA}"/>
    <cellStyle name="Percent 9 12 4 3" xfId="13407" xr:uid="{F1C876C1-9931-4C83-9318-DD95416E0AC2}"/>
    <cellStyle name="Percent 9 12 4 3 2" xfId="13408" xr:uid="{789DC125-BA21-48E4-B6AA-E813CCF1DA87}"/>
    <cellStyle name="Percent 9 12 4 4" xfId="13409" xr:uid="{0F1C5ADD-94AD-4552-AEEF-4BE1E5E126B9}"/>
    <cellStyle name="Percent 9 12 5" xfId="13410" xr:uid="{582A182B-4C1D-44D1-85DE-16964578EE1F}"/>
    <cellStyle name="Percent 9 12 5 2" xfId="13411" xr:uid="{A448A6A8-9FD1-481F-A068-090A412EBCE7}"/>
    <cellStyle name="Percent 9 12 5 2 2" xfId="13412" xr:uid="{F19E5A83-9C8E-48AA-9C81-2BF7C6D51E2C}"/>
    <cellStyle name="Percent 9 12 5 3" xfId="13413" xr:uid="{817FA58B-55D8-4347-8C0B-BFFCCC0AAEC4}"/>
    <cellStyle name="Percent 9 12 5 3 2" xfId="13414" xr:uid="{98919D06-DEA8-4105-8555-265013B37F85}"/>
    <cellStyle name="Percent 9 12 5 4" xfId="13415" xr:uid="{968532E6-7E97-4974-995B-2DA19FEFD68E}"/>
    <cellStyle name="Percent 9 12 5 4 2" xfId="13416" xr:uid="{66EAAD07-5DB0-4D26-ABF9-1D29E6649DC4}"/>
    <cellStyle name="Percent 9 12 5 5" xfId="13417" xr:uid="{72047B15-B459-44B8-BB2D-7BEC78455033}"/>
    <cellStyle name="Percent 9 12 6" xfId="13418" xr:uid="{228B57F4-B603-4C0B-93C7-FEE11F8ECAE0}"/>
    <cellStyle name="Percent 9 12 6 2" xfId="13419" xr:uid="{1CD9F0E8-B2FD-4860-B42B-DCA623CD7B09}"/>
    <cellStyle name="Percent 9 12 6 2 2" xfId="13420" xr:uid="{29279DC1-8462-4CB7-AD99-850A2CCECD00}"/>
    <cellStyle name="Percent 9 12 6 3" xfId="13421" xr:uid="{CD3063EF-7B53-4A0F-879B-FE4967C11B11}"/>
    <cellStyle name="Percent 9 12 6 3 2" xfId="13422" xr:uid="{9E62AE27-CCBF-4C02-BA3E-43D5670B29F5}"/>
    <cellStyle name="Percent 9 12 6 4" xfId="13423" xr:uid="{481AD22B-7B15-4516-9AB7-D381D8FB2C00}"/>
    <cellStyle name="Percent 9 12 7" xfId="13424" xr:uid="{8A1398EA-9830-403F-9994-DA0EC9A733A0}"/>
    <cellStyle name="Percent 9 12 7 2" xfId="13425" xr:uid="{64DA244B-2402-425C-9DAD-F3C58D554679}"/>
    <cellStyle name="Percent 9 12 8" xfId="13426" xr:uid="{8B4B11A5-D788-43C1-95FB-80BB24EDD162}"/>
    <cellStyle name="Percent 9 12 8 2" xfId="13427" xr:uid="{0821EACB-AA3C-4246-B859-5A2DD363BAD5}"/>
    <cellStyle name="Percent 9 12 9" xfId="13428" xr:uid="{F26B8FCC-CBC1-4ECE-8099-EA646851F56E}"/>
    <cellStyle name="Percent 9 12 9 2" xfId="13429" xr:uid="{0C1FF18F-EB1B-4BB9-8FCB-04C3A3EEDB6B}"/>
    <cellStyle name="Percent 9 13" xfId="3011" xr:uid="{FA98E19C-ECB2-47BB-A386-848EADE87400}"/>
    <cellStyle name="Percent 9 13 10" xfId="13431" xr:uid="{00BE8493-1AB6-4F81-870A-8DBE6D669DC6}"/>
    <cellStyle name="Percent 9 13 11" xfId="13432" xr:uid="{EA479ED0-C14C-479D-B8A3-18A5B2FECF16}"/>
    <cellStyle name="Percent 9 13 12" xfId="13430" xr:uid="{9E7D96F3-DEE9-4DFC-BB3D-9B3152DAC345}"/>
    <cellStyle name="Percent 9 13 2" xfId="13433" xr:uid="{CC565F69-2948-46A9-95AD-231E4D6094E3}"/>
    <cellStyle name="Percent 9 13 2 2" xfId="13434" xr:uid="{F1E564FD-B7CC-4EC9-9E19-A68070FEEA67}"/>
    <cellStyle name="Percent 9 13 2 2 2" xfId="13435" xr:uid="{69E1AB30-B730-4D15-8760-5A7066DD3901}"/>
    <cellStyle name="Percent 9 13 2 3" xfId="13436" xr:uid="{8A0FCDE0-559A-4DB0-8F48-06CFDA3BD3A5}"/>
    <cellStyle name="Percent 9 13 2 3 2" xfId="13437" xr:uid="{8E5ED07F-4E8F-4BC0-A462-FB4264AC67A5}"/>
    <cellStyle name="Percent 9 13 2 4" xfId="13438" xr:uid="{F2B30AE5-82BE-4E11-8385-5B76F4DFCB53}"/>
    <cellStyle name="Percent 9 13 2 5" xfId="13439" xr:uid="{309981F1-0707-4EA5-82A5-C65EC90366DC}"/>
    <cellStyle name="Percent 9 13 3" xfId="13440" xr:uid="{A94C8D36-D9B2-45AB-96FC-A16FC4AFCF6E}"/>
    <cellStyle name="Percent 9 13 3 2" xfId="13441" xr:uid="{093963F1-E527-4734-A0ED-4299E8AC2C78}"/>
    <cellStyle name="Percent 9 13 3 2 2" xfId="13442" xr:uid="{8139717D-C997-4774-BA35-07913C58D672}"/>
    <cellStyle name="Percent 9 13 3 3" xfId="13443" xr:uid="{E477C7BD-AF46-4269-AEAE-CA873D279730}"/>
    <cellStyle name="Percent 9 13 3 3 2" xfId="13444" xr:uid="{ABBE9A42-9CDE-476C-81E9-FB03466AEE9B}"/>
    <cellStyle name="Percent 9 13 3 4" xfId="13445" xr:uid="{C0D55051-211F-46B1-8224-56832AB1F475}"/>
    <cellStyle name="Percent 9 13 4" xfId="13446" xr:uid="{17F3FCA2-B93D-4C9A-BAEF-DB9F1B0BAD10}"/>
    <cellStyle name="Percent 9 13 4 2" xfId="13447" xr:uid="{66F4539C-EB6A-4296-BBBE-6ED4DFAD697A}"/>
    <cellStyle name="Percent 9 13 4 2 2" xfId="13448" xr:uid="{F7C3740C-1251-45F5-A006-A2D93CE25229}"/>
    <cellStyle name="Percent 9 13 4 3" xfId="13449" xr:uid="{DEAD0CB7-17FC-4F0A-B1F4-B67D424B26EE}"/>
    <cellStyle name="Percent 9 13 4 3 2" xfId="13450" xr:uid="{C1708A66-702A-4D61-8249-322A934CCBC9}"/>
    <cellStyle name="Percent 9 13 4 4" xfId="13451" xr:uid="{E46810BC-503B-4AFF-8F02-97DEAFCC25CC}"/>
    <cellStyle name="Percent 9 13 5" xfId="13452" xr:uid="{A69BB665-82EC-47FA-B5E1-098501A89238}"/>
    <cellStyle name="Percent 9 13 5 2" xfId="13453" xr:uid="{24F16CC0-B251-4E77-9794-30AEE7C21FEF}"/>
    <cellStyle name="Percent 9 13 5 2 2" xfId="13454" xr:uid="{B25703D5-BBD4-48EA-9A59-3BAA84238826}"/>
    <cellStyle name="Percent 9 13 5 3" xfId="13455" xr:uid="{6EC289C8-7134-4DBC-AA20-8EAD80776090}"/>
    <cellStyle name="Percent 9 13 5 3 2" xfId="13456" xr:uid="{5F9E6128-2E4B-497F-A6A0-2DDC6EF39CEF}"/>
    <cellStyle name="Percent 9 13 5 4" xfId="13457" xr:uid="{6265D8AC-EE34-49E0-BBF8-A2C8EF90DA6C}"/>
    <cellStyle name="Percent 9 13 5 4 2" xfId="13458" xr:uid="{7B01B667-8B43-4828-9855-14ECFE80D11B}"/>
    <cellStyle name="Percent 9 13 5 5" xfId="13459" xr:uid="{941D5AD0-4307-448A-A8E8-E3D21766EC6E}"/>
    <cellStyle name="Percent 9 13 6" xfId="13460" xr:uid="{54C5351C-BA9A-40E5-B09E-1131EE4CE7F3}"/>
    <cellStyle name="Percent 9 13 6 2" xfId="13461" xr:uid="{F777FD4A-8926-4EDD-84B7-712924E43F3C}"/>
    <cellStyle name="Percent 9 13 6 2 2" xfId="13462" xr:uid="{E35D02AA-EC61-4F8F-A592-47D26BB7240E}"/>
    <cellStyle name="Percent 9 13 6 3" xfId="13463" xr:uid="{19494475-1EFB-4688-953A-4E1C7E2147BD}"/>
    <cellStyle name="Percent 9 13 6 3 2" xfId="13464" xr:uid="{37F271D9-606B-4F2D-916B-01E045417167}"/>
    <cellStyle name="Percent 9 13 6 4" xfId="13465" xr:uid="{1A2E5A1B-0488-4AE2-9829-B325E68D432B}"/>
    <cellStyle name="Percent 9 13 7" xfId="13466" xr:uid="{F03FCB56-93F0-4B27-B7C2-F41B7B60CFAF}"/>
    <cellStyle name="Percent 9 13 7 2" xfId="13467" xr:uid="{0D680666-1D2F-49EB-8CE8-7850933B63E3}"/>
    <cellStyle name="Percent 9 13 8" xfId="13468" xr:uid="{DA2D523A-E059-41A8-BBBB-CFA6DCBDE18C}"/>
    <cellStyle name="Percent 9 13 8 2" xfId="13469" xr:uid="{F664115D-5FC0-4DAE-AF4C-34322ACC5591}"/>
    <cellStyle name="Percent 9 13 9" xfId="13470" xr:uid="{1E43F32E-9641-4DE9-9EC2-F58739F6D37F}"/>
    <cellStyle name="Percent 9 13 9 2" xfId="13471" xr:uid="{8FF11864-3C5D-4461-AEF8-F7381E874B42}"/>
    <cellStyle name="Percent 9 14" xfId="3012" xr:uid="{75F5DA4E-0ADB-4DD7-B3F4-BEAB10DF8FF9}"/>
    <cellStyle name="Percent 9 14 10" xfId="13473" xr:uid="{04E859A7-FC28-4355-96A3-AC60A4AEA5DC}"/>
    <cellStyle name="Percent 9 14 11" xfId="13474" xr:uid="{A05BC3F6-D712-4D32-92AB-9F13D8DB3FE4}"/>
    <cellStyle name="Percent 9 14 12" xfId="13472" xr:uid="{0B42B905-4FD8-45E1-BED3-276258744A4B}"/>
    <cellStyle name="Percent 9 14 2" xfId="13475" xr:uid="{A96F970E-640D-440F-A2E9-67349A36117D}"/>
    <cellStyle name="Percent 9 14 2 2" xfId="13476" xr:uid="{AB7912D1-D002-4390-8642-406CA676B291}"/>
    <cellStyle name="Percent 9 14 2 2 2" xfId="13477" xr:uid="{25C6C8E4-B4C5-4411-93DA-DA048090A5F7}"/>
    <cellStyle name="Percent 9 14 2 3" xfId="13478" xr:uid="{041B638E-F6B5-472F-A44A-2570312AF213}"/>
    <cellStyle name="Percent 9 14 2 3 2" xfId="13479" xr:uid="{9EE07122-19DA-4A61-87EA-D9F6437850D4}"/>
    <cellStyle name="Percent 9 14 2 4" xfId="13480" xr:uid="{6DFB416B-C567-449D-9C98-F49FE18173EA}"/>
    <cellStyle name="Percent 9 14 2 5" xfId="13481" xr:uid="{4B2F3F3F-4797-4FDB-BA1C-D2F09CBB8A24}"/>
    <cellStyle name="Percent 9 14 3" xfId="13482" xr:uid="{7A4208EF-F02F-4516-AFEF-6B52D88CF19B}"/>
    <cellStyle name="Percent 9 14 3 2" xfId="13483" xr:uid="{058C534F-F3F2-48CE-AB3E-37D7D6579074}"/>
    <cellStyle name="Percent 9 14 3 2 2" xfId="13484" xr:uid="{1064A028-BA98-4115-82F8-7151D6261FD5}"/>
    <cellStyle name="Percent 9 14 3 3" xfId="13485" xr:uid="{0FC1D85E-EB78-4C09-BD90-CFB62CB46C5E}"/>
    <cellStyle name="Percent 9 14 3 3 2" xfId="13486" xr:uid="{6575F2F5-D006-4F76-AD67-550974163104}"/>
    <cellStyle name="Percent 9 14 3 4" xfId="13487" xr:uid="{4259A1C0-2F9A-4C1D-91F7-B67DF7C1C232}"/>
    <cellStyle name="Percent 9 14 4" xfId="13488" xr:uid="{76DF7A0B-24DA-4A07-86A9-B7F8C161AD30}"/>
    <cellStyle name="Percent 9 14 4 2" xfId="13489" xr:uid="{277E66DC-0C1F-4245-932D-28E2F4FEC05D}"/>
    <cellStyle name="Percent 9 14 4 2 2" xfId="13490" xr:uid="{6EB7288F-4604-4855-969D-0805173DFF50}"/>
    <cellStyle name="Percent 9 14 4 3" xfId="13491" xr:uid="{DE49890C-C9BD-446A-9A01-0B6B2D52C4F4}"/>
    <cellStyle name="Percent 9 14 4 3 2" xfId="13492" xr:uid="{1F4B53DB-3CE6-4852-B482-80922AE8651B}"/>
    <cellStyle name="Percent 9 14 4 4" xfId="13493" xr:uid="{6D9A282D-2116-47E0-AD0C-0DEC16E4D8A8}"/>
    <cellStyle name="Percent 9 14 5" xfId="13494" xr:uid="{3A420F8B-7167-4B55-AB85-3E568CE703D9}"/>
    <cellStyle name="Percent 9 14 5 2" xfId="13495" xr:uid="{0AC27420-D044-4256-87BF-F145735DB791}"/>
    <cellStyle name="Percent 9 14 5 2 2" xfId="13496" xr:uid="{C45D1C6C-C394-45E9-830C-A698E9B9B007}"/>
    <cellStyle name="Percent 9 14 5 3" xfId="13497" xr:uid="{0C5217BB-694F-4D05-9C3F-733FE5CCA27E}"/>
    <cellStyle name="Percent 9 14 5 3 2" xfId="13498" xr:uid="{7C231D2E-325E-4B2A-95B5-8246C05A5506}"/>
    <cellStyle name="Percent 9 14 5 4" xfId="13499" xr:uid="{15A6556B-03DE-45FB-B2EF-E51A6C6F1CB8}"/>
    <cellStyle name="Percent 9 14 5 4 2" xfId="13500" xr:uid="{3BB23B51-5D2E-4C75-B291-87C36138EEC5}"/>
    <cellStyle name="Percent 9 14 5 5" xfId="13501" xr:uid="{40F7A7A8-E822-4CBC-A2BA-ABF67B048C67}"/>
    <cellStyle name="Percent 9 14 6" xfId="13502" xr:uid="{274475CE-6A20-4BF6-9896-121C3E2D708E}"/>
    <cellStyle name="Percent 9 14 6 2" xfId="13503" xr:uid="{73C278C7-1EB5-4877-A293-D3FDB2E92EFC}"/>
    <cellStyle name="Percent 9 14 6 2 2" xfId="13504" xr:uid="{C70A7316-CD08-4EDF-AEE8-85EDB482BDED}"/>
    <cellStyle name="Percent 9 14 6 3" xfId="13505" xr:uid="{FEEE2CC3-698A-4F8F-AB85-102096F9DCDD}"/>
    <cellStyle name="Percent 9 14 6 3 2" xfId="13506" xr:uid="{609D74CF-8D8F-4B20-97E1-629B300B6C41}"/>
    <cellStyle name="Percent 9 14 6 4" xfId="13507" xr:uid="{99240F2A-454C-4182-AF31-D563D3665E51}"/>
    <cellStyle name="Percent 9 14 7" xfId="13508" xr:uid="{0734D0C3-FC70-45CC-9C0D-D66A53EC182E}"/>
    <cellStyle name="Percent 9 14 7 2" xfId="13509" xr:uid="{E9172989-ED30-4EE7-96B2-4D13E8BA986E}"/>
    <cellStyle name="Percent 9 14 8" xfId="13510" xr:uid="{241D2E40-0FA2-4CB6-AD64-ADC5AA6419FD}"/>
    <cellStyle name="Percent 9 14 8 2" xfId="13511" xr:uid="{CE6F9A9A-AFCA-4774-953D-F1DB344A4261}"/>
    <cellStyle name="Percent 9 14 9" xfId="13512" xr:uid="{A923423C-4861-440E-9E2D-702FC5FF5E7C}"/>
    <cellStyle name="Percent 9 14 9 2" xfId="13513" xr:uid="{E294FE80-4E48-4A86-8E86-7FF5EE670A11}"/>
    <cellStyle name="Percent 9 15" xfId="3013" xr:uid="{2D371A9F-8CC6-4124-8B4D-681C6E15E20B}"/>
    <cellStyle name="Percent 9 15 10" xfId="13515" xr:uid="{DBE7FE43-5135-458A-A5F1-3775954B965E}"/>
    <cellStyle name="Percent 9 15 11" xfId="13516" xr:uid="{3DB7BE8A-F711-4D6C-B72E-9F4E805CBB37}"/>
    <cellStyle name="Percent 9 15 12" xfId="13514" xr:uid="{80D9F5B5-6736-4F6D-946B-9AD6E32E353D}"/>
    <cellStyle name="Percent 9 15 2" xfId="13517" xr:uid="{9B316244-D0C7-4E01-8DEE-347AC89D97F8}"/>
    <cellStyle name="Percent 9 15 2 2" xfId="13518" xr:uid="{FF2B83EB-7AC0-4AD5-A160-498BAA64F4B1}"/>
    <cellStyle name="Percent 9 15 2 2 2" xfId="13519" xr:uid="{76C19412-358B-46A6-9A66-FE420BE354DF}"/>
    <cellStyle name="Percent 9 15 2 3" xfId="13520" xr:uid="{15761BCA-EC37-4B14-AA30-57B324492E23}"/>
    <cellStyle name="Percent 9 15 2 3 2" xfId="13521" xr:uid="{B2938008-3EB4-4776-BBDE-F37FFA31F202}"/>
    <cellStyle name="Percent 9 15 2 4" xfId="13522" xr:uid="{DD195D27-916A-4AA0-8553-B80245A674B0}"/>
    <cellStyle name="Percent 9 15 2 5" xfId="13523" xr:uid="{7810D9E9-7749-434D-B18B-0FE22682C28E}"/>
    <cellStyle name="Percent 9 15 3" xfId="13524" xr:uid="{478C43E9-40A6-4C54-9389-B436BF6AEAB6}"/>
    <cellStyle name="Percent 9 15 3 2" xfId="13525" xr:uid="{736B6DFC-A9BA-46F0-A968-807A0454B1B1}"/>
    <cellStyle name="Percent 9 15 3 2 2" xfId="13526" xr:uid="{5C71C93A-B3A5-400C-A905-5EDAC81FADF2}"/>
    <cellStyle name="Percent 9 15 3 3" xfId="13527" xr:uid="{8983D323-F8CA-4072-AC9F-D7FE73A7CEB2}"/>
    <cellStyle name="Percent 9 15 3 3 2" xfId="13528" xr:uid="{C4AF5489-C5F7-43CC-9905-A80F98C684AA}"/>
    <cellStyle name="Percent 9 15 3 4" xfId="13529" xr:uid="{325FE87A-C41B-41A8-903E-EEE9E659889D}"/>
    <cellStyle name="Percent 9 15 4" xfId="13530" xr:uid="{C2C8B8F1-E84C-4EBC-9E62-68374E422E40}"/>
    <cellStyle name="Percent 9 15 4 2" xfId="13531" xr:uid="{2070F91F-8FAA-445E-96A2-B8BA5BBD7054}"/>
    <cellStyle name="Percent 9 15 4 2 2" xfId="13532" xr:uid="{2605D41F-4722-41C4-8B95-23F6F0D67DB5}"/>
    <cellStyle name="Percent 9 15 4 3" xfId="13533" xr:uid="{2AE11AC3-8789-4071-ABA8-75D0AAB572D0}"/>
    <cellStyle name="Percent 9 15 4 3 2" xfId="13534" xr:uid="{EA1CD3C8-A481-4E7B-A873-43F23DFEB9EE}"/>
    <cellStyle name="Percent 9 15 4 4" xfId="13535" xr:uid="{14C93B7C-DDB7-43F7-8CB1-EB85CDBE704E}"/>
    <cellStyle name="Percent 9 15 5" xfId="13536" xr:uid="{9DC5F9DE-3905-4DDE-A13C-5A5105FD4AF2}"/>
    <cellStyle name="Percent 9 15 5 2" xfId="13537" xr:uid="{3B820C7D-5F44-4370-98CD-2C0868451EA6}"/>
    <cellStyle name="Percent 9 15 5 2 2" xfId="13538" xr:uid="{DD7C020A-6C69-4073-BDC8-E6D1741B7B99}"/>
    <cellStyle name="Percent 9 15 5 3" xfId="13539" xr:uid="{45AD288C-97E1-47A5-93D3-4F6ADC14C817}"/>
    <cellStyle name="Percent 9 15 5 3 2" xfId="13540" xr:uid="{C06AFA00-D8DA-467A-B8FE-08892B1827DA}"/>
    <cellStyle name="Percent 9 15 5 4" xfId="13541" xr:uid="{96DE653D-AB88-4E55-A80B-F6FC97921C19}"/>
    <cellStyle name="Percent 9 15 5 4 2" xfId="13542" xr:uid="{7E83097B-B2DB-4946-9D26-7954BF26DCD8}"/>
    <cellStyle name="Percent 9 15 5 5" xfId="13543" xr:uid="{062AF4AB-DBA6-44E6-A4D2-BD629B16B86A}"/>
    <cellStyle name="Percent 9 15 6" xfId="13544" xr:uid="{B4E61D59-5548-4733-82B0-DF1AF579D5BC}"/>
    <cellStyle name="Percent 9 15 6 2" xfId="13545" xr:uid="{6B7566FB-D38D-4EC1-9C15-4591B796B2DD}"/>
    <cellStyle name="Percent 9 15 6 2 2" xfId="13546" xr:uid="{3AF04640-8646-4008-ADF0-3E52D9A05B59}"/>
    <cellStyle name="Percent 9 15 6 3" xfId="13547" xr:uid="{AD009668-0EEA-4C75-864D-AB21B71BBB6C}"/>
    <cellStyle name="Percent 9 15 6 3 2" xfId="13548" xr:uid="{791A6C68-1907-47D1-8A07-711C746AC929}"/>
    <cellStyle name="Percent 9 15 6 4" xfId="13549" xr:uid="{E74EAC7D-C779-4F90-AAA5-4140D762A5BB}"/>
    <cellStyle name="Percent 9 15 7" xfId="13550" xr:uid="{355B42AA-0099-4317-969F-1C9177F1E8C3}"/>
    <cellStyle name="Percent 9 15 7 2" xfId="13551" xr:uid="{77335121-9DC3-4684-BAAF-6E5FE9B4AA87}"/>
    <cellStyle name="Percent 9 15 8" xfId="13552" xr:uid="{BBD88EC2-AAD9-4A15-A1C5-E3143F0BE3D0}"/>
    <cellStyle name="Percent 9 15 8 2" xfId="13553" xr:uid="{647F4FC2-BA73-4DCD-BFE4-9C09A5AFD4A0}"/>
    <cellStyle name="Percent 9 15 9" xfId="13554" xr:uid="{F77EB3BB-3DC7-41CC-AE49-53A510A605AC}"/>
    <cellStyle name="Percent 9 15 9 2" xfId="13555" xr:uid="{2E28BBFC-2C36-469E-BFD8-B7E30BEB9CA5}"/>
    <cellStyle name="Percent 9 16" xfId="3014" xr:uid="{F3A8A049-F1D3-4047-8419-FA4945210133}"/>
    <cellStyle name="Percent 9 16 10" xfId="13557" xr:uid="{B40FA0F3-CFB6-4AF5-83F7-B5001AE5501E}"/>
    <cellStyle name="Percent 9 16 11" xfId="13558" xr:uid="{97FF64F4-8FDD-480A-AC5B-9090F6E37166}"/>
    <cellStyle name="Percent 9 16 12" xfId="13556" xr:uid="{E4D395FE-A806-43EA-87F7-EFBFAFD1AA8B}"/>
    <cellStyle name="Percent 9 16 2" xfId="13559" xr:uid="{28E13FCE-879A-4C9D-B622-E7EFC57FFF00}"/>
    <cellStyle name="Percent 9 16 2 2" xfId="13560" xr:uid="{D1E30BA9-5486-42FE-AAA8-A80625E533C5}"/>
    <cellStyle name="Percent 9 16 2 2 2" xfId="13561" xr:uid="{BEAB723F-3BD2-49F9-A09A-1A05FDCB449A}"/>
    <cellStyle name="Percent 9 16 2 3" xfId="13562" xr:uid="{9A64FD7A-A7B1-438D-817C-1FBA537392C0}"/>
    <cellStyle name="Percent 9 16 2 3 2" xfId="13563" xr:uid="{55D3EC72-F8D0-42B9-9C11-41601BE0B580}"/>
    <cellStyle name="Percent 9 16 2 4" xfId="13564" xr:uid="{F80199F6-7CCC-4356-9113-C534DA74F2D9}"/>
    <cellStyle name="Percent 9 16 2 5" xfId="13565" xr:uid="{3E96C09A-AC6E-4C46-907C-2272A8D15BA2}"/>
    <cellStyle name="Percent 9 16 3" xfId="13566" xr:uid="{ED60F81B-5E6F-474C-91DB-E05ED1DCDC84}"/>
    <cellStyle name="Percent 9 16 3 2" xfId="13567" xr:uid="{6E03182C-8317-4BF9-9D79-71C083A4BA66}"/>
    <cellStyle name="Percent 9 16 3 2 2" xfId="13568" xr:uid="{451345AD-FE13-41AB-BB62-E5439AA6AF1E}"/>
    <cellStyle name="Percent 9 16 3 3" xfId="13569" xr:uid="{F714EDF9-D08B-4109-89F7-EDA98CB81BE4}"/>
    <cellStyle name="Percent 9 16 3 3 2" xfId="13570" xr:uid="{31194A44-8AD0-4D7F-9D86-662673032C98}"/>
    <cellStyle name="Percent 9 16 3 4" xfId="13571" xr:uid="{D3E6D271-769D-4023-AE51-68FBF481FBBB}"/>
    <cellStyle name="Percent 9 16 4" xfId="13572" xr:uid="{24F97BAC-FC66-4D13-9FF3-14E7CFCA5738}"/>
    <cellStyle name="Percent 9 16 4 2" xfId="13573" xr:uid="{2185E806-2295-4DF6-813B-FDCFAB53B324}"/>
    <cellStyle name="Percent 9 16 4 2 2" xfId="13574" xr:uid="{D30A3195-64BB-49C3-8997-3F67A5B00928}"/>
    <cellStyle name="Percent 9 16 4 3" xfId="13575" xr:uid="{4AD7A161-030E-4CF5-A9B9-67EA8A94A0CB}"/>
    <cellStyle name="Percent 9 16 4 3 2" xfId="13576" xr:uid="{C1641DD3-F1C9-49DE-BB48-39B4B9E5B13D}"/>
    <cellStyle name="Percent 9 16 4 4" xfId="13577" xr:uid="{FAC932CC-161E-4D37-A34F-1EBD3ACB22D3}"/>
    <cellStyle name="Percent 9 16 5" xfId="13578" xr:uid="{5B698E77-0551-4AEE-AA22-065186141CF5}"/>
    <cellStyle name="Percent 9 16 5 2" xfId="13579" xr:uid="{A8DD1335-1596-405D-A3C5-C78BF43FB16F}"/>
    <cellStyle name="Percent 9 16 5 2 2" xfId="13580" xr:uid="{DF5CAC1C-D5C5-45C7-81BB-F8F5A7CC7DF3}"/>
    <cellStyle name="Percent 9 16 5 3" xfId="13581" xr:uid="{32DA78FF-F60D-48D0-ACBA-65516D760AC3}"/>
    <cellStyle name="Percent 9 16 5 3 2" xfId="13582" xr:uid="{74010AC4-5C17-4F6D-BB73-358C2CFE584E}"/>
    <cellStyle name="Percent 9 16 5 4" xfId="13583" xr:uid="{9252CEEF-893F-4F44-8F25-EEFE1C3352DF}"/>
    <cellStyle name="Percent 9 16 5 4 2" xfId="13584" xr:uid="{50C69DE0-0D32-4B73-87B3-E9DE769FFA25}"/>
    <cellStyle name="Percent 9 16 5 5" xfId="13585" xr:uid="{2EF4D56C-300E-4687-A520-432AA29BAFEA}"/>
    <cellStyle name="Percent 9 16 6" xfId="13586" xr:uid="{FB3C7457-DC14-41C9-BE67-D4C1ED4C8BED}"/>
    <cellStyle name="Percent 9 16 6 2" xfId="13587" xr:uid="{B2071707-9CB8-47C5-8DEC-3F31A7A8FF8E}"/>
    <cellStyle name="Percent 9 16 6 2 2" xfId="13588" xr:uid="{775AA7D3-F718-41D7-B1B4-48F00717DB8A}"/>
    <cellStyle name="Percent 9 16 6 3" xfId="13589" xr:uid="{E9379FA4-59AE-4319-B39F-8B136B2B59F0}"/>
    <cellStyle name="Percent 9 16 6 3 2" xfId="13590" xr:uid="{669A2D20-20D9-4CD0-9664-16B341CF21BF}"/>
    <cellStyle name="Percent 9 16 6 4" xfId="13591" xr:uid="{0EBA138F-0D3D-4AC5-B955-B140B9FB228D}"/>
    <cellStyle name="Percent 9 16 7" xfId="13592" xr:uid="{82DD2135-1C4E-415C-8572-E877D50B02AA}"/>
    <cellStyle name="Percent 9 16 7 2" xfId="13593" xr:uid="{AF0FD501-E884-4A89-BFEB-6EAEEC4D746A}"/>
    <cellStyle name="Percent 9 16 8" xfId="13594" xr:uid="{12F2C892-30B9-4767-BEA1-3E9019FFF039}"/>
    <cellStyle name="Percent 9 16 8 2" xfId="13595" xr:uid="{E0590CE9-0CA9-4DC1-B616-7DF2EAF1B826}"/>
    <cellStyle name="Percent 9 16 9" xfId="13596" xr:uid="{987BBB70-E373-4A6A-B6A0-5DE17AAF7D21}"/>
    <cellStyle name="Percent 9 16 9 2" xfId="13597" xr:uid="{699CDCAF-0ABA-4B10-B0A7-DD55731DB876}"/>
    <cellStyle name="Percent 9 17" xfId="3015" xr:uid="{433DC86F-D34F-4B11-A1D0-0A9FC6E89379}"/>
    <cellStyle name="Percent 9 17 10" xfId="13599" xr:uid="{C3F6FA2B-162A-41F8-94B6-713FC5D76EC1}"/>
    <cellStyle name="Percent 9 17 11" xfId="13600" xr:uid="{09746E46-1D6C-409B-8FA8-C7E6725F7A3D}"/>
    <cellStyle name="Percent 9 17 12" xfId="13598" xr:uid="{96338F38-C991-4CA5-9109-C756DDB4AB5C}"/>
    <cellStyle name="Percent 9 17 2" xfId="13601" xr:uid="{CA0A27DC-4A53-4D49-BEB5-235BBCA736CD}"/>
    <cellStyle name="Percent 9 17 2 2" xfId="13602" xr:uid="{BC738F07-655F-47F4-9C71-3901A5C3A98C}"/>
    <cellStyle name="Percent 9 17 2 2 2" xfId="13603" xr:uid="{465E2719-DA34-4C87-8BAE-556FAC4BEA40}"/>
    <cellStyle name="Percent 9 17 2 3" xfId="13604" xr:uid="{1831B86F-B0E1-40D5-B9C3-1A13CDE43B22}"/>
    <cellStyle name="Percent 9 17 2 3 2" xfId="13605" xr:uid="{C1848C28-B855-472C-B9E1-CF57964FD168}"/>
    <cellStyle name="Percent 9 17 2 4" xfId="13606" xr:uid="{DB2BE7D1-12B2-4A03-A975-1B4AFD05F1AD}"/>
    <cellStyle name="Percent 9 17 2 5" xfId="13607" xr:uid="{CB0F654D-906F-4EEE-972D-1A055D75AD73}"/>
    <cellStyle name="Percent 9 17 3" xfId="13608" xr:uid="{8183EB8C-F7E1-4CB8-9A1C-49D897DF669D}"/>
    <cellStyle name="Percent 9 17 3 2" xfId="13609" xr:uid="{9E791159-C9E7-4B18-9F0D-882C94157A68}"/>
    <cellStyle name="Percent 9 17 3 2 2" xfId="13610" xr:uid="{2A7D0BBD-05C3-4A55-BB55-1D36EF6B2473}"/>
    <cellStyle name="Percent 9 17 3 3" xfId="13611" xr:uid="{E7A7ABD2-1917-4842-B167-284D02F2F02C}"/>
    <cellStyle name="Percent 9 17 3 3 2" xfId="13612" xr:uid="{17932BB0-B8F2-465C-B1EB-E3AD66351680}"/>
    <cellStyle name="Percent 9 17 3 4" xfId="13613" xr:uid="{A63B4A2D-3631-4BDC-91CF-0EB9FBE80748}"/>
    <cellStyle name="Percent 9 17 4" xfId="13614" xr:uid="{B882086D-3A66-4F53-A99A-6E7BAEF6F9E7}"/>
    <cellStyle name="Percent 9 17 4 2" xfId="13615" xr:uid="{E32FB77F-28E2-4D36-8A02-83122EAFA6EE}"/>
    <cellStyle name="Percent 9 17 4 2 2" xfId="13616" xr:uid="{4B0096BF-F81C-4075-B06B-CED57B17C0CA}"/>
    <cellStyle name="Percent 9 17 4 3" xfId="13617" xr:uid="{7ED4F28D-3C52-40F2-95DF-5726F297206F}"/>
    <cellStyle name="Percent 9 17 4 3 2" xfId="13618" xr:uid="{1DC1F50D-3D38-4859-9D94-1A9CC255D562}"/>
    <cellStyle name="Percent 9 17 4 4" xfId="13619" xr:uid="{D6879E96-1242-4CB5-9417-497183AADAB6}"/>
    <cellStyle name="Percent 9 17 5" xfId="13620" xr:uid="{9866B519-3484-4C39-9DC4-29EDC4F09DD3}"/>
    <cellStyle name="Percent 9 17 5 2" xfId="13621" xr:uid="{9E28D76E-8B74-4C05-920D-7367A4D6AC22}"/>
    <cellStyle name="Percent 9 17 5 2 2" xfId="13622" xr:uid="{4EEB4626-9E14-41BF-8F77-DCD2BF33B2F4}"/>
    <cellStyle name="Percent 9 17 5 3" xfId="13623" xr:uid="{FA68A5EF-821B-4902-B19B-587313071183}"/>
    <cellStyle name="Percent 9 17 5 3 2" xfId="13624" xr:uid="{32C1882E-EAAF-48B6-A284-F5E0C94BC430}"/>
    <cellStyle name="Percent 9 17 5 4" xfId="13625" xr:uid="{957AC03C-3376-4EB9-93A1-085016ADB7CB}"/>
    <cellStyle name="Percent 9 17 5 4 2" xfId="13626" xr:uid="{19B8663C-26AF-4964-B064-834E4976FE4D}"/>
    <cellStyle name="Percent 9 17 5 5" xfId="13627" xr:uid="{546112CC-4387-44C1-A1B7-414226F83C53}"/>
    <cellStyle name="Percent 9 17 6" xfId="13628" xr:uid="{3198042A-AC29-40F7-968E-F03CD90FEADA}"/>
    <cellStyle name="Percent 9 17 6 2" xfId="13629" xr:uid="{90372AE7-8E75-4CB4-BA2A-C765B5B6284B}"/>
    <cellStyle name="Percent 9 17 6 2 2" xfId="13630" xr:uid="{C9106344-1ED6-4F40-855C-272F9B610127}"/>
    <cellStyle name="Percent 9 17 6 3" xfId="13631" xr:uid="{D0C79570-4089-46F5-96B2-DE2CFDB983C5}"/>
    <cellStyle name="Percent 9 17 6 3 2" xfId="13632" xr:uid="{5FE11676-89AE-43DA-8E00-8238AAFB29D1}"/>
    <cellStyle name="Percent 9 17 6 4" xfId="13633" xr:uid="{6EE7CE16-8DBE-4191-B605-F183889471C0}"/>
    <cellStyle name="Percent 9 17 7" xfId="13634" xr:uid="{C2E7F06B-7005-45CE-84D3-FBCB036D8802}"/>
    <cellStyle name="Percent 9 17 7 2" xfId="13635" xr:uid="{E85DF2A5-7417-45D9-AE58-659FDC27517F}"/>
    <cellStyle name="Percent 9 17 8" xfId="13636" xr:uid="{1704D964-C0C5-4E48-AF9D-F7937E98715F}"/>
    <cellStyle name="Percent 9 17 8 2" xfId="13637" xr:uid="{9443C18C-B7D7-444E-992A-E297E36FB058}"/>
    <cellStyle name="Percent 9 17 9" xfId="13638" xr:uid="{36FBFBD9-02CF-4512-935F-D6E7AB62C4DF}"/>
    <cellStyle name="Percent 9 17 9 2" xfId="13639" xr:uid="{790161A7-C8FB-4449-BE8C-1B487D810EBD}"/>
    <cellStyle name="Percent 9 18" xfId="3016" xr:uid="{02F63C6B-F21E-4EA2-BD8F-1E1E7BF09732}"/>
    <cellStyle name="Percent 9 18 10" xfId="13641" xr:uid="{88A0D546-7BEA-4473-AA31-6A6D138A7DB8}"/>
    <cellStyle name="Percent 9 18 11" xfId="13642" xr:uid="{13464402-A742-4EA3-ABBC-A06F6305338D}"/>
    <cellStyle name="Percent 9 18 12" xfId="13640" xr:uid="{A000183E-9790-44FF-A9BD-CBCB41F2891B}"/>
    <cellStyle name="Percent 9 18 2" xfId="13643" xr:uid="{AD1DB57F-E82E-4A46-864D-5A3CD185E835}"/>
    <cellStyle name="Percent 9 18 2 2" xfId="13644" xr:uid="{E1B3CA68-4C6E-413E-AA02-68E206B37540}"/>
    <cellStyle name="Percent 9 18 2 2 2" xfId="13645" xr:uid="{853BD59E-B6F2-4233-912F-C75C422FA9CE}"/>
    <cellStyle name="Percent 9 18 2 3" xfId="13646" xr:uid="{A49D9F99-4EA4-46D5-8A97-02B1C22770FD}"/>
    <cellStyle name="Percent 9 18 2 3 2" xfId="13647" xr:uid="{31C17C3C-0AE6-4780-82F5-A9163DF369CE}"/>
    <cellStyle name="Percent 9 18 2 4" xfId="13648" xr:uid="{946BF892-87E9-4403-A8B6-1D42D938036D}"/>
    <cellStyle name="Percent 9 18 2 5" xfId="13649" xr:uid="{07B1669E-6A79-455D-8079-A3EA394F2ED3}"/>
    <cellStyle name="Percent 9 18 3" xfId="13650" xr:uid="{E95450C3-D226-44EE-B4EF-13B6F6350949}"/>
    <cellStyle name="Percent 9 18 3 2" xfId="13651" xr:uid="{B9166437-4B8F-455C-A4E1-A70C1F1CF040}"/>
    <cellStyle name="Percent 9 18 3 2 2" xfId="13652" xr:uid="{B590FAE3-73E1-4B68-A327-2D2A0DA7D854}"/>
    <cellStyle name="Percent 9 18 3 3" xfId="13653" xr:uid="{63B17C1F-EC41-457D-BF65-1F6DC75DCEC0}"/>
    <cellStyle name="Percent 9 18 3 3 2" xfId="13654" xr:uid="{E872D5A9-1FD1-42C4-A2B7-A1EAEF04A031}"/>
    <cellStyle name="Percent 9 18 3 4" xfId="13655" xr:uid="{F0AB7F07-A906-4CEB-B5CD-8767B2A480DA}"/>
    <cellStyle name="Percent 9 18 4" xfId="13656" xr:uid="{62DFAB7A-98B1-49C9-BF28-D1A9FAEE6F27}"/>
    <cellStyle name="Percent 9 18 4 2" xfId="13657" xr:uid="{EEF5A0FE-BE11-4819-89C8-8D1F48688042}"/>
    <cellStyle name="Percent 9 18 4 2 2" xfId="13658" xr:uid="{93D663EA-9903-4E67-BE6D-8016A67A0854}"/>
    <cellStyle name="Percent 9 18 4 3" xfId="13659" xr:uid="{58193676-C570-4A17-8963-FCB38D517E11}"/>
    <cellStyle name="Percent 9 18 4 3 2" xfId="13660" xr:uid="{869EB83F-EF92-43C2-8007-E861DE9CDC9F}"/>
    <cellStyle name="Percent 9 18 4 4" xfId="13661" xr:uid="{A00A663A-8B12-453F-82E9-0F54FF6AFAF2}"/>
    <cellStyle name="Percent 9 18 5" xfId="13662" xr:uid="{36C22184-57C7-496D-B553-2F9FED8CEA82}"/>
    <cellStyle name="Percent 9 18 5 2" xfId="13663" xr:uid="{37397A4B-8201-487C-A741-ABDE0D02D980}"/>
    <cellStyle name="Percent 9 18 5 2 2" xfId="13664" xr:uid="{42038E6E-B380-4E29-9B5B-1D2BA5C79AE8}"/>
    <cellStyle name="Percent 9 18 5 3" xfId="13665" xr:uid="{F6C05A9D-2D6D-4458-9B50-C68E4DBDEC93}"/>
    <cellStyle name="Percent 9 18 5 3 2" xfId="13666" xr:uid="{D5A3D0B3-7A28-4A3D-BC1E-FD5128F16F59}"/>
    <cellStyle name="Percent 9 18 5 4" xfId="13667" xr:uid="{F2D64EF6-7052-4F01-91A8-EEB221CFA37B}"/>
    <cellStyle name="Percent 9 18 5 4 2" xfId="13668" xr:uid="{1224DB1C-8782-45B8-84FC-AD61B739EBE0}"/>
    <cellStyle name="Percent 9 18 5 5" xfId="13669" xr:uid="{F7CCDE9B-37D9-4FE4-9638-E094B698E45D}"/>
    <cellStyle name="Percent 9 18 6" xfId="13670" xr:uid="{C303F156-6504-4A82-A92C-D587ED3A74B0}"/>
    <cellStyle name="Percent 9 18 6 2" xfId="13671" xr:uid="{4E7F4407-342C-4E68-BF4F-9CAE1202EBF7}"/>
    <cellStyle name="Percent 9 18 6 2 2" xfId="13672" xr:uid="{295E72FA-9628-45A1-8E71-A328D49BCF41}"/>
    <cellStyle name="Percent 9 18 6 3" xfId="13673" xr:uid="{BE64F211-7177-4208-9C82-E04C2F230EF5}"/>
    <cellStyle name="Percent 9 18 6 3 2" xfId="13674" xr:uid="{6B5CD406-C0BD-4F89-848B-4077509D1D63}"/>
    <cellStyle name="Percent 9 18 6 4" xfId="13675" xr:uid="{C09D869C-33A1-4398-A0F5-6B03326897E7}"/>
    <cellStyle name="Percent 9 18 7" xfId="13676" xr:uid="{A5D840E8-0071-45D1-B235-2784620AE328}"/>
    <cellStyle name="Percent 9 18 7 2" xfId="13677" xr:uid="{31AB3E65-5331-4CFE-B68F-902C12A7AAB6}"/>
    <cellStyle name="Percent 9 18 8" xfId="13678" xr:uid="{9587A6BE-D0A1-4673-BA7A-E647CF9109A1}"/>
    <cellStyle name="Percent 9 18 8 2" xfId="13679" xr:uid="{6E57B648-661C-4717-8CF8-673B06F1A7AB}"/>
    <cellStyle name="Percent 9 18 9" xfId="13680" xr:uid="{7E7E80F0-E088-465C-9AB5-827A7A9D3C56}"/>
    <cellStyle name="Percent 9 18 9 2" xfId="13681" xr:uid="{AEE57DCC-3EE1-4B75-A800-0AA8E1841E72}"/>
    <cellStyle name="Percent 9 19" xfId="3017" xr:uid="{FF6C6942-4678-4379-8AD0-A7904DD52C9C}"/>
    <cellStyle name="Percent 9 19 10" xfId="13683" xr:uid="{4724408D-6236-4CAB-B3F2-70E7201E3797}"/>
    <cellStyle name="Percent 9 19 11" xfId="13684" xr:uid="{3214FED0-96A6-418A-A497-F70964F15BCE}"/>
    <cellStyle name="Percent 9 19 12" xfId="13682" xr:uid="{2F5ADB9C-333A-4C0B-84EC-25AC85496AFD}"/>
    <cellStyle name="Percent 9 19 2" xfId="13685" xr:uid="{7ADAF4AB-5694-4630-BA81-E05E3193855B}"/>
    <cellStyle name="Percent 9 19 2 2" xfId="13686" xr:uid="{2D8C9015-5F6B-4DAB-9F7C-E609B0BF8499}"/>
    <cellStyle name="Percent 9 19 2 2 2" xfId="13687" xr:uid="{8F50E523-0A78-4A41-AD4F-04D1A7D9DC67}"/>
    <cellStyle name="Percent 9 19 2 3" xfId="13688" xr:uid="{4A9AC98D-D941-4D3C-8564-4AA412E92755}"/>
    <cellStyle name="Percent 9 19 2 3 2" xfId="13689" xr:uid="{1EF2F7DC-D228-4127-97AC-AF9CEF5F74D7}"/>
    <cellStyle name="Percent 9 19 2 4" xfId="13690" xr:uid="{DE0F2FCB-69BC-49CF-89AF-B4E03490E945}"/>
    <cellStyle name="Percent 9 19 2 5" xfId="13691" xr:uid="{1EF4A0D5-1DB1-42D2-B143-CFB0FE321A93}"/>
    <cellStyle name="Percent 9 19 3" xfId="13692" xr:uid="{212D380F-9332-4CE5-A6BC-E355B81CB691}"/>
    <cellStyle name="Percent 9 19 3 2" xfId="13693" xr:uid="{ADCACAA5-5CAE-49B5-991F-DD883B87A647}"/>
    <cellStyle name="Percent 9 19 3 2 2" xfId="13694" xr:uid="{176EE24E-A922-4E35-BD75-5B541BDFF5A6}"/>
    <cellStyle name="Percent 9 19 3 3" xfId="13695" xr:uid="{DE363424-94F3-478E-AE9B-EE97B65B4C6E}"/>
    <cellStyle name="Percent 9 19 3 3 2" xfId="13696" xr:uid="{49666E43-F1DD-46D5-B258-C29DB7113D73}"/>
    <cellStyle name="Percent 9 19 3 4" xfId="13697" xr:uid="{AE65EFA3-2A95-4404-AFDC-F99426402487}"/>
    <cellStyle name="Percent 9 19 4" xfId="13698" xr:uid="{3EBAD85B-39F2-4EEE-A394-037094712D2C}"/>
    <cellStyle name="Percent 9 19 4 2" xfId="13699" xr:uid="{D8F3AD8C-E850-491D-A650-A5F5FC10181F}"/>
    <cellStyle name="Percent 9 19 4 2 2" xfId="13700" xr:uid="{213D4845-7115-4E6F-99AC-EF2C2C466607}"/>
    <cellStyle name="Percent 9 19 4 3" xfId="13701" xr:uid="{6F72ABB6-F7F8-43CA-B009-C2443C409183}"/>
    <cellStyle name="Percent 9 19 4 3 2" xfId="13702" xr:uid="{E912B84F-1CE5-4A4A-B03E-C26225843634}"/>
    <cellStyle name="Percent 9 19 4 4" xfId="13703" xr:uid="{5B9E2A8A-369A-4B73-BE03-3A293D449216}"/>
    <cellStyle name="Percent 9 19 5" xfId="13704" xr:uid="{4CA9B325-CAC1-44A7-869E-87C50DCB561B}"/>
    <cellStyle name="Percent 9 19 5 2" xfId="13705" xr:uid="{1957F715-A25C-4E42-B8A6-04D8EFF1B94A}"/>
    <cellStyle name="Percent 9 19 5 2 2" xfId="13706" xr:uid="{5CEC4C46-2229-4AC6-84C0-C65D29586674}"/>
    <cellStyle name="Percent 9 19 5 3" xfId="13707" xr:uid="{E791B635-D6C0-49DE-AFED-F0FE3A68B5D6}"/>
    <cellStyle name="Percent 9 19 5 3 2" xfId="13708" xr:uid="{5BE2ABA5-6B2F-446C-89F7-3FE889605822}"/>
    <cellStyle name="Percent 9 19 5 4" xfId="13709" xr:uid="{31965C9D-B98B-49E6-AD34-AB24F7E100FE}"/>
    <cellStyle name="Percent 9 19 5 4 2" xfId="13710" xr:uid="{09CEAB76-6AB8-44DD-9C61-83B43F23B1D5}"/>
    <cellStyle name="Percent 9 19 5 5" xfId="13711" xr:uid="{43A73FCC-C9D3-4FEA-8578-1E42DEC54D80}"/>
    <cellStyle name="Percent 9 19 6" xfId="13712" xr:uid="{6BB32A45-9E4F-4A16-ACC7-4F339CE9EC46}"/>
    <cellStyle name="Percent 9 19 6 2" xfId="13713" xr:uid="{0493F4A5-EF04-4B3D-9057-5620177AB45D}"/>
    <cellStyle name="Percent 9 19 6 2 2" xfId="13714" xr:uid="{04C4AE08-9857-4E15-84B5-471B648809BE}"/>
    <cellStyle name="Percent 9 19 6 3" xfId="13715" xr:uid="{FE4A9E1A-11CC-46AF-9C24-A88539252220}"/>
    <cellStyle name="Percent 9 19 6 3 2" xfId="13716" xr:uid="{CE1A01EE-BDA3-46D5-AC93-052537D44091}"/>
    <cellStyle name="Percent 9 19 6 4" xfId="13717" xr:uid="{A99B6689-A3BB-4AD4-AEDC-73965811EC88}"/>
    <cellStyle name="Percent 9 19 7" xfId="13718" xr:uid="{3D517752-0898-4608-9A29-5E18451C058A}"/>
    <cellStyle name="Percent 9 19 7 2" xfId="13719" xr:uid="{765E5EFB-04A8-4040-BC2B-6381561D6860}"/>
    <cellStyle name="Percent 9 19 8" xfId="13720" xr:uid="{E65A4632-538D-4F53-8686-55C3744396FC}"/>
    <cellStyle name="Percent 9 19 8 2" xfId="13721" xr:uid="{2A548EE0-2D14-4118-B049-FC09E4E99E7D}"/>
    <cellStyle name="Percent 9 19 9" xfId="13722" xr:uid="{715FD429-EE88-4340-BB0B-421AEBC537B5}"/>
    <cellStyle name="Percent 9 19 9 2" xfId="13723" xr:uid="{C1D97FAE-B582-40A0-ABAD-9BC06D694A69}"/>
    <cellStyle name="Percent 9 2" xfId="3018" xr:uid="{B511C711-40E4-4A1A-9BB9-F8E5A15C1F09}"/>
    <cellStyle name="Percent 9 2 10" xfId="13725" xr:uid="{430D3742-45A9-4563-A719-7D8FF738C557}"/>
    <cellStyle name="Percent 9 2 10 2" xfId="13726" xr:uid="{D70432C7-9502-486C-9C10-DCD6A8227D5F}"/>
    <cellStyle name="Percent 9 2 11" xfId="13727" xr:uid="{1BCA7DA6-F269-4C75-AD4E-DE2AF96863BF}"/>
    <cellStyle name="Percent 9 2 12" xfId="13728" xr:uid="{18DFD9F6-0A78-45B7-AF91-81E11C56DFDA}"/>
    <cellStyle name="Percent 9 2 13" xfId="13724" xr:uid="{6ACB264B-1BCC-4386-A9F4-64EDC4534AC2}"/>
    <cellStyle name="Percent 9 2 2" xfId="4789" xr:uid="{51006E35-FA58-489E-AA9C-ACB3E5E07FBE}"/>
    <cellStyle name="Percent 9 2 2 10" xfId="13730" xr:uid="{C3EC25BD-D161-48C6-873F-F36FB782FA90}"/>
    <cellStyle name="Percent 9 2 2 11" xfId="13729" xr:uid="{2972D427-C5E8-410A-9838-3BD5CD70C91E}"/>
    <cellStyle name="Percent 9 2 2 2" xfId="13731" xr:uid="{C701E1BD-7BDB-416B-9772-DE6E52597796}"/>
    <cellStyle name="Percent 9 2 2 2 2" xfId="13732" xr:uid="{9EAA1388-2819-4296-8751-E677E3DB3659}"/>
    <cellStyle name="Percent 9 2 2 2 2 2" xfId="13733" xr:uid="{C2E634AF-7CE0-4300-BC4B-A9C85B27EE9C}"/>
    <cellStyle name="Percent 9 2 2 2 3" xfId="13734" xr:uid="{8F3984C4-6498-4960-B5D8-11C150211D6F}"/>
    <cellStyle name="Percent 9 2 2 2 3 2" xfId="13735" xr:uid="{0250FD34-14F0-4041-9530-17CFA335F515}"/>
    <cellStyle name="Percent 9 2 2 2 4" xfId="13736" xr:uid="{83DB568D-AC7B-4CEC-AB24-124B4807C71C}"/>
    <cellStyle name="Percent 9 2 2 3" xfId="13737" xr:uid="{DD1D2C2D-2D7D-4BC7-80F9-6F7948EE1098}"/>
    <cellStyle name="Percent 9 2 2 3 2" xfId="13738" xr:uid="{15D23651-4B93-4F3E-A7E1-FBF7BBD21582}"/>
    <cellStyle name="Percent 9 2 2 3 2 2" xfId="13739" xr:uid="{BFB63083-DE5E-465D-BC1A-0DA5252FD230}"/>
    <cellStyle name="Percent 9 2 2 3 3" xfId="13740" xr:uid="{921C1370-272F-4F64-9E5F-61B65FA642FD}"/>
    <cellStyle name="Percent 9 2 2 3 3 2" xfId="13741" xr:uid="{41BDC336-E1B0-4308-9818-7D56FE18399E}"/>
    <cellStyle name="Percent 9 2 2 3 4" xfId="13742" xr:uid="{2802EA00-6417-43DF-8EED-BC8C9F550C85}"/>
    <cellStyle name="Percent 9 2 2 4" xfId="13743" xr:uid="{16B240E6-6FA8-4292-A41E-F1C3DB879C66}"/>
    <cellStyle name="Percent 9 2 2 4 2" xfId="13744" xr:uid="{B2338803-C122-41C7-A5A5-7ECDAE61BE21}"/>
    <cellStyle name="Percent 9 2 2 4 2 2" xfId="13745" xr:uid="{A3C9A76B-2ACC-4185-8F75-54F1F03BD8F4}"/>
    <cellStyle name="Percent 9 2 2 4 3" xfId="13746" xr:uid="{393251DB-DA23-4471-A5EA-73F138CA5D5C}"/>
    <cellStyle name="Percent 9 2 2 4 3 2" xfId="13747" xr:uid="{08735418-37B1-4E62-B007-2D5F545D147A}"/>
    <cellStyle name="Percent 9 2 2 4 4" xfId="13748" xr:uid="{9A6096DF-420F-417C-8CB9-BC02F10B6DD1}"/>
    <cellStyle name="Percent 9 2 2 4 4 2" xfId="13749" xr:uid="{F6651760-62A0-4732-8299-D90CAE9ECCEF}"/>
    <cellStyle name="Percent 9 2 2 4 5" xfId="13750" xr:uid="{CA431EAA-52EE-4A9E-8D3D-BD7A3E77F03B}"/>
    <cellStyle name="Percent 9 2 2 5" xfId="13751" xr:uid="{045B8B96-5B6F-41B8-8581-C54765514623}"/>
    <cellStyle name="Percent 9 2 2 5 2" xfId="13752" xr:uid="{9A219F19-7F64-4120-992E-4BFBF466A4B6}"/>
    <cellStyle name="Percent 9 2 2 5 2 2" xfId="13753" xr:uid="{012E5103-0AF3-4853-86B5-A83FB86BAB68}"/>
    <cellStyle name="Percent 9 2 2 5 3" xfId="13754" xr:uid="{9392250F-E621-4D80-BE65-B50B4A312D7A}"/>
    <cellStyle name="Percent 9 2 2 5 3 2" xfId="13755" xr:uid="{39BC40BC-9592-4E32-88F9-D7920AD44ED4}"/>
    <cellStyle name="Percent 9 2 2 5 4" xfId="13756" xr:uid="{5C3F4F92-84E3-494C-89FD-C34A3B255401}"/>
    <cellStyle name="Percent 9 2 2 6" xfId="13757" xr:uid="{C29AB17C-8AAF-4022-B58C-E62CBCA78D5D}"/>
    <cellStyle name="Percent 9 2 2 6 2" xfId="13758" xr:uid="{AE3C68BE-8F8D-4398-8FEA-BD90E701A6EE}"/>
    <cellStyle name="Percent 9 2 2 7" xfId="13759" xr:uid="{2E6D6937-874F-4C1E-97DF-2AD95A55A98A}"/>
    <cellStyle name="Percent 9 2 2 7 2" xfId="13760" xr:uid="{7DEA3DA8-35CF-47B2-B140-908E9694F945}"/>
    <cellStyle name="Percent 9 2 2 8" xfId="13761" xr:uid="{8F8890ED-497D-4C6F-BD19-8AE6328B66A1}"/>
    <cellStyle name="Percent 9 2 2 8 2" xfId="13762" xr:uid="{992FAC6B-8CDB-44F9-B425-5426C4F4CE90}"/>
    <cellStyle name="Percent 9 2 2 9" xfId="13763" xr:uid="{486E6A88-4807-45F8-BF9A-F5A3C4ABAAA8}"/>
    <cellStyle name="Percent 9 2 3" xfId="13764" xr:uid="{38C19CC9-6A03-41CB-A0A3-C9AD967C5A8E}"/>
    <cellStyle name="Percent 9 2 3 2" xfId="13765" xr:uid="{2B2005E7-8D31-42D5-A05A-083EFE7CFAA7}"/>
    <cellStyle name="Percent 9 2 3 2 2" xfId="13766" xr:uid="{FF8DAB2F-4EE6-48AB-8482-128DEA6B2292}"/>
    <cellStyle name="Percent 9 2 3 3" xfId="13767" xr:uid="{27A8F1FF-711B-47AA-9F78-128759DFCA02}"/>
    <cellStyle name="Percent 9 2 3 3 2" xfId="13768" xr:uid="{6FC23F43-237A-420C-B1DB-1A314A72A09F}"/>
    <cellStyle name="Percent 9 2 3 4" xfId="13769" xr:uid="{C3FA17C0-BAF3-4B99-8EED-A54C06827CE9}"/>
    <cellStyle name="Percent 9 2 3 5" xfId="13770" xr:uid="{74CE53D5-F0AF-4528-AA34-CDC2D33DA298}"/>
    <cellStyle name="Percent 9 2 4" xfId="13771" xr:uid="{124BDC53-8928-4FDB-80A6-397AB6702923}"/>
    <cellStyle name="Percent 9 2 4 2" xfId="13772" xr:uid="{BBB4DC3E-240D-40E2-B621-625306B64E37}"/>
    <cellStyle name="Percent 9 2 4 2 2" xfId="13773" xr:uid="{57BDA136-FEE9-4E45-98F2-B436BBC17AA8}"/>
    <cellStyle name="Percent 9 2 4 3" xfId="13774" xr:uid="{A8920650-DF86-4580-A5E0-6725C4124D5E}"/>
    <cellStyle name="Percent 9 2 4 3 2" xfId="13775" xr:uid="{7074286B-34AB-4AEB-8075-AEFB8D264082}"/>
    <cellStyle name="Percent 9 2 4 4" xfId="13776" xr:uid="{2E1157A9-922E-4576-A6C7-163258902995}"/>
    <cellStyle name="Percent 9 2 5" xfId="13777" xr:uid="{10CBFA2C-57BB-4D15-9F32-EA7162F33D33}"/>
    <cellStyle name="Percent 9 2 5 2" xfId="13778" xr:uid="{2520196D-A869-434C-ACA6-DF098E7E2109}"/>
    <cellStyle name="Percent 9 2 5 2 2" xfId="13779" xr:uid="{7310E255-E7B7-48F8-BA56-F914F5DA20F3}"/>
    <cellStyle name="Percent 9 2 5 3" xfId="13780" xr:uid="{6346B8FF-414B-4578-B10A-B56B88DE5DAC}"/>
    <cellStyle name="Percent 9 2 5 3 2" xfId="13781" xr:uid="{5606F6BA-B7DF-4BB2-ABD6-E2E850E87A08}"/>
    <cellStyle name="Percent 9 2 5 4" xfId="13782" xr:uid="{88DC9E92-31F1-4C67-B86A-58B4AB13B08E}"/>
    <cellStyle name="Percent 9 2 6" xfId="13783" xr:uid="{45D06FF3-9C64-4CAB-8D16-2DC151032BBF}"/>
    <cellStyle name="Percent 9 2 6 2" xfId="13784" xr:uid="{A4C8EC6B-C82A-4663-9810-0CC923994709}"/>
    <cellStyle name="Percent 9 2 6 2 2" xfId="13785" xr:uid="{0D87712C-1FAB-46D3-A15F-D3C445B3B46B}"/>
    <cellStyle name="Percent 9 2 6 3" xfId="13786" xr:uid="{F15DA3C8-70AE-4A82-97C7-D40A74BCB2D7}"/>
    <cellStyle name="Percent 9 2 6 3 2" xfId="13787" xr:uid="{CEB3A4F3-C4B4-47F4-AACA-11F53E6DFEC6}"/>
    <cellStyle name="Percent 9 2 6 4" xfId="13788" xr:uid="{486BA7D4-95E3-4309-80AF-B72FC86FC6FB}"/>
    <cellStyle name="Percent 9 2 6 4 2" xfId="13789" xr:uid="{EFEEBF6F-8513-4203-BBCD-5C5A522981AB}"/>
    <cellStyle name="Percent 9 2 6 5" xfId="13790" xr:uid="{9718ECF1-ADEB-48EF-AC7F-E42798552FF4}"/>
    <cellStyle name="Percent 9 2 7" xfId="13791" xr:uid="{47189F7C-3202-431A-9A76-DF2165E21A3F}"/>
    <cellStyle name="Percent 9 2 7 2" xfId="13792" xr:uid="{EFB50239-4CAE-450E-BA64-E84ADE837C05}"/>
    <cellStyle name="Percent 9 2 7 2 2" xfId="13793" xr:uid="{2EDB3927-B9DA-4E25-8387-FCF55A124717}"/>
    <cellStyle name="Percent 9 2 7 3" xfId="13794" xr:uid="{93E822B6-FC62-4EB0-862C-F0BBDC46B961}"/>
    <cellStyle name="Percent 9 2 7 3 2" xfId="13795" xr:uid="{565866A7-A22C-42C1-A2D7-2A58F84E58A0}"/>
    <cellStyle name="Percent 9 2 7 4" xfId="13796" xr:uid="{AEB4C60D-648E-4075-8672-51B5ADB32EE2}"/>
    <cellStyle name="Percent 9 2 8" xfId="13797" xr:uid="{BC23B6B6-5D35-4921-9AFD-080A6D77EC2A}"/>
    <cellStyle name="Percent 9 2 8 2" xfId="13798" xr:uid="{ADF5A18F-4E7A-48FC-9D30-9CA33A9B81CC}"/>
    <cellStyle name="Percent 9 2 9" xfId="13799" xr:uid="{0653A7A2-C11D-4B51-AB67-CC5E837B4C25}"/>
    <cellStyle name="Percent 9 2 9 2" xfId="13800" xr:uid="{4E6A8D34-DA46-4875-B6EA-30E674312F41}"/>
    <cellStyle name="Percent 9 20" xfId="3019" xr:uid="{1D5F9AFA-EDB0-4CAA-A9E9-5FD4A61B3649}"/>
    <cellStyle name="Percent 9 20 10" xfId="13802" xr:uid="{EB066E01-FA51-4C7A-9030-F7E36BBB41EF}"/>
    <cellStyle name="Percent 9 20 11" xfId="13803" xr:uid="{836895E0-1FF0-4381-B46D-5B80C56638CC}"/>
    <cellStyle name="Percent 9 20 12" xfId="13801" xr:uid="{EFFDE54D-FA67-427B-9904-DEB5A53CEDFA}"/>
    <cellStyle name="Percent 9 20 2" xfId="13804" xr:uid="{40D31956-9E33-4D17-8B3C-C8142991EBFB}"/>
    <cellStyle name="Percent 9 20 2 2" xfId="13805" xr:uid="{6A275826-DEC9-4D8A-B45D-6AFCCDE623CB}"/>
    <cellStyle name="Percent 9 20 2 2 2" xfId="13806" xr:uid="{CC20EE7B-4490-4CA8-B416-45849475E5E4}"/>
    <cellStyle name="Percent 9 20 2 3" xfId="13807" xr:uid="{D8E32C9B-F430-440C-ACFC-AB9661660418}"/>
    <cellStyle name="Percent 9 20 2 3 2" xfId="13808" xr:uid="{756C49A2-B501-4241-8378-8D5A387B8A0A}"/>
    <cellStyle name="Percent 9 20 2 4" xfId="13809" xr:uid="{BAC199CB-72BF-4DCF-BED7-7F0768A37D52}"/>
    <cellStyle name="Percent 9 20 2 5" xfId="13810" xr:uid="{3608C954-7E24-40C5-B0FE-96581353FF68}"/>
    <cellStyle name="Percent 9 20 3" xfId="13811" xr:uid="{40F1D3F7-D62E-4F8C-9F3D-2C31F1630494}"/>
    <cellStyle name="Percent 9 20 3 2" xfId="13812" xr:uid="{44C4AADF-1DBF-4F77-A502-870A3BB3544F}"/>
    <cellStyle name="Percent 9 20 3 2 2" xfId="13813" xr:uid="{43089E6F-7825-4A57-92AB-CD6E4856AF3D}"/>
    <cellStyle name="Percent 9 20 3 3" xfId="13814" xr:uid="{BDCDF6A7-02E8-48E0-926B-FEB1E225128A}"/>
    <cellStyle name="Percent 9 20 3 3 2" xfId="13815" xr:uid="{376DC7B1-4218-49EC-A51C-D12ABE4C28B1}"/>
    <cellStyle name="Percent 9 20 3 4" xfId="13816" xr:uid="{B48604BA-7A80-403C-A45E-A11695844B1F}"/>
    <cellStyle name="Percent 9 20 4" xfId="13817" xr:uid="{A4FF4E13-0087-49DE-97EF-5CCAFA5CD4CF}"/>
    <cellStyle name="Percent 9 20 4 2" xfId="13818" xr:uid="{07671FB0-35E1-4D0E-AC0E-EDBC2F293C66}"/>
    <cellStyle name="Percent 9 20 4 2 2" xfId="13819" xr:uid="{0AB4AF86-1E43-4D91-A5B8-1C989A902CE3}"/>
    <cellStyle name="Percent 9 20 4 3" xfId="13820" xr:uid="{872ABD1A-1681-433D-80DB-917BBE0C31F4}"/>
    <cellStyle name="Percent 9 20 4 3 2" xfId="13821" xr:uid="{C9B00463-CF58-41D3-A1AC-E1F3A5BD2BDD}"/>
    <cellStyle name="Percent 9 20 4 4" xfId="13822" xr:uid="{DABBBA11-07C8-45F8-8C40-0848F8AE7A92}"/>
    <cellStyle name="Percent 9 20 5" xfId="13823" xr:uid="{711304DC-D3AA-4C18-AEE0-88602539918F}"/>
    <cellStyle name="Percent 9 20 5 2" xfId="13824" xr:uid="{C3A6305D-36BE-4819-9039-318C5C081D6D}"/>
    <cellStyle name="Percent 9 20 5 2 2" xfId="13825" xr:uid="{9DD92C19-AC10-4048-AA97-ABEBA0442259}"/>
    <cellStyle name="Percent 9 20 5 3" xfId="13826" xr:uid="{5B312773-BEEC-49BE-A795-64FB7F4C4522}"/>
    <cellStyle name="Percent 9 20 5 3 2" xfId="13827" xr:uid="{4263BBB6-1260-44A9-B60B-647DA465AE2A}"/>
    <cellStyle name="Percent 9 20 5 4" xfId="13828" xr:uid="{C019E4FF-7862-47FC-9825-38F0CA45184A}"/>
    <cellStyle name="Percent 9 20 5 4 2" xfId="13829" xr:uid="{D83BA7FC-BB7E-4AE5-A7C3-F4631DFC2A30}"/>
    <cellStyle name="Percent 9 20 5 5" xfId="13830" xr:uid="{717D3F3C-458D-477A-89B6-747ADFD69DD9}"/>
    <cellStyle name="Percent 9 20 6" xfId="13831" xr:uid="{8AE7CD1F-B04E-45AB-B956-C794BC80783E}"/>
    <cellStyle name="Percent 9 20 6 2" xfId="13832" xr:uid="{E05F04AE-6E8E-4098-B0FB-8928BB990E62}"/>
    <cellStyle name="Percent 9 20 6 2 2" xfId="13833" xr:uid="{C8B6862D-C7C2-4ED7-8670-4BC4F212FC85}"/>
    <cellStyle name="Percent 9 20 6 3" xfId="13834" xr:uid="{B79F38BF-7DB2-4F03-93E2-E1622B808145}"/>
    <cellStyle name="Percent 9 20 6 3 2" xfId="13835" xr:uid="{A0AF4087-D10C-4A7F-A087-A3FE4BCC8BC2}"/>
    <cellStyle name="Percent 9 20 6 4" xfId="13836" xr:uid="{1D6C1616-20CC-45A7-8B26-DA9B15B319BE}"/>
    <cellStyle name="Percent 9 20 7" xfId="13837" xr:uid="{F8261295-99D1-41BD-A915-64121A22FC4F}"/>
    <cellStyle name="Percent 9 20 7 2" xfId="13838" xr:uid="{50039838-633C-4066-9031-8F9E5AB36802}"/>
    <cellStyle name="Percent 9 20 8" xfId="13839" xr:uid="{0FA09E7D-39FE-47E7-8400-C917FDC50396}"/>
    <cellStyle name="Percent 9 20 8 2" xfId="13840" xr:uid="{B70FF2BF-EE75-4C4A-9968-0E1786B6E807}"/>
    <cellStyle name="Percent 9 20 9" xfId="13841" xr:uid="{ACC3F789-6E7A-48F1-803D-AC5E998D80F1}"/>
    <cellStyle name="Percent 9 20 9 2" xfId="13842" xr:uid="{C47F1E71-061E-4BAB-BD71-B36A35355BF3}"/>
    <cellStyle name="Percent 9 21" xfId="4788" xr:uid="{34C9A7DD-D2AB-4FE5-B97F-9C7C4FC77C44}"/>
    <cellStyle name="Percent 9 21 2" xfId="13844" xr:uid="{EA12AC80-797C-4742-B3B2-D981E06E7BC7}"/>
    <cellStyle name="Percent 9 21 2 2" xfId="13845" xr:uid="{2B43F804-AD27-488C-A16A-46616F1558D5}"/>
    <cellStyle name="Percent 9 21 3" xfId="13846" xr:uid="{6FB73DF8-64A8-45F8-87DD-3E67910445C5}"/>
    <cellStyle name="Percent 9 21 3 2" xfId="13847" xr:uid="{D93F41BF-3554-4B18-ABDA-6F56C3C599F1}"/>
    <cellStyle name="Percent 9 21 4" xfId="13848" xr:uid="{DF5501BD-9FE3-40CA-8ECF-90E93DA1E487}"/>
    <cellStyle name="Percent 9 21 5" xfId="13843" xr:uid="{BCE33C4F-2DD7-4024-8154-94A786F8B234}"/>
    <cellStyle name="Percent 9 22" xfId="13849" xr:uid="{5DF5BDD0-221C-482C-A353-3FFB290D884E}"/>
    <cellStyle name="Percent 9 22 2" xfId="13850" xr:uid="{85AB01C8-A6DB-4E5B-A40D-07C0FEA5FA23}"/>
    <cellStyle name="Percent 9 22 2 2" xfId="13851" xr:uid="{4B053B22-ED98-4C1E-8F59-814D444F5B2F}"/>
    <cellStyle name="Percent 9 22 3" xfId="13852" xr:uid="{0F96F800-5C79-44D8-AB62-F99FD43EDD96}"/>
    <cellStyle name="Percent 9 22 3 2" xfId="13853" xr:uid="{79D21992-695D-4C77-A17D-44F6D20FB7C0}"/>
    <cellStyle name="Percent 9 22 4" xfId="13854" xr:uid="{F6653557-3EC3-47E2-9E2E-42FF6B7FB61D}"/>
    <cellStyle name="Percent 9 23" xfId="13855" xr:uid="{81F6B52E-0F59-4426-869E-21C9E5650332}"/>
    <cellStyle name="Percent 9 23 2" xfId="13856" xr:uid="{683FCEC8-2B80-4B99-91B5-DEE757E78D00}"/>
    <cellStyle name="Percent 9 23 2 2" xfId="13857" xr:uid="{1C1CAEB1-C357-4223-8F29-63BEDBCB94F1}"/>
    <cellStyle name="Percent 9 23 3" xfId="13858" xr:uid="{371FEDE5-DED5-404E-A36E-4392DC934C47}"/>
    <cellStyle name="Percent 9 23 3 2" xfId="13859" xr:uid="{8BA6BA04-4CFE-45D5-AAB2-FB0B83B28223}"/>
    <cellStyle name="Percent 9 23 4" xfId="13860" xr:uid="{D6EF1A2A-BFD8-48D8-857F-E5E07D3B699F}"/>
    <cellStyle name="Percent 9 23 4 2" xfId="13861" xr:uid="{FCFBBF6D-FAFB-4628-B233-6DEFE07C979E}"/>
    <cellStyle name="Percent 9 23 5" xfId="13862" xr:uid="{864D7106-303B-4495-AEBA-098AF13CCFD6}"/>
    <cellStyle name="Percent 9 24" xfId="13863" xr:uid="{E5BC33A9-03F4-4AEE-A089-DBAA8A0C90CD}"/>
    <cellStyle name="Percent 9 24 2" xfId="13864" xr:uid="{B23A202D-06E0-4929-8220-3527552E6CD9}"/>
    <cellStyle name="Percent 9 24 2 2" xfId="13865" xr:uid="{57C0D8CA-A00A-495C-937A-302FBE0478E5}"/>
    <cellStyle name="Percent 9 24 3" xfId="13866" xr:uid="{1732B7C8-A495-4D94-A00D-9B00DA217DF7}"/>
    <cellStyle name="Percent 9 24 3 2" xfId="13867" xr:uid="{1D43FE55-1C6E-42F3-9FFD-82004001E45C}"/>
    <cellStyle name="Percent 9 24 4" xfId="13868" xr:uid="{2DAEADE2-0856-4A79-8328-F05883F21545}"/>
    <cellStyle name="Percent 9 25" xfId="13869" xr:uid="{08180ED7-1A00-4298-A2C6-81A203E0C4FA}"/>
    <cellStyle name="Percent 9 25 2" xfId="13870" xr:uid="{8B2BB8D6-DD37-44AC-896B-B53C50C811D6}"/>
    <cellStyle name="Percent 9 26" xfId="13871" xr:uid="{10A15755-DB51-4FED-BCB9-0DDA4940A10A}"/>
    <cellStyle name="Percent 9 26 2" xfId="13872" xr:uid="{A94CC891-FBC4-47E2-B73F-0829B4C02081}"/>
    <cellStyle name="Percent 9 27" xfId="13873" xr:uid="{0AE0EAFF-E20C-4227-BA37-1B3F7AD24705}"/>
    <cellStyle name="Percent 9 27 2" xfId="13874" xr:uid="{1F67F7E5-71D2-4485-9193-0AA3F4EEB9E5}"/>
    <cellStyle name="Percent 9 28" xfId="13875" xr:uid="{429B27DF-1D74-4CFF-BFE0-DD4FFA9A8416}"/>
    <cellStyle name="Percent 9 29" xfId="13876" xr:uid="{E48597EB-4FFE-4558-BE57-6EBB38C0D29A}"/>
    <cellStyle name="Percent 9 3" xfId="3020" xr:uid="{EFFB8912-CC25-4695-A47F-DEF0A078BABE}"/>
    <cellStyle name="Percent 9 3 10" xfId="13878" xr:uid="{CBABDA28-CCE4-4917-B45E-58E00E9FA1E7}"/>
    <cellStyle name="Percent 9 3 10 2" xfId="13879" xr:uid="{5B879E9C-F872-4948-A579-F3BE7A1D6805}"/>
    <cellStyle name="Percent 9 3 11" xfId="13880" xr:uid="{C2B140E0-D696-44CC-A16A-1A4277BF50F0}"/>
    <cellStyle name="Percent 9 3 12" xfId="13881" xr:uid="{F9336E76-52FE-4317-900F-FF466F727C13}"/>
    <cellStyle name="Percent 9 3 13" xfId="13877" xr:uid="{F1EB4F8B-5D53-4365-BEA9-31C37CD78C2A}"/>
    <cellStyle name="Percent 9 3 2" xfId="4790" xr:uid="{50ED1F83-9FC4-48AF-967F-FA8C6AB2F104}"/>
    <cellStyle name="Percent 9 3 2 10" xfId="13883" xr:uid="{41B1149B-8BEE-4590-9EA3-B543D2FF1B72}"/>
    <cellStyle name="Percent 9 3 2 11" xfId="13882" xr:uid="{F39B9959-E579-4B23-9D2D-68A3056368B1}"/>
    <cellStyle name="Percent 9 3 2 2" xfId="13884" xr:uid="{39E38FA0-3794-4AB5-A80C-10ACA6A2F81C}"/>
    <cellStyle name="Percent 9 3 2 2 2" xfId="13885" xr:uid="{F7FDCD39-FD93-4A86-B960-915E5B68BFA8}"/>
    <cellStyle name="Percent 9 3 2 2 2 2" xfId="13886" xr:uid="{7E11E85C-4BF0-48BD-98E7-038D3D0B4579}"/>
    <cellStyle name="Percent 9 3 2 2 3" xfId="13887" xr:uid="{17AEE6C5-E37B-4EAB-8339-79E3F6980238}"/>
    <cellStyle name="Percent 9 3 2 2 3 2" xfId="13888" xr:uid="{A34FBA06-8441-4556-AAFC-59F5CC653579}"/>
    <cellStyle name="Percent 9 3 2 2 4" xfId="13889" xr:uid="{4E533844-D33F-4FAC-BC55-DC0799C45368}"/>
    <cellStyle name="Percent 9 3 2 3" xfId="13890" xr:uid="{F62D5AA7-D44C-48CB-B641-DCAC208B684C}"/>
    <cellStyle name="Percent 9 3 2 3 2" xfId="13891" xr:uid="{F2399625-E083-45DA-A506-E627760CD56C}"/>
    <cellStyle name="Percent 9 3 2 3 2 2" xfId="13892" xr:uid="{3BBF2060-F8AD-4BC2-89B7-4113B5861DC9}"/>
    <cellStyle name="Percent 9 3 2 3 3" xfId="13893" xr:uid="{5983A8E5-9F3C-4A6F-B03D-B4B0E3798C4A}"/>
    <cellStyle name="Percent 9 3 2 3 3 2" xfId="13894" xr:uid="{9F00FA01-338F-4395-B170-54B59B60C918}"/>
    <cellStyle name="Percent 9 3 2 3 4" xfId="13895" xr:uid="{63DF7DE4-367C-4F13-80B2-85C0B2FE6EA8}"/>
    <cellStyle name="Percent 9 3 2 4" xfId="13896" xr:uid="{CB4BBF4B-F440-4602-8B5C-AC6847BF203D}"/>
    <cellStyle name="Percent 9 3 2 4 2" xfId="13897" xr:uid="{98848AE2-0D39-4C13-B695-8897A971D041}"/>
    <cellStyle name="Percent 9 3 2 4 2 2" xfId="13898" xr:uid="{474972C1-5979-43E1-8FF4-AB10936113B9}"/>
    <cellStyle name="Percent 9 3 2 4 3" xfId="13899" xr:uid="{E6CE0CB9-8E08-436C-9E09-E6E433B23CBD}"/>
    <cellStyle name="Percent 9 3 2 4 3 2" xfId="13900" xr:uid="{363104BD-C2C4-4AC9-827D-2C5258EBBBFC}"/>
    <cellStyle name="Percent 9 3 2 4 4" xfId="13901" xr:uid="{069B605B-B98E-48E6-A2DF-500C5CA823B0}"/>
    <cellStyle name="Percent 9 3 2 4 4 2" xfId="13902" xr:uid="{AC6799F8-5B71-48A6-B5E7-51358067BDF9}"/>
    <cellStyle name="Percent 9 3 2 4 5" xfId="13903" xr:uid="{0D0942C6-1BFF-4B04-9529-4A392258B310}"/>
    <cellStyle name="Percent 9 3 2 5" xfId="13904" xr:uid="{5B5EE879-A56E-46F8-B2A6-1E40EACC87E9}"/>
    <cellStyle name="Percent 9 3 2 5 2" xfId="13905" xr:uid="{EA828AB5-63C8-4061-BA95-3A69B624D684}"/>
    <cellStyle name="Percent 9 3 2 5 2 2" xfId="13906" xr:uid="{BD507BF1-CE9B-408A-A97D-C3BA22EE5FB5}"/>
    <cellStyle name="Percent 9 3 2 5 3" xfId="13907" xr:uid="{CD2F2C72-8DC2-4EF9-A5F9-36710F947F56}"/>
    <cellStyle name="Percent 9 3 2 5 3 2" xfId="13908" xr:uid="{1B824F6B-84E4-41D9-8187-9D91C235E7E7}"/>
    <cellStyle name="Percent 9 3 2 5 4" xfId="13909" xr:uid="{C1AA5239-68C9-46DD-AEB9-302F3A230D5B}"/>
    <cellStyle name="Percent 9 3 2 6" xfId="13910" xr:uid="{3690A413-DF79-4608-8F57-69E036B2C6E5}"/>
    <cellStyle name="Percent 9 3 2 6 2" xfId="13911" xr:uid="{46D8005C-F161-4F68-979E-F0DF8084FC88}"/>
    <cellStyle name="Percent 9 3 2 7" xfId="13912" xr:uid="{D088EF6F-F8B2-4FCE-AE99-E48759B2F97C}"/>
    <cellStyle name="Percent 9 3 2 7 2" xfId="13913" xr:uid="{4A4DC7F3-0774-42DF-B06C-31CEAEB21AD0}"/>
    <cellStyle name="Percent 9 3 2 8" xfId="13914" xr:uid="{92586F5B-C0D9-4EFE-988F-9207D4940CFF}"/>
    <cellStyle name="Percent 9 3 2 8 2" xfId="13915" xr:uid="{6ADE000C-AE8B-4928-BEEB-461668C6C302}"/>
    <cellStyle name="Percent 9 3 2 9" xfId="13916" xr:uid="{41129B88-5F2E-447B-9393-24195A2B9122}"/>
    <cellStyle name="Percent 9 3 3" xfId="13917" xr:uid="{5A7F863A-EBEF-4E69-B2BC-30604F8995D5}"/>
    <cellStyle name="Percent 9 3 3 2" xfId="13918" xr:uid="{EE49AB50-E33D-4272-938C-B0013999D1FE}"/>
    <cellStyle name="Percent 9 3 3 2 2" xfId="13919" xr:uid="{34F51595-3FB4-41F0-A126-8735C045BB89}"/>
    <cellStyle name="Percent 9 3 3 3" xfId="13920" xr:uid="{102BC4CE-B3B3-4F33-AB22-AAF27D0250BC}"/>
    <cellStyle name="Percent 9 3 3 3 2" xfId="13921" xr:uid="{761A8D0C-DE59-443D-8E91-ACE3D6B9975A}"/>
    <cellStyle name="Percent 9 3 3 4" xfId="13922" xr:uid="{1776A756-AE78-4264-AD50-CB0563BAE33A}"/>
    <cellStyle name="Percent 9 3 3 5" xfId="13923" xr:uid="{5F579DB6-5BF5-4B1C-941C-C4FD260934F3}"/>
    <cellStyle name="Percent 9 3 4" xfId="13924" xr:uid="{4056C29F-A236-4FA6-912A-942A2CF9B262}"/>
    <cellStyle name="Percent 9 3 4 2" xfId="13925" xr:uid="{1ABB9E42-9672-4577-8073-79D6460F5719}"/>
    <cellStyle name="Percent 9 3 4 2 2" xfId="13926" xr:uid="{BB472ADC-389A-4F90-ADA0-F9DB000D608F}"/>
    <cellStyle name="Percent 9 3 4 3" xfId="13927" xr:uid="{39DFFE2B-1F27-4F02-B20A-69A25D32F1DA}"/>
    <cellStyle name="Percent 9 3 4 3 2" xfId="13928" xr:uid="{26F7A0CD-898D-4AD6-93F7-A67839B57610}"/>
    <cellStyle name="Percent 9 3 4 4" xfId="13929" xr:uid="{977CBF12-EB06-4ED7-A27B-AB1F0173FCDB}"/>
    <cellStyle name="Percent 9 3 5" xfId="13930" xr:uid="{08488583-25CB-4E5A-AC88-F2E5C770D1CE}"/>
    <cellStyle name="Percent 9 3 5 2" xfId="13931" xr:uid="{6CC8687A-37E5-48C8-9A32-9484122FF5D7}"/>
    <cellStyle name="Percent 9 3 5 2 2" xfId="13932" xr:uid="{BDDE2E38-9885-4A8B-AAF4-5A67504BADAB}"/>
    <cellStyle name="Percent 9 3 5 3" xfId="13933" xr:uid="{3DA2D39B-A42E-4952-9565-5C4C2BB8CC8C}"/>
    <cellStyle name="Percent 9 3 5 3 2" xfId="13934" xr:uid="{01263E29-373F-46A6-9AA2-29EB5B4B9DAC}"/>
    <cellStyle name="Percent 9 3 5 4" xfId="13935" xr:uid="{B7B5C098-36C1-43B0-9018-938A8DE8DC74}"/>
    <cellStyle name="Percent 9 3 6" xfId="13936" xr:uid="{838BC6B4-4CD1-41DB-9033-EB3E96E8016E}"/>
    <cellStyle name="Percent 9 3 6 2" xfId="13937" xr:uid="{3B64C227-E20C-415A-BEB4-75025EAA04D7}"/>
    <cellStyle name="Percent 9 3 6 2 2" xfId="13938" xr:uid="{9CD56B06-7E18-4400-ABB8-3BEC0FA23B34}"/>
    <cellStyle name="Percent 9 3 6 3" xfId="13939" xr:uid="{56FB13AB-CEAC-4B75-9AC3-2ECD9F24BDA8}"/>
    <cellStyle name="Percent 9 3 6 3 2" xfId="13940" xr:uid="{52B80773-679F-4C72-A128-0B87B020829D}"/>
    <cellStyle name="Percent 9 3 6 4" xfId="13941" xr:uid="{4FE0353F-38AA-4FE9-A5DD-387ECA090590}"/>
    <cellStyle name="Percent 9 3 6 4 2" xfId="13942" xr:uid="{0F2B844F-8D47-4B38-AA0B-8B4997A584CD}"/>
    <cellStyle name="Percent 9 3 6 5" xfId="13943" xr:uid="{B53B8EC0-806F-4CA2-8932-6E0CC11C8C95}"/>
    <cellStyle name="Percent 9 3 7" xfId="13944" xr:uid="{1DA9666C-CB4A-4290-8A62-975569262EFA}"/>
    <cellStyle name="Percent 9 3 7 2" xfId="13945" xr:uid="{43F791F8-C785-46AE-81AD-34E81289ACFA}"/>
    <cellStyle name="Percent 9 3 7 2 2" xfId="13946" xr:uid="{8B0DA602-5351-4860-AF71-9770A9E780D1}"/>
    <cellStyle name="Percent 9 3 7 3" xfId="13947" xr:uid="{3E570024-81A9-4CE4-94F1-EC61C8C0CB41}"/>
    <cellStyle name="Percent 9 3 7 3 2" xfId="13948" xr:uid="{B4980FB2-D804-4401-9FE8-B3CF908408B2}"/>
    <cellStyle name="Percent 9 3 7 4" xfId="13949" xr:uid="{D46061AD-8960-4F2C-B7EB-5EE46EB72625}"/>
    <cellStyle name="Percent 9 3 8" xfId="13950" xr:uid="{EBCC8C02-C6B8-470E-AB72-0E05ECC13DE3}"/>
    <cellStyle name="Percent 9 3 8 2" xfId="13951" xr:uid="{0F91486D-9D85-4544-9928-E5A80E3617EA}"/>
    <cellStyle name="Percent 9 3 9" xfId="13952" xr:uid="{52E7052C-AB74-48A9-9341-C14B9A927089}"/>
    <cellStyle name="Percent 9 3 9 2" xfId="13953" xr:uid="{074EB507-4F21-44B1-BC90-219090B955AB}"/>
    <cellStyle name="Percent 9 30" xfId="13303" xr:uid="{F49FBA35-0FA3-4750-A638-3DCA5A1792E2}"/>
    <cellStyle name="Percent 9 4" xfId="3021" xr:uid="{3CB5ADE9-08CB-40D8-9A58-2A0327B0E3B0}"/>
    <cellStyle name="Percent 9 4 10" xfId="13955" xr:uid="{FCDE0E14-EB8F-409A-A96D-19482BF0DEBB}"/>
    <cellStyle name="Percent 9 4 10 2" xfId="13956" xr:uid="{2E856C7B-2782-4D86-860E-95206B11610B}"/>
    <cellStyle name="Percent 9 4 11" xfId="13957" xr:uid="{76D3A935-ED11-4606-B8CC-F7F7FC1F1980}"/>
    <cellStyle name="Percent 9 4 12" xfId="13958" xr:uid="{AC95F15D-605B-4A8B-8F45-2052DC3B7852}"/>
    <cellStyle name="Percent 9 4 13" xfId="13954" xr:uid="{711E0A86-ECF1-476A-B416-BCB9051CF974}"/>
    <cellStyle name="Percent 9 4 2" xfId="4791" xr:uid="{8F637319-5F5A-4249-B3C5-40C822C3CFD4}"/>
    <cellStyle name="Percent 9 4 2 10" xfId="13960" xr:uid="{D896598E-EB82-4182-8E08-4208E3B07389}"/>
    <cellStyle name="Percent 9 4 2 11" xfId="13959" xr:uid="{3B90006D-9C63-46A7-A067-C4FA29285A8F}"/>
    <cellStyle name="Percent 9 4 2 2" xfId="13961" xr:uid="{48F0758B-00E8-49D5-8A38-6C695203CE29}"/>
    <cellStyle name="Percent 9 4 2 2 2" xfId="13962" xr:uid="{6BE0D6AC-DC40-4DBC-9CCB-D43175FD8907}"/>
    <cellStyle name="Percent 9 4 2 2 2 2" xfId="13963" xr:uid="{E4F1D1A8-3A63-495B-A866-1C0DF668B3C5}"/>
    <cellStyle name="Percent 9 4 2 2 3" xfId="13964" xr:uid="{06BF0C40-1F26-4013-9D88-A9F96A91CE05}"/>
    <cellStyle name="Percent 9 4 2 2 3 2" xfId="13965" xr:uid="{584954E6-EE7A-47C4-90D1-3B0F26C59185}"/>
    <cellStyle name="Percent 9 4 2 2 4" xfId="13966" xr:uid="{84309E3A-3F48-4141-AF35-8E846B27B283}"/>
    <cellStyle name="Percent 9 4 2 3" xfId="13967" xr:uid="{B78CDE75-7DD4-4A7F-9E0E-19C8CAEAE5E5}"/>
    <cellStyle name="Percent 9 4 2 3 2" xfId="13968" xr:uid="{CF6EEEDE-E433-4C68-81E3-308FCA40480B}"/>
    <cellStyle name="Percent 9 4 2 3 2 2" xfId="13969" xr:uid="{415FD0A9-C76E-41E3-84F6-7585E9900DB3}"/>
    <cellStyle name="Percent 9 4 2 3 3" xfId="13970" xr:uid="{CAA6292B-47B9-480B-AB81-D23F10304DEB}"/>
    <cellStyle name="Percent 9 4 2 3 3 2" xfId="13971" xr:uid="{2252689B-4D3D-4EA9-89A0-7E12129B9DDA}"/>
    <cellStyle name="Percent 9 4 2 3 4" xfId="13972" xr:uid="{B6506BA5-E751-4C45-BCBD-F1114465112E}"/>
    <cellStyle name="Percent 9 4 2 4" xfId="13973" xr:uid="{962E5093-071A-456B-9290-F18EE626CBF3}"/>
    <cellStyle name="Percent 9 4 2 4 2" xfId="13974" xr:uid="{643E88A9-F6D8-4ECF-88A7-EFFA1A79047B}"/>
    <cellStyle name="Percent 9 4 2 4 2 2" xfId="13975" xr:uid="{B9B2B61E-2530-499B-A623-A4D5DB77AC89}"/>
    <cellStyle name="Percent 9 4 2 4 3" xfId="13976" xr:uid="{3620957A-0C19-47EF-9559-1325377E5694}"/>
    <cellStyle name="Percent 9 4 2 4 3 2" xfId="13977" xr:uid="{A4BDF9BD-39A4-4006-835D-07E12CE8382B}"/>
    <cellStyle name="Percent 9 4 2 4 4" xfId="13978" xr:uid="{0876942B-7BB3-4498-8848-6E143E51EC12}"/>
    <cellStyle name="Percent 9 4 2 4 4 2" xfId="13979" xr:uid="{E5A547FD-AB64-4D6B-BFDD-425D0911CD08}"/>
    <cellStyle name="Percent 9 4 2 4 5" xfId="13980" xr:uid="{FDD2C4DD-85EA-430B-9257-EE8E48611E4D}"/>
    <cellStyle name="Percent 9 4 2 5" xfId="13981" xr:uid="{BCB3514B-C1BB-436D-A1FF-09E054352432}"/>
    <cellStyle name="Percent 9 4 2 5 2" xfId="13982" xr:uid="{5B92E474-9BC9-4EBB-A77A-53F381F13D2F}"/>
    <cellStyle name="Percent 9 4 2 5 2 2" xfId="13983" xr:uid="{64934193-D5AB-448A-B400-27D20C9FC9F9}"/>
    <cellStyle name="Percent 9 4 2 5 3" xfId="13984" xr:uid="{81A1211D-2ABA-4620-95B4-75936ABB0D3E}"/>
    <cellStyle name="Percent 9 4 2 5 3 2" xfId="13985" xr:uid="{166A808C-53C9-4A87-AD84-0A426EE4BBA1}"/>
    <cellStyle name="Percent 9 4 2 5 4" xfId="13986" xr:uid="{4C811B4B-CA60-4D1F-B92A-B5CE754CA93B}"/>
    <cellStyle name="Percent 9 4 2 6" xfId="13987" xr:uid="{EDB3DE6C-F184-4D05-8BF1-EAEC9F9191E7}"/>
    <cellStyle name="Percent 9 4 2 6 2" xfId="13988" xr:uid="{B82664E0-DA17-498E-8AB8-E979F91F1261}"/>
    <cellStyle name="Percent 9 4 2 7" xfId="13989" xr:uid="{A284F11E-A61C-4AB5-817B-C79D3D60E569}"/>
    <cellStyle name="Percent 9 4 2 7 2" xfId="13990" xr:uid="{26E470F0-FEB7-4FEA-912A-C977A3907AE5}"/>
    <cellStyle name="Percent 9 4 2 8" xfId="13991" xr:uid="{EA73B6AC-1114-4BBD-AAF3-19CC43521D4E}"/>
    <cellStyle name="Percent 9 4 2 8 2" xfId="13992" xr:uid="{67016FC6-A24A-495F-8370-6DFC27801060}"/>
    <cellStyle name="Percent 9 4 2 9" xfId="13993" xr:uid="{925D2D2F-37AE-478D-B3F7-DC10109FE2CD}"/>
    <cellStyle name="Percent 9 4 3" xfId="13994" xr:uid="{C4850E65-2486-4201-AC56-A2536EC0E1D8}"/>
    <cellStyle name="Percent 9 4 3 2" xfId="13995" xr:uid="{EF2A1494-A7E8-47E7-8500-8064265AC61E}"/>
    <cellStyle name="Percent 9 4 3 2 2" xfId="13996" xr:uid="{5221B67A-86FB-4233-BC4B-297A9A4C8247}"/>
    <cellStyle name="Percent 9 4 3 3" xfId="13997" xr:uid="{66E18792-CEC8-48EC-887F-24FE32ACA983}"/>
    <cellStyle name="Percent 9 4 3 3 2" xfId="13998" xr:uid="{76FC38D0-B0BA-4758-BA2E-D1348E21E8FB}"/>
    <cellStyle name="Percent 9 4 3 4" xfId="13999" xr:uid="{499959A3-AC2C-4DB4-ACB8-0DB2C489DD4D}"/>
    <cellStyle name="Percent 9 4 3 5" xfId="14000" xr:uid="{A3CEE51F-001F-4E22-9AFB-EDE7FD30EEE7}"/>
    <cellStyle name="Percent 9 4 4" xfId="14001" xr:uid="{B44E3E60-4F8E-4869-BC62-DEAA991884B1}"/>
    <cellStyle name="Percent 9 4 4 2" xfId="14002" xr:uid="{99B76079-D497-4EE0-B01B-1F15367C2604}"/>
    <cellStyle name="Percent 9 4 4 2 2" xfId="14003" xr:uid="{55667FB5-45C9-4AC2-B578-C4C8C032D67A}"/>
    <cellStyle name="Percent 9 4 4 3" xfId="14004" xr:uid="{A9CC2C8F-6289-46A7-8D5E-0C7F7A601140}"/>
    <cellStyle name="Percent 9 4 4 3 2" xfId="14005" xr:uid="{C3F78D07-F2D2-4600-8E7A-BF1A2F05C22F}"/>
    <cellStyle name="Percent 9 4 4 4" xfId="14006" xr:uid="{46962C78-4F49-436F-A6D7-57FE88529485}"/>
    <cellStyle name="Percent 9 4 5" xfId="14007" xr:uid="{F0BB3F95-8C8B-47FD-87E4-8F8AF0F4CE8B}"/>
    <cellStyle name="Percent 9 4 5 2" xfId="14008" xr:uid="{6BF7B6FD-666B-460B-A438-5A7B9FFB6DB6}"/>
    <cellStyle name="Percent 9 4 5 2 2" xfId="14009" xr:uid="{8A659443-2154-4601-9DD8-B2E6D392C489}"/>
    <cellStyle name="Percent 9 4 5 3" xfId="14010" xr:uid="{CBD78783-10E0-4ACC-9B1D-290254D93BCA}"/>
    <cellStyle name="Percent 9 4 5 3 2" xfId="14011" xr:uid="{C29C0FAA-5FD8-485D-9315-E35216F34B12}"/>
    <cellStyle name="Percent 9 4 5 4" xfId="14012" xr:uid="{7106BD07-98B9-4F0C-9C8C-CDE6C705517F}"/>
    <cellStyle name="Percent 9 4 6" xfId="14013" xr:uid="{37B728D6-162F-4BDB-9C39-6A58A8C25EE0}"/>
    <cellStyle name="Percent 9 4 6 2" xfId="14014" xr:uid="{A96B5E78-91C4-449B-8249-FA8B2CC08A49}"/>
    <cellStyle name="Percent 9 4 6 2 2" xfId="14015" xr:uid="{327BE0BB-B0E8-4A81-A323-D18DDCD42DCF}"/>
    <cellStyle name="Percent 9 4 6 3" xfId="14016" xr:uid="{8CDDA583-6E79-488F-99BC-40CB6B77ECAC}"/>
    <cellStyle name="Percent 9 4 6 3 2" xfId="14017" xr:uid="{1979B409-2885-4B4B-BD08-6F8D7A0446C3}"/>
    <cellStyle name="Percent 9 4 6 4" xfId="14018" xr:uid="{8122A0C9-B487-4EFC-BD86-87B843BAB3EB}"/>
    <cellStyle name="Percent 9 4 6 4 2" xfId="14019" xr:uid="{90B5BF7D-C756-43A5-A090-5F8FC81A35A2}"/>
    <cellStyle name="Percent 9 4 6 5" xfId="14020" xr:uid="{2DE4C1E2-A7A9-4CD0-B137-792A00419BFD}"/>
    <cellStyle name="Percent 9 4 7" xfId="14021" xr:uid="{B07EC54A-45A6-4046-8D8E-A04AFFE8B5CA}"/>
    <cellStyle name="Percent 9 4 7 2" xfId="14022" xr:uid="{690315F8-CC3E-427F-9BE9-B6D2D6827FA7}"/>
    <cellStyle name="Percent 9 4 7 2 2" xfId="14023" xr:uid="{BA52DCDB-7175-4BB9-B55E-5C863B3A0ADC}"/>
    <cellStyle name="Percent 9 4 7 3" xfId="14024" xr:uid="{5DC3BB47-8D03-4C6D-AFD6-C8569C33B5CF}"/>
    <cellStyle name="Percent 9 4 7 3 2" xfId="14025" xr:uid="{7999FA57-B2EE-4133-A66E-54691DA1CBD1}"/>
    <cellStyle name="Percent 9 4 7 4" xfId="14026" xr:uid="{1CA1D49D-3F24-44C8-9DE0-24196FF00FA0}"/>
    <cellStyle name="Percent 9 4 8" xfId="14027" xr:uid="{91D7412D-01B9-413A-8F5D-AF5CA49CC3FB}"/>
    <cellStyle name="Percent 9 4 8 2" xfId="14028" xr:uid="{3342B0CF-F0FE-4BE5-B465-3744389AD569}"/>
    <cellStyle name="Percent 9 4 9" xfId="14029" xr:uid="{0B86CCF3-C6E3-4287-B27C-3BAAA35DFDE7}"/>
    <cellStyle name="Percent 9 4 9 2" xfId="14030" xr:uid="{88548AE4-615D-466C-BA88-580C97D954C3}"/>
    <cellStyle name="Percent 9 5" xfId="3022" xr:uid="{E6C9CB07-DED6-4972-BC37-03F5ADCE952C}"/>
    <cellStyle name="Percent 9 5 10" xfId="14032" xr:uid="{8F875BDB-83E3-485F-A8D1-947E973A4C71}"/>
    <cellStyle name="Percent 9 5 10 2" xfId="14033" xr:uid="{F08D064B-7CEA-4675-928A-F753CD4A291A}"/>
    <cellStyle name="Percent 9 5 11" xfId="14034" xr:uid="{3E41A582-12CB-4B09-ABBC-77250B5A40B5}"/>
    <cellStyle name="Percent 9 5 12" xfId="14035" xr:uid="{E100FA68-079F-4399-978B-7D00218E2C6D}"/>
    <cellStyle name="Percent 9 5 13" xfId="14031" xr:uid="{C5228032-8484-4663-95A9-31E1B6AD560D}"/>
    <cellStyle name="Percent 9 5 2" xfId="4792" xr:uid="{87BB0D30-E8A3-40F3-8961-AB5FAF53FDFC}"/>
    <cellStyle name="Percent 9 5 2 10" xfId="14037" xr:uid="{E949FE27-96AD-4D0C-84FF-8A55D7264EBA}"/>
    <cellStyle name="Percent 9 5 2 11" xfId="14036" xr:uid="{2DE63CCB-002F-4D0A-8126-8AF954DE1460}"/>
    <cellStyle name="Percent 9 5 2 2" xfId="14038" xr:uid="{06BA34F9-BA53-447A-9433-9D6FE87E2E72}"/>
    <cellStyle name="Percent 9 5 2 2 2" xfId="14039" xr:uid="{AA65D722-6D78-4C30-A7D6-46C1F195F4AE}"/>
    <cellStyle name="Percent 9 5 2 2 2 2" xfId="14040" xr:uid="{CE635C49-4DAF-4741-B4EC-1B877FA35BA8}"/>
    <cellStyle name="Percent 9 5 2 2 3" xfId="14041" xr:uid="{E9CAE7CE-01A2-4698-A8E6-AD5C00B7B493}"/>
    <cellStyle name="Percent 9 5 2 2 3 2" xfId="14042" xr:uid="{FEEB7FC9-59F6-4CD7-B635-04160E74BD61}"/>
    <cellStyle name="Percent 9 5 2 2 4" xfId="14043" xr:uid="{DBECAC15-80EF-410C-A2B5-E3D744691341}"/>
    <cellStyle name="Percent 9 5 2 3" xfId="14044" xr:uid="{82F3C320-565D-443E-B972-BCD707DB8874}"/>
    <cellStyle name="Percent 9 5 2 3 2" xfId="14045" xr:uid="{6112BE6A-AAF3-43DA-8088-07FC9269C5C2}"/>
    <cellStyle name="Percent 9 5 2 3 2 2" xfId="14046" xr:uid="{0C2AEDBC-2EE5-44E8-B0B5-E6D0110EEC63}"/>
    <cellStyle name="Percent 9 5 2 3 3" xfId="14047" xr:uid="{42A6F70B-36DA-4ACE-B9A2-66F8E500F358}"/>
    <cellStyle name="Percent 9 5 2 3 3 2" xfId="14048" xr:uid="{1CBC9BC3-63CC-446E-87DF-D9FF90FFB9E7}"/>
    <cellStyle name="Percent 9 5 2 3 4" xfId="14049" xr:uid="{0A8B5CF6-ACBD-430A-849D-68EEA47F2D36}"/>
    <cellStyle name="Percent 9 5 2 4" xfId="14050" xr:uid="{202D767C-B743-4D4E-86D0-139570634454}"/>
    <cellStyle name="Percent 9 5 2 4 2" xfId="14051" xr:uid="{F6B2B457-2A8E-4DD0-9F4E-258F7E1C589C}"/>
    <cellStyle name="Percent 9 5 2 4 2 2" xfId="14052" xr:uid="{F06D0183-56F3-4AA0-A06C-70ABFADEA734}"/>
    <cellStyle name="Percent 9 5 2 4 3" xfId="14053" xr:uid="{6E93C33A-2671-4FBF-99D9-6E38350B32B8}"/>
    <cellStyle name="Percent 9 5 2 4 3 2" xfId="14054" xr:uid="{27C788FE-F633-4E10-AEA4-2EFEBA41E68F}"/>
    <cellStyle name="Percent 9 5 2 4 4" xfId="14055" xr:uid="{A1E80C68-63B4-4C8A-A3A9-068BDBA63608}"/>
    <cellStyle name="Percent 9 5 2 4 4 2" xfId="14056" xr:uid="{364A8937-6A48-435F-A748-19C38017D229}"/>
    <cellStyle name="Percent 9 5 2 4 5" xfId="14057" xr:uid="{E912E766-8EB1-438D-A11D-833FC1FAB855}"/>
    <cellStyle name="Percent 9 5 2 5" xfId="14058" xr:uid="{5A219BC3-5F89-478F-85BF-1BD2E725BCD2}"/>
    <cellStyle name="Percent 9 5 2 5 2" xfId="14059" xr:uid="{E59DC9DD-9ED3-4068-BA2E-D616C086B94F}"/>
    <cellStyle name="Percent 9 5 2 5 2 2" xfId="14060" xr:uid="{153A5F03-E81B-406B-AB73-DEFCA4C445FD}"/>
    <cellStyle name="Percent 9 5 2 5 3" xfId="14061" xr:uid="{7F7165B0-6ECF-4EEA-86F3-4A9236BF323E}"/>
    <cellStyle name="Percent 9 5 2 5 3 2" xfId="14062" xr:uid="{6E88403B-5BD1-438A-AC5F-0BF91925E93D}"/>
    <cellStyle name="Percent 9 5 2 5 4" xfId="14063" xr:uid="{5F0ADE95-5DEC-4019-866F-F9E7247DCECA}"/>
    <cellStyle name="Percent 9 5 2 6" xfId="14064" xr:uid="{B127E962-E989-4FBA-B839-9BD8535DDF18}"/>
    <cellStyle name="Percent 9 5 2 6 2" xfId="14065" xr:uid="{D432253C-978E-440C-B090-6A5D71E088CB}"/>
    <cellStyle name="Percent 9 5 2 7" xfId="14066" xr:uid="{DD06C62B-A556-4720-A687-05383A25FF4D}"/>
    <cellStyle name="Percent 9 5 2 7 2" xfId="14067" xr:uid="{4157BC9A-03AA-4421-8F5C-747CCD83F0C2}"/>
    <cellStyle name="Percent 9 5 2 8" xfId="14068" xr:uid="{5F344268-814B-4857-9DCF-973CDEABCE52}"/>
    <cellStyle name="Percent 9 5 2 8 2" xfId="14069" xr:uid="{DE54A417-A1A9-4E3D-BFB8-454201A49D10}"/>
    <cellStyle name="Percent 9 5 2 9" xfId="14070" xr:uid="{216469AD-782E-49CB-89BB-D8D884A55576}"/>
    <cellStyle name="Percent 9 5 3" xfId="14071" xr:uid="{8AB878C4-42E7-471F-9485-762EC8A4F1EB}"/>
    <cellStyle name="Percent 9 5 3 2" xfId="14072" xr:uid="{85EF0F6D-911B-42BB-9540-8914B3B3F968}"/>
    <cellStyle name="Percent 9 5 3 2 2" xfId="14073" xr:uid="{F072B8A8-170A-48DE-BC5A-43181CFF630B}"/>
    <cellStyle name="Percent 9 5 3 3" xfId="14074" xr:uid="{DCAF5CB3-3537-4350-A697-AB4D4BBBD2B0}"/>
    <cellStyle name="Percent 9 5 3 3 2" xfId="14075" xr:uid="{715F0BD3-F9BC-482A-BB2E-C10A8EC82184}"/>
    <cellStyle name="Percent 9 5 3 4" xfId="14076" xr:uid="{62CFA8A8-9EA1-46BA-8255-7456BDFB7CCF}"/>
    <cellStyle name="Percent 9 5 3 5" xfId="14077" xr:uid="{5A3C5A59-6BBE-4242-B9FB-7532DD46E948}"/>
    <cellStyle name="Percent 9 5 4" xfId="14078" xr:uid="{791E3E1E-0F22-4204-BF1C-3A34F37A1B25}"/>
    <cellStyle name="Percent 9 5 4 2" xfId="14079" xr:uid="{74CEC1CB-4960-4145-8221-6AC700C22CDA}"/>
    <cellStyle name="Percent 9 5 4 2 2" xfId="14080" xr:uid="{63F2244C-0318-44B7-8D46-1DF4597E5785}"/>
    <cellStyle name="Percent 9 5 4 3" xfId="14081" xr:uid="{3B5B5971-00B2-4567-A00A-BDC09D7358BC}"/>
    <cellStyle name="Percent 9 5 4 3 2" xfId="14082" xr:uid="{6DD9DCE3-52E3-4088-97DA-70D7218590F7}"/>
    <cellStyle name="Percent 9 5 4 4" xfId="14083" xr:uid="{9F950651-6013-4E89-8EA8-B09531622C02}"/>
    <cellStyle name="Percent 9 5 5" xfId="14084" xr:uid="{93E631BC-B560-4853-A2D6-8477B12FE486}"/>
    <cellStyle name="Percent 9 5 5 2" xfId="14085" xr:uid="{F65B3F01-1BCA-4A2D-939A-51DA5EB64D2D}"/>
    <cellStyle name="Percent 9 5 5 2 2" xfId="14086" xr:uid="{5059A047-31DD-41FA-9EEA-63CFE113D9E1}"/>
    <cellStyle name="Percent 9 5 5 3" xfId="14087" xr:uid="{BE2A0A86-E62B-4B52-BE3C-1F4CE64B08ED}"/>
    <cellStyle name="Percent 9 5 5 3 2" xfId="14088" xr:uid="{EC44E8EC-C701-4E3A-9925-9F81DE05648A}"/>
    <cellStyle name="Percent 9 5 5 4" xfId="14089" xr:uid="{EA3B5669-138C-49A4-ADD2-BEB7BF403DE6}"/>
    <cellStyle name="Percent 9 5 6" xfId="14090" xr:uid="{C8CB2ADF-6320-4AF0-84A2-AFA9D1F53AF3}"/>
    <cellStyle name="Percent 9 5 6 2" xfId="14091" xr:uid="{166916E9-0AC9-419D-BA2C-32BB4719E9A8}"/>
    <cellStyle name="Percent 9 5 6 2 2" xfId="14092" xr:uid="{AF8F72A2-F63D-47B8-862E-F42D81726290}"/>
    <cellStyle name="Percent 9 5 6 3" xfId="14093" xr:uid="{BADA166F-C07A-4B93-BEAE-288CE65C057C}"/>
    <cellStyle name="Percent 9 5 6 3 2" xfId="14094" xr:uid="{DD45CD8C-1A2C-44FA-ABB1-0D575479A644}"/>
    <cellStyle name="Percent 9 5 6 4" xfId="14095" xr:uid="{722785EB-2FCE-4D4F-8760-58881BB1323D}"/>
    <cellStyle name="Percent 9 5 6 4 2" xfId="14096" xr:uid="{71B1A30F-C8D0-446E-9047-37850811550F}"/>
    <cellStyle name="Percent 9 5 6 5" xfId="14097" xr:uid="{0D8BF02C-6A21-49F3-8D42-AD32BCAA26A9}"/>
    <cellStyle name="Percent 9 5 7" xfId="14098" xr:uid="{8CA4965E-1CFF-4854-A7FC-2D69DE0B0CEB}"/>
    <cellStyle name="Percent 9 5 7 2" xfId="14099" xr:uid="{1AD88835-5150-40C8-8C4C-019BFE7EDF20}"/>
    <cellStyle name="Percent 9 5 7 2 2" xfId="14100" xr:uid="{8516AE0C-5408-4107-9A27-9C8BC3494FCA}"/>
    <cellStyle name="Percent 9 5 7 3" xfId="14101" xr:uid="{5537EEB4-5F29-4C95-9A7C-E0D39A86AE83}"/>
    <cellStyle name="Percent 9 5 7 3 2" xfId="14102" xr:uid="{D71E969B-DCBE-48B5-AC21-903EAAA0DE52}"/>
    <cellStyle name="Percent 9 5 7 4" xfId="14103" xr:uid="{0F516DF9-0D59-4BFC-BB91-B4755773E9BB}"/>
    <cellStyle name="Percent 9 5 8" xfId="14104" xr:uid="{09A77FD8-5652-4797-A2A8-76310907913E}"/>
    <cellStyle name="Percent 9 5 8 2" xfId="14105" xr:uid="{C83EF6C0-BB7A-42A1-A3E4-F36603D411D2}"/>
    <cellStyle name="Percent 9 5 9" xfId="14106" xr:uid="{F3C96EF7-92B3-4F30-93D6-13AB54B4AD16}"/>
    <cellStyle name="Percent 9 5 9 2" xfId="14107" xr:uid="{23A85649-3EFB-48BB-B993-934EB1570545}"/>
    <cellStyle name="Percent 9 6" xfId="3023" xr:uid="{23528111-4644-4FFA-AB13-3C67B9E73D1A}"/>
    <cellStyle name="Percent 9 6 10" xfId="14109" xr:uid="{FFE2DD53-3186-4D8C-8944-D3078CA1419B}"/>
    <cellStyle name="Percent 9 6 10 2" xfId="14110" xr:uid="{29A6D302-E748-48E0-8031-B12EFBA0DC60}"/>
    <cellStyle name="Percent 9 6 11" xfId="14111" xr:uid="{2B0FB8F1-DE64-4623-ACEB-72BF21C8E649}"/>
    <cellStyle name="Percent 9 6 12" xfId="14112" xr:uid="{64B07DB5-05FD-42A0-BF47-AAA976CCA1FC}"/>
    <cellStyle name="Percent 9 6 13" xfId="14108" xr:uid="{9D2A72F4-C904-4F79-8A7E-47890114F235}"/>
    <cellStyle name="Percent 9 6 2" xfId="4793" xr:uid="{75BF670E-36BD-4F78-AB98-A03284342284}"/>
    <cellStyle name="Percent 9 6 2 10" xfId="14114" xr:uid="{0B0E9A87-E887-400C-B8E3-894EFB4E50C9}"/>
    <cellStyle name="Percent 9 6 2 11" xfId="14113" xr:uid="{A5C720CA-5061-439A-B3BA-28BD46A58B35}"/>
    <cellStyle name="Percent 9 6 2 2" xfId="14115" xr:uid="{6F103144-A094-4B84-BB79-D80528D5DD72}"/>
    <cellStyle name="Percent 9 6 2 2 2" xfId="14116" xr:uid="{C439B0B4-F140-4F15-BB43-B3A7AA163946}"/>
    <cellStyle name="Percent 9 6 2 2 2 2" xfId="14117" xr:uid="{80195891-E574-4A93-A751-36670ADFF6A1}"/>
    <cellStyle name="Percent 9 6 2 2 3" xfId="14118" xr:uid="{5D40D5E0-6422-4A5F-8B5E-DEB3D5EBD6F6}"/>
    <cellStyle name="Percent 9 6 2 2 3 2" xfId="14119" xr:uid="{824C357F-1E8F-47DB-A27A-993E585BA7EF}"/>
    <cellStyle name="Percent 9 6 2 2 4" xfId="14120" xr:uid="{C3977BB1-3C0C-45D1-A923-BBA9A51DC426}"/>
    <cellStyle name="Percent 9 6 2 3" xfId="14121" xr:uid="{F97C7968-9DF6-4F45-8873-084D346FCC7C}"/>
    <cellStyle name="Percent 9 6 2 3 2" xfId="14122" xr:uid="{4B96A04F-C8CB-4160-8C83-26311F606CFB}"/>
    <cellStyle name="Percent 9 6 2 3 2 2" xfId="14123" xr:uid="{FB89CE91-0D06-4DC2-89D0-989729F92D34}"/>
    <cellStyle name="Percent 9 6 2 3 3" xfId="14124" xr:uid="{CA3D9FA3-F700-4776-B77C-44AF92470821}"/>
    <cellStyle name="Percent 9 6 2 3 3 2" xfId="14125" xr:uid="{072CC033-761A-48A3-9796-568D92EC7C2D}"/>
    <cellStyle name="Percent 9 6 2 3 4" xfId="14126" xr:uid="{0B42C58A-FA80-4AC1-AAF8-4E84AA9CB8B8}"/>
    <cellStyle name="Percent 9 6 2 4" xfId="14127" xr:uid="{B0BBE16C-CF8B-4CC4-9476-919C84A31CEC}"/>
    <cellStyle name="Percent 9 6 2 4 2" xfId="14128" xr:uid="{4BD5FF80-FFBC-4F87-95DD-C9803AB8DFA2}"/>
    <cellStyle name="Percent 9 6 2 4 2 2" xfId="14129" xr:uid="{EFACDBC2-19C2-47A6-8355-7475D9D416BB}"/>
    <cellStyle name="Percent 9 6 2 4 3" xfId="14130" xr:uid="{F00C09E6-A603-4C54-9866-F0FF93AD39F9}"/>
    <cellStyle name="Percent 9 6 2 4 3 2" xfId="14131" xr:uid="{D88615A4-CC6F-4914-A4B2-BDCEE6035535}"/>
    <cellStyle name="Percent 9 6 2 4 4" xfId="14132" xr:uid="{5705F075-1B2E-4989-B2A4-C19453A56287}"/>
    <cellStyle name="Percent 9 6 2 4 4 2" xfId="14133" xr:uid="{63D80B16-85AA-4121-B2A0-A398552AEE7C}"/>
    <cellStyle name="Percent 9 6 2 4 5" xfId="14134" xr:uid="{26C2869A-98EA-4303-BBD0-CC5C3EA09D2D}"/>
    <cellStyle name="Percent 9 6 2 5" xfId="14135" xr:uid="{56D49F96-28C2-4E7C-947D-34617091E9D5}"/>
    <cellStyle name="Percent 9 6 2 5 2" xfId="14136" xr:uid="{788A4751-BB68-49C2-8020-055DC22787EB}"/>
    <cellStyle name="Percent 9 6 2 5 2 2" xfId="14137" xr:uid="{8293B857-52DB-4906-A0E6-42BAD8FAC83C}"/>
    <cellStyle name="Percent 9 6 2 5 3" xfId="14138" xr:uid="{2949C7FC-D350-40CF-80C5-45F224F1EA2C}"/>
    <cellStyle name="Percent 9 6 2 5 3 2" xfId="14139" xr:uid="{0B2F1E69-E0E3-4DD1-BCA3-176821D8CA97}"/>
    <cellStyle name="Percent 9 6 2 5 4" xfId="14140" xr:uid="{1BDFF82C-4020-48F5-BCF7-CFC8DA443087}"/>
    <cellStyle name="Percent 9 6 2 6" xfId="14141" xr:uid="{39B5A86F-9228-45C3-81CD-18529479841C}"/>
    <cellStyle name="Percent 9 6 2 6 2" xfId="14142" xr:uid="{91018001-98C5-48F7-BFE2-B0CE48666F7B}"/>
    <cellStyle name="Percent 9 6 2 7" xfId="14143" xr:uid="{13FA73DD-22C5-4942-8021-EABCEE9CF766}"/>
    <cellStyle name="Percent 9 6 2 7 2" xfId="14144" xr:uid="{B53C362F-D733-48CD-A459-C4C624BFB66B}"/>
    <cellStyle name="Percent 9 6 2 8" xfId="14145" xr:uid="{2AAC08E3-D122-47FB-A487-66BDC873ECCA}"/>
    <cellStyle name="Percent 9 6 2 8 2" xfId="14146" xr:uid="{0CD3ECB2-0151-4751-B83B-B3E0D77F6C0B}"/>
    <cellStyle name="Percent 9 6 2 9" xfId="14147" xr:uid="{008EF892-EE2A-4571-9480-280891F92A54}"/>
    <cellStyle name="Percent 9 6 3" xfId="14148" xr:uid="{C760FFC9-CB50-4D1E-8110-F9BA85FDAFC2}"/>
    <cellStyle name="Percent 9 6 3 2" xfId="14149" xr:uid="{C396D4FC-AB77-42ED-8658-583992C21EB7}"/>
    <cellStyle name="Percent 9 6 3 2 2" xfId="14150" xr:uid="{FCE0E730-0FEF-48E9-8B87-46C9F879B9AB}"/>
    <cellStyle name="Percent 9 6 3 3" xfId="14151" xr:uid="{02FCD6D1-5284-4A6B-9FFF-210630A89AF4}"/>
    <cellStyle name="Percent 9 6 3 3 2" xfId="14152" xr:uid="{1405AB44-6143-4264-B602-522A3E622622}"/>
    <cellStyle name="Percent 9 6 3 4" xfId="14153" xr:uid="{28F8CEDC-9636-4329-A2F6-F3A82418EEB9}"/>
    <cellStyle name="Percent 9 6 3 5" xfId="14154" xr:uid="{F83813C0-8895-44A9-AE8D-B4E4C21468C6}"/>
    <cellStyle name="Percent 9 6 4" xfId="14155" xr:uid="{C7EA7F4B-67CD-4D0D-A95D-A6C1FAFB194D}"/>
    <cellStyle name="Percent 9 6 4 2" xfId="14156" xr:uid="{2673D533-3747-4075-8297-5A97371D7879}"/>
    <cellStyle name="Percent 9 6 4 2 2" xfId="14157" xr:uid="{F455ABF5-DB35-4987-8188-3C73BE344935}"/>
    <cellStyle name="Percent 9 6 4 3" xfId="14158" xr:uid="{ADF33445-5B39-4E87-9F08-630406D9EC6F}"/>
    <cellStyle name="Percent 9 6 4 3 2" xfId="14159" xr:uid="{147CCC46-E8B0-43A7-8DEA-827BB848EF4F}"/>
    <cellStyle name="Percent 9 6 4 4" xfId="14160" xr:uid="{7180052E-1B0F-4B2D-9D3B-03D7F9D4F5BF}"/>
    <cellStyle name="Percent 9 6 5" xfId="14161" xr:uid="{1E76577D-BCDF-449B-8259-B3B9115FAD3C}"/>
    <cellStyle name="Percent 9 6 5 2" xfId="14162" xr:uid="{6BB12284-313D-4CB0-BB76-3E2E067EF468}"/>
    <cellStyle name="Percent 9 6 5 2 2" xfId="14163" xr:uid="{F3772C42-3746-46E5-BE0B-2862CD87CFA1}"/>
    <cellStyle name="Percent 9 6 5 3" xfId="14164" xr:uid="{244BBCC7-DF01-46E1-9373-B2B35C03C121}"/>
    <cellStyle name="Percent 9 6 5 3 2" xfId="14165" xr:uid="{9E7E7B02-ABB3-4A6E-886D-6F9F788FE738}"/>
    <cellStyle name="Percent 9 6 5 4" xfId="14166" xr:uid="{E2E1D201-9A7D-4199-8BC3-32E1C94A19B2}"/>
    <cellStyle name="Percent 9 6 6" xfId="14167" xr:uid="{A5FF7FC9-D5D2-4D35-AAA6-F91C70609E3C}"/>
    <cellStyle name="Percent 9 6 6 2" xfId="14168" xr:uid="{0C54E61D-A183-487A-B266-BCE60A2F2C4E}"/>
    <cellStyle name="Percent 9 6 6 2 2" xfId="14169" xr:uid="{582BD8FA-4760-4817-9CD0-9EECB0261051}"/>
    <cellStyle name="Percent 9 6 6 3" xfId="14170" xr:uid="{68583D1A-2B4D-4112-AA51-A181F286B7E2}"/>
    <cellStyle name="Percent 9 6 6 3 2" xfId="14171" xr:uid="{35B5150D-767C-4E80-9FE8-498B4F836268}"/>
    <cellStyle name="Percent 9 6 6 4" xfId="14172" xr:uid="{E932DF9F-D574-496F-B104-24963CFD6558}"/>
    <cellStyle name="Percent 9 6 6 4 2" xfId="14173" xr:uid="{428E7CAD-EB87-42D1-8B3C-E7D780184749}"/>
    <cellStyle name="Percent 9 6 6 5" xfId="14174" xr:uid="{20170C24-A058-4A78-AEA9-0F6A4B9DDFF0}"/>
    <cellStyle name="Percent 9 6 7" xfId="14175" xr:uid="{288FF60B-99B2-48BC-9998-EC28D05599F9}"/>
    <cellStyle name="Percent 9 6 7 2" xfId="14176" xr:uid="{C84B1761-E361-457D-BA88-6FA48F331FB4}"/>
    <cellStyle name="Percent 9 6 7 2 2" xfId="14177" xr:uid="{7858E3E6-C709-4BA1-A966-694B18FD9421}"/>
    <cellStyle name="Percent 9 6 7 3" xfId="14178" xr:uid="{A2D1556A-AB62-4DC9-BC92-4271C9724533}"/>
    <cellStyle name="Percent 9 6 7 3 2" xfId="14179" xr:uid="{E5970FF6-609A-49F1-8C61-0C54E1C62B4D}"/>
    <cellStyle name="Percent 9 6 7 4" xfId="14180" xr:uid="{B936C839-1304-4FA1-B79E-D7E79851F143}"/>
    <cellStyle name="Percent 9 6 8" xfId="14181" xr:uid="{B1A26B91-E9FB-4E8B-A41E-20D40480D9FC}"/>
    <cellStyle name="Percent 9 6 8 2" xfId="14182" xr:uid="{F4605493-958C-4FB7-A89C-E916C273F1FA}"/>
    <cellStyle name="Percent 9 6 9" xfId="14183" xr:uid="{26D46EE0-B9AF-4F03-9B92-F33CC1E98704}"/>
    <cellStyle name="Percent 9 6 9 2" xfId="14184" xr:uid="{2C3858B6-5332-4862-9447-67527EA3EFD5}"/>
    <cellStyle name="Percent 9 7" xfId="3024" xr:uid="{91E7CEAA-8B4A-4EC0-B17A-CF92D1EFF32F}"/>
    <cellStyle name="Percent 9 7 10" xfId="14186" xr:uid="{8F6E325E-74B5-444E-AE98-DE8A681C7798}"/>
    <cellStyle name="Percent 9 7 10 2" xfId="14187" xr:uid="{6B14C84B-AD8F-4528-B183-F953B061BC33}"/>
    <cellStyle name="Percent 9 7 11" xfId="14188" xr:uid="{174942CA-77AE-42E5-9158-BFC5C05D3738}"/>
    <cellStyle name="Percent 9 7 11 2" xfId="14189" xr:uid="{3A7D3FD4-344E-481A-A3EB-C11030FF1DBF}"/>
    <cellStyle name="Percent 9 7 12" xfId="14190" xr:uid="{98964653-E764-4697-8B4C-01C0A3D31907}"/>
    <cellStyle name="Percent 9 7 12 2" xfId="14191" xr:uid="{A492EA5A-D800-4555-919B-D6CD6DFA3064}"/>
    <cellStyle name="Percent 9 7 13" xfId="14192" xr:uid="{22F9C75F-16ED-4A3C-9CA1-9E6AB2E3B719}"/>
    <cellStyle name="Percent 9 7 14" xfId="14193" xr:uid="{C6CDDD03-3D4F-44A4-8FAB-BA26853CDB20}"/>
    <cellStyle name="Percent 9 7 15" xfId="14185" xr:uid="{7968540B-8ECE-4181-A830-0671E1EF2577}"/>
    <cellStyle name="Percent 9 7 2" xfId="3025" xr:uid="{CA79F797-4608-44BA-B01D-9F53AFB6235D}"/>
    <cellStyle name="Percent 9 7 2 10" xfId="14195" xr:uid="{0DF9295E-A50F-425B-A0CB-450E0457BFD6}"/>
    <cellStyle name="Percent 9 7 2 11" xfId="14196" xr:uid="{6B60B3F8-8003-4109-AEAB-BFFF5EB1D640}"/>
    <cellStyle name="Percent 9 7 2 12" xfId="14194" xr:uid="{F1B965FE-4EF7-4797-AE68-97A9D607D8D3}"/>
    <cellStyle name="Percent 9 7 2 2" xfId="14197" xr:uid="{30D39E5E-83D4-4BFD-943D-CD416EEE82DC}"/>
    <cellStyle name="Percent 9 7 2 2 2" xfId="14198" xr:uid="{BB5DBF04-B1DA-4146-B2B1-25240268E31D}"/>
    <cellStyle name="Percent 9 7 2 2 2 2" xfId="14199" xr:uid="{8D072327-F097-4309-BCF1-D01D14CD07E7}"/>
    <cellStyle name="Percent 9 7 2 2 3" xfId="14200" xr:uid="{674E8219-D6DD-4103-9382-C5E62D3F25D1}"/>
    <cellStyle name="Percent 9 7 2 2 3 2" xfId="14201" xr:uid="{DE7FA4B5-A8F1-4242-A845-6A2BF6B66243}"/>
    <cellStyle name="Percent 9 7 2 2 4" xfId="14202" xr:uid="{46DCCCF2-2C9B-40FB-B42F-830F4900E39A}"/>
    <cellStyle name="Percent 9 7 2 2 5" xfId="14203" xr:uid="{EDEA9F5E-C06B-4593-9B9D-F9D1798130E3}"/>
    <cellStyle name="Percent 9 7 2 3" xfId="14204" xr:uid="{B609CE75-67A7-4058-829F-A9585886EACC}"/>
    <cellStyle name="Percent 9 7 2 3 2" xfId="14205" xr:uid="{C0360BB2-FEA1-4B12-A006-7E9B992752B9}"/>
    <cellStyle name="Percent 9 7 2 3 2 2" xfId="14206" xr:uid="{81847F12-D087-4175-B268-BFE957ECEFF0}"/>
    <cellStyle name="Percent 9 7 2 3 3" xfId="14207" xr:uid="{D1B598D2-D3A0-470B-B08A-9CFB802428E6}"/>
    <cellStyle name="Percent 9 7 2 3 3 2" xfId="14208" xr:uid="{A92CEB4B-EBEF-4066-BF82-25EC6CC645BC}"/>
    <cellStyle name="Percent 9 7 2 3 4" xfId="14209" xr:uid="{3ACEFFE0-4B66-4FBA-A1C1-1A0E7AB2806B}"/>
    <cellStyle name="Percent 9 7 2 4" xfId="14210" xr:uid="{78728E02-F826-4264-8BF8-C67DCDD14127}"/>
    <cellStyle name="Percent 9 7 2 4 2" xfId="14211" xr:uid="{987FB6E4-D4EB-48CE-892D-E167A7AAAB3B}"/>
    <cellStyle name="Percent 9 7 2 4 2 2" xfId="14212" xr:uid="{76BE4071-0101-4BF8-9B10-9F22F0F15029}"/>
    <cellStyle name="Percent 9 7 2 4 3" xfId="14213" xr:uid="{D23C8FD6-A2C0-4113-BD90-08EBD416F473}"/>
    <cellStyle name="Percent 9 7 2 4 3 2" xfId="14214" xr:uid="{29AC2741-36AC-4E2D-9B0C-283FBE461869}"/>
    <cellStyle name="Percent 9 7 2 4 4" xfId="14215" xr:uid="{926DD96E-25C7-4BCA-A5F8-7CE676F3E977}"/>
    <cellStyle name="Percent 9 7 2 5" xfId="14216" xr:uid="{0D6FACAC-6BF6-4E55-9A78-97AFDCD1C6A7}"/>
    <cellStyle name="Percent 9 7 2 5 2" xfId="14217" xr:uid="{804FC3FC-B544-4DD8-8B0D-948BDD78A213}"/>
    <cellStyle name="Percent 9 7 2 5 2 2" xfId="14218" xr:uid="{3A641E17-1CF9-4E3C-A7FA-5B126D7E5900}"/>
    <cellStyle name="Percent 9 7 2 5 3" xfId="14219" xr:uid="{E6248D03-E742-481E-8B83-419915FEF014}"/>
    <cellStyle name="Percent 9 7 2 5 3 2" xfId="14220" xr:uid="{EF1484A1-1E16-47DB-AF30-3E224B695902}"/>
    <cellStyle name="Percent 9 7 2 5 4" xfId="14221" xr:uid="{F7FC1E84-398F-4FD4-92F2-8B3D350CD0A7}"/>
    <cellStyle name="Percent 9 7 2 5 4 2" xfId="14222" xr:uid="{1EB67042-FF0F-43AE-A0E2-4DA698559269}"/>
    <cellStyle name="Percent 9 7 2 5 5" xfId="14223" xr:uid="{9C46F91B-A350-4474-A4D6-E14AC8A9B0D5}"/>
    <cellStyle name="Percent 9 7 2 6" xfId="14224" xr:uid="{93367BE2-2E82-444E-BF51-74079F4F2216}"/>
    <cellStyle name="Percent 9 7 2 6 2" xfId="14225" xr:uid="{86FA6BC2-FEB1-46AB-95EC-3617F478F3BB}"/>
    <cellStyle name="Percent 9 7 2 6 2 2" xfId="14226" xr:uid="{E3B105FD-B6A2-466A-9069-703A770E8607}"/>
    <cellStyle name="Percent 9 7 2 6 3" xfId="14227" xr:uid="{77CF5681-E35C-4374-A19D-DDF1DA924E4B}"/>
    <cellStyle name="Percent 9 7 2 6 3 2" xfId="14228" xr:uid="{2FF29EF9-F8E8-417C-8CEE-273A72F5B8FA}"/>
    <cellStyle name="Percent 9 7 2 6 4" xfId="14229" xr:uid="{B6D0D899-AE97-4E39-B462-EF699CDD984B}"/>
    <cellStyle name="Percent 9 7 2 7" xfId="14230" xr:uid="{CB07D892-5C18-4E6A-9B1F-794F2779B352}"/>
    <cellStyle name="Percent 9 7 2 7 2" xfId="14231" xr:uid="{1BD76D9F-6185-4EEA-8F3A-D778A5E7AE0D}"/>
    <cellStyle name="Percent 9 7 2 8" xfId="14232" xr:uid="{6CDF41EE-182D-4DB3-ABE0-56AA0C3C9A37}"/>
    <cellStyle name="Percent 9 7 2 8 2" xfId="14233" xr:uid="{90FC014E-3152-42AB-90F0-9D5D5DAF70EE}"/>
    <cellStyle name="Percent 9 7 2 9" xfId="14234" xr:uid="{871D6015-35C6-4E91-A9FF-847D21AD8C34}"/>
    <cellStyle name="Percent 9 7 2 9 2" xfId="14235" xr:uid="{43C9E582-1120-4A3C-9C98-50139BF04511}"/>
    <cellStyle name="Percent 9 7 3" xfId="3026" xr:uid="{ADE80DCF-7DA9-4465-9093-10103D95E55E}"/>
    <cellStyle name="Percent 9 7 3 10" xfId="14237" xr:uid="{D1A9EF82-747E-4DD7-AE5B-07E0D80CAE44}"/>
    <cellStyle name="Percent 9 7 3 11" xfId="14238" xr:uid="{4879577D-FBA1-46BA-8288-6F80F917BB71}"/>
    <cellStyle name="Percent 9 7 3 12" xfId="14236" xr:uid="{405AFB19-02B1-4745-92FB-645063BD074E}"/>
    <cellStyle name="Percent 9 7 3 2" xfId="14239" xr:uid="{BB73BC18-DBE6-4D02-A04F-00987649BAFA}"/>
    <cellStyle name="Percent 9 7 3 2 2" xfId="14240" xr:uid="{0D912634-6E15-463D-873E-5475A31B542C}"/>
    <cellStyle name="Percent 9 7 3 2 2 2" xfId="14241" xr:uid="{4CF02671-1292-4A5B-8273-53DCF23B38CC}"/>
    <cellStyle name="Percent 9 7 3 2 3" xfId="14242" xr:uid="{8B931FE4-A89E-4B8C-82A6-B300A1C9931E}"/>
    <cellStyle name="Percent 9 7 3 2 3 2" xfId="14243" xr:uid="{B3BAAA29-6D24-4E1E-A996-C419AE80D9D3}"/>
    <cellStyle name="Percent 9 7 3 2 4" xfId="14244" xr:uid="{AA6B4A44-A107-4D85-80C0-B67841A6803A}"/>
    <cellStyle name="Percent 9 7 3 2 5" xfId="14245" xr:uid="{B7098986-1C0D-4941-A64A-695440D84AD6}"/>
    <cellStyle name="Percent 9 7 3 3" xfId="14246" xr:uid="{27FD26D8-9B7F-4113-ADC3-F6FEDEEBD758}"/>
    <cellStyle name="Percent 9 7 3 3 2" xfId="14247" xr:uid="{0A07A962-8B62-4009-BE06-E031ADFEE7DE}"/>
    <cellStyle name="Percent 9 7 3 3 2 2" xfId="14248" xr:uid="{A06AAA9F-37AA-40E6-BBE0-3A61F5624F33}"/>
    <cellStyle name="Percent 9 7 3 3 3" xfId="14249" xr:uid="{9133B7D6-9F47-46C0-BCF3-76B859570022}"/>
    <cellStyle name="Percent 9 7 3 3 3 2" xfId="14250" xr:uid="{5294B898-45C2-4035-B769-041BCA9919C1}"/>
    <cellStyle name="Percent 9 7 3 3 4" xfId="14251" xr:uid="{7AB2DDD7-F246-42FA-88C6-E5EE04DF61EF}"/>
    <cellStyle name="Percent 9 7 3 4" xfId="14252" xr:uid="{F950632C-9E5F-4205-A151-EE53A037A412}"/>
    <cellStyle name="Percent 9 7 3 4 2" xfId="14253" xr:uid="{3A207CB2-A065-4DFF-A27F-B5AE08EE1DFC}"/>
    <cellStyle name="Percent 9 7 3 4 2 2" xfId="14254" xr:uid="{9AA9E374-62CF-4CE5-8433-865E18455092}"/>
    <cellStyle name="Percent 9 7 3 4 3" xfId="14255" xr:uid="{A2A4F5D2-4E03-4894-B0EC-247F11B1E563}"/>
    <cellStyle name="Percent 9 7 3 4 3 2" xfId="14256" xr:uid="{03B54EE0-D4FA-48A0-A7BB-12D18E057C90}"/>
    <cellStyle name="Percent 9 7 3 4 4" xfId="14257" xr:uid="{D19B868E-9318-4E86-AE42-DDF19A3D8B2F}"/>
    <cellStyle name="Percent 9 7 3 5" xfId="14258" xr:uid="{53788C1F-D45C-4D9D-9943-240B8AC3D153}"/>
    <cellStyle name="Percent 9 7 3 5 2" xfId="14259" xr:uid="{448B417C-B54F-47F7-96DF-EC470A58CCB7}"/>
    <cellStyle name="Percent 9 7 3 5 2 2" xfId="14260" xr:uid="{89FB8837-92B8-4497-90C5-09D9E8A3E36F}"/>
    <cellStyle name="Percent 9 7 3 5 3" xfId="14261" xr:uid="{A7AE918A-6CD2-49C3-A112-E28DF50A340F}"/>
    <cellStyle name="Percent 9 7 3 5 3 2" xfId="14262" xr:uid="{451B09AF-E1E1-4C5A-9183-7497F7B41D38}"/>
    <cellStyle name="Percent 9 7 3 5 4" xfId="14263" xr:uid="{92A2D90C-54E1-4013-893A-BDA832BD25A4}"/>
    <cellStyle name="Percent 9 7 3 5 4 2" xfId="14264" xr:uid="{0FD77156-F3FE-4195-B4C2-6D3F454BF536}"/>
    <cellStyle name="Percent 9 7 3 5 5" xfId="14265" xr:uid="{BB52BC53-12B4-4FC3-8A93-1D727BCF7E59}"/>
    <cellStyle name="Percent 9 7 3 6" xfId="14266" xr:uid="{A6D899F4-2E26-44B4-A090-63CDC7718B8E}"/>
    <cellStyle name="Percent 9 7 3 6 2" xfId="14267" xr:uid="{7870970B-AAEA-4BBF-ABE2-A87EDD720633}"/>
    <cellStyle name="Percent 9 7 3 6 2 2" xfId="14268" xr:uid="{4BC3CDBF-4A17-4553-AFCC-5F11C52C41A0}"/>
    <cellStyle name="Percent 9 7 3 6 3" xfId="14269" xr:uid="{99310DDE-FDCE-4ABF-99D2-02DD35F0F77F}"/>
    <cellStyle name="Percent 9 7 3 6 3 2" xfId="14270" xr:uid="{A0359FD0-EA6B-4FE6-812F-45E315367E63}"/>
    <cellStyle name="Percent 9 7 3 6 4" xfId="14271" xr:uid="{764DB61B-394F-457E-BF98-D05ACD9E8FDA}"/>
    <cellStyle name="Percent 9 7 3 7" xfId="14272" xr:uid="{7D557B3D-BB13-46B5-ADE0-BAC11322B1CA}"/>
    <cellStyle name="Percent 9 7 3 7 2" xfId="14273" xr:uid="{01CF8085-995C-4E03-B07D-B82B2CA4F7C6}"/>
    <cellStyle name="Percent 9 7 3 8" xfId="14274" xr:uid="{12021144-0C7B-4332-B659-35F48CA0699D}"/>
    <cellStyle name="Percent 9 7 3 8 2" xfId="14275" xr:uid="{63480DEF-1898-48C3-AA0A-2218BAFFFD3F}"/>
    <cellStyle name="Percent 9 7 3 9" xfId="14276" xr:uid="{321B03ED-456D-4736-BCCC-7593A687AE02}"/>
    <cellStyle name="Percent 9 7 3 9 2" xfId="14277" xr:uid="{8A262F84-5D89-45C9-804F-AD91C4329B8B}"/>
    <cellStyle name="Percent 9 7 4" xfId="4794" xr:uid="{66B2BD8E-2E4F-4BFB-9C91-83EDCE3F3317}"/>
    <cellStyle name="Percent 9 7 4 10" xfId="14279" xr:uid="{A684739E-21FD-4DD6-B12D-DA76A4883C1F}"/>
    <cellStyle name="Percent 9 7 4 11" xfId="14278" xr:uid="{C08C35AF-9574-4F89-BC4D-988F7C3F6607}"/>
    <cellStyle name="Percent 9 7 4 2" xfId="14280" xr:uid="{C0B52C5D-D891-4743-84CF-E4B71569F711}"/>
    <cellStyle name="Percent 9 7 4 2 2" xfId="14281" xr:uid="{B75359CE-8B38-4A8F-9B1B-B59D76355583}"/>
    <cellStyle name="Percent 9 7 4 2 2 2" xfId="14282" xr:uid="{6BDC4DF9-F06C-46D1-9001-70109FD083C8}"/>
    <cellStyle name="Percent 9 7 4 2 3" xfId="14283" xr:uid="{7CFD705F-5F11-4A19-8A62-96FFFBBFB53E}"/>
    <cellStyle name="Percent 9 7 4 2 3 2" xfId="14284" xr:uid="{71989875-833F-4DC5-BDBE-7533EE1D152E}"/>
    <cellStyle name="Percent 9 7 4 2 4" xfId="14285" xr:uid="{9FC89C1B-0569-421C-B383-73E2DA05B0AC}"/>
    <cellStyle name="Percent 9 7 4 3" xfId="14286" xr:uid="{74F89F3F-72D2-48AA-B7E6-11D8ED2FC497}"/>
    <cellStyle name="Percent 9 7 4 3 2" xfId="14287" xr:uid="{04CFC4A8-A8F2-453E-BD7B-EC4E677E1744}"/>
    <cellStyle name="Percent 9 7 4 3 2 2" xfId="14288" xr:uid="{942E89BA-B4A8-47E9-9089-122F6D120B6F}"/>
    <cellStyle name="Percent 9 7 4 3 3" xfId="14289" xr:uid="{2FB31993-C7DE-4FD4-BCF1-32A376BD7D05}"/>
    <cellStyle name="Percent 9 7 4 3 3 2" xfId="14290" xr:uid="{7A985F0A-284E-4106-8698-280F3CCDA0AC}"/>
    <cellStyle name="Percent 9 7 4 3 4" xfId="14291" xr:uid="{FEBBC011-DD8D-41E6-A34C-ABAA54F5FA35}"/>
    <cellStyle name="Percent 9 7 4 4" xfId="14292" xr:uid="{6C9C0DA2-F576-4AAE-90B0-D6A2700F9A90}"/>
    <cellStyle name="Percent 9 7 4 4 2" xfId="14293" xr:uid="{9A8A48A7-1BF5-4467-81F8-0A32229D6890}"/>
    <cellStyle name="Percent 9 7 4 4 2 2" xfId="14294" xr:uid="{CBBF0209-F1F0-40EB-92E3-DB372549DAF1}"/>
    <cellStyle name="Percent 9 7 4 4 3" xfId="14295" xr:uid="{9BB6D2F2-BFF9-4CCC-824F-5C228ABD9EFD}"/>
    <cellStyle name="Percent 9 7 4 4 3 2" xfId="14296" xr:uid="{973C73AF-053C-4985-9F27-79C69D2333D5}"/>
    <cellStyle name="Percent 9 7 4 4 4" xfId="14297" xr:uid="{7A318941-61F6-4074-9BDF-EC5EBB8E901E}"/>
    <cellStyle name="Percent 9 7 4 4 4 2" xfId="14298" xr:uid="{E249D840-9A84-493D-A5B2-43FEA430B0D4}"/>
    <cellStyle name="Percent 9 7 4 4 5" xfId="14299" xr:uid="{9496C3C7-35E5-4B16-981D-177B96B2CD39}"/>
    <cellStyle name="Percent 9 7 4 5" xfId="14300" xr:uid="{50819A63-1C29-43C1-99B2-69007CC844FB}"/>
    <cellStyle name="Percent 9 7 4 5 2" xfId="14301" xr:uid="{2BB31B66-5DED-4903-A18B-D38BBC7143AD}"/>
    <cellStyle name="Percent 9 7 4 5 2 2" xfId="14302" xr:uid="{3EB1AC1B-D020-4B6F-9840-8F21B9FC0B4A}"/>
    <cellStyle name="Percent 9 7 4 5 3" xfId="14303" xr:uid="{A44C65A4-6FF2-408E-90E4-A731E422C840}"/>
    <cellStyle name="Percent 9 7 4 5 3 2" xfId="14304" xr:uid="{108EACAC-327A-4A15-A18C-CE260E12A096}"/>
    <cellStyle name="Percent 9 7 4 5 4" xfId="14305" xr:uid="{DC649263-7946-45C2-9D3D-21C6FF9070BC}"/>
    <cellStyle name="Percent 9 7 4 6" xfId="14306" xr:uid="{00D5E1F7-F1F6-4212-BA71-A7526ECE0C5F}"/>
    <cellStyle name="Percent 9 7 4 6 2" xfId="14307" xr:uid="{2CBBBD79-F0D3-45BE-B7A2-88F0DAAA9F54}"/>
    <cellStyle name="Percent 9 7 4 7" xfId="14308" xr:uid="{EA6287C5-4AE1-413B-80B8-CCC2EB407C0D}"/>
    <cellStyle name="Percent 9 7 4 7 2" xfId="14309" xr:uid="{CD597AF4-D76D-4FE2-9496-049A0AB6687F}"/>
    <cellStyle name="Percent 9 7 4 8" xfId="14310" xr:uid="{B77B5701-E049-4978-9CF6-81AE5ED2A6B8}"/>
    <cellStyle name="Percent 9 7 4 8 2" xfId="14311" xr:uid="{B1E444F3-7B17-4FFE-B4A2-C64D4B90B242}"/>
    <cellStyle name="Percent 9 7 4 9" xfId="14312" xr:uid="{4172382B-B9D5-45A2-ABCA-4C780CBA3DB3}"/>
    <cellStyle name="Percent 9 7 5" xfId="14313" xr:uid="{F5DF7F23-B710-46D3-A0D7-9954A668C938}"/>
    <cellStyle name="Percent 9 7 5 2" xfId="14314" xr:uid="{3AC4A124-E1E9-42ED-85CF-9327CCBB9E04}"/>
    <cellStyle name="Percent 9 7 5 2 2" xfId="14315" xr:uid="{9D19ED39-C71B-4302-9F04-14F66150DC34}"/>
    <cellStyle name="Percent 9 7 5 3" xfId="14316" xr:uid="{639A9B5C-061D-4B8C-A898-24AAE876A4F5}"/>
    <cellStyle name="Percent 9 7 5 3 2" xfId="14317" xr:uid="{CD4B0332-D794-4A4C-8001-C4017203116B}"/>
    <cellStyle name="Percent 9 7 5 4" xfId="14318" xr:uid="{BC87E279-7A6E-4E18-B977-7796DFD0A317}"/>
    <cellStyle name="Percent 9 7 5 5" xfId="14319" xr:uid="{76E7E943-EA06-4BEC-B858-CE0C0E3F99C6}"/>
    <cellStyle name="Percent 9 7 6" xfId="14320" xr:uid="{B78581AD-03A3-4F11-8C54-D9CC19346C0E}"/>
    <cellStyle name="Percent 9 7 6 2" xfId="14321" xr:uid="{2481AE39-46D8-4FF5-A24A-EA60F50112C7}"/>
    <cellStyle name="Percent 9 7 6 2 2" xfId="14322" xr:uid="{4925550C-CCF9-4508-954C-30E369FA6E7A}"/>
    <cellStyle name="Percent 9 7 6 3" xfId="14323" xr:uid="{B76D0FA9-17CA-45C0-9381-3E5220048EAF}"/>
    <cellStyle name="Percent 9 7 6 3 2" xfId="14324" xr:uid="{0165E86C-0287-43D3-B80F-B66D8CF61220}"/>
    <cellStyle name="Percent 9 7 6 4" xfId="14325" xr:uid="{2BCF1768-9C0C-43FE-9B3A-E0ED85D0A586}"/>
    <cellStyle name="Percent 9 7 7" xfId="14326" xr:uid="{DF1A12DD-1AD6-499E-BBA5-DDA018A07C7C}"/>
    <cellStyle name="Percent 9 7 7 2" xfId="14327" xr:uid="{A8D71196-EBC5-4C3F-93DD-2F2B1DB08029}"/>
    <cellStyle name="Percent 9 7 7 2 2" xfId="14328" xr:uid="{7880D09D-94FA-4DBC-A575-1D6919462670}"/>
    <cellStyle name="Percent 9 7 7 3" xfId="14329" xr:uid="{C501AA95-0660-4E48-994E-459B4B97662A}"/>
    <cellStyle name="Percent 9 7 7 3 2" xfId="14330" xr:uid="{FD3536BC-4891-4287-84F8-12150A5C41CE}"/>
    <cellStyle name="Percent 9 7 7 4" xfId="14331" xr:uid="{25F0D7C2-2C93-4706-9610-A7464CCE6343}"/>
    <cellStyle name="Percent 9 7 8" xfId="14332" xr:uid="{62E29219-097B-4F99-BA9C-611F66882BF1}"/>
    <cellStyle name="Percent 9 7 8 2" xfId="14333" xr:uid="{B83E7296-CC63-4D08-AB13-227714255F92}"/>
    <cellStyle name="Percent 9 7 8 2 2" xfId="14334" xr:uid="{75F91611-BBA5-46B1-9359-C370DBF92822}"/>
    <cellStyle name="Percent 9 7 8 3" xfId="14335" xr:uid="{C4802E9A-8A69-4609-A801-97BDC8FA8157}"/>
    <cellStyle name="Percent 9 7 8 3 2" xfId="14336" xr:uid="{EF90AF65-90A1-4A07-B495-063E06C18CFD}"/>
    <cellStyle name="Percent 9 7 8 4" xfId="14337" xr:uid="{6EA1EE57-4A45-4C2A-B1B3-B3EB75B8437F}"/>
    <cellStyle name="Percent 9 7 8 4 2" xfId="14338" xr:uid="{D308C06B-ADE5-4B50-969F-CE692B370884}"/>
    <cellStyle name="Percent 9 7 8 5" xfId="14339" xr:uid="{CA1F4095-0C5B-405E-B6CC-16201C0B7C98}"/>
    <cellStyle name="Percent 9 7 9" xfId="14340" xr:uid="{53999B46-0389-4735-A3D5-93FE294EA5F3}"/>
    <cellStyle name="Percent 9 7 9 2" xfId="14341" xr:uid="{2B1BC6AB-416B-411D-A93D-6027752C1B61}"/>
    <cellStyle name="Percent 9 7 9 2 2" xfId="14342" xr:uid="{FE06E44D-CDD9-40F4-B1F8-140DB5BCCC41}"/>
    <cellStyle name="Percent 9 7 9 3" xfId="14343" xr:uid="{2A8CBA8F-1C5B-4494-81EB-4D5D4B224875}"/>
    <cellStyle name="Percent 9 7 9 3 2" xfId="14344" xr:uid="{395DD635-8A3F-42BF-9BA0-D58E977C30AC}"/>
    <cellStyle name="Percent 9 7 9 4" xfId="14345" xr:uid="{19395399-282F-4851-8BCB-5919256A786C}"/>
    <cellStyle name="Percent 9 8" xfId="3027" xr:uid="{32AD2701-FED7-42EC-9F11-69C1D46332A7}"/>
    <cellStyle name="Percent 9 8 10" xfId="14347" xr:uid="{CA305078-78F6-439F-BB19-F3C498B393E5}"/>
    <cellStyle name="Percent 9 8 10 2" xfId="14348" xr:uid="{9CC76EA0-EC4E-4E8B-B5B4-0F7AC6FC9D40}"/>
    <cellStyle name="Percent 9 8 11" xfId="14349" xr:uid="{95F77E09-FB14-4393-9060-1A0CE47ADAC9}"/>
    <cellStyle name="Percent 9 8 12" xfId="14350" xr:uid="{156CB550-D524-4705-AE8A-DE52A8FAD44C}"/>
    <cellStyle name="Percent 9 8 13" xfId="14346" xr:uid="{0E6D66A2-E0B2-4971-9265-8B669123667A}"/>
    <cellStyle name="Percent 9 8 2" xfId="4795" xr:uid="{DC9F7047-9425-4845-814D-9FD00FF5A246}"/>
    <cellStyle name="Percent 9 8 2 10" xfId="14352" xr:uid="{BA25B257-BD4C-4873-8DB2-9EC196890A81}"/>
    <cellStyle name="Percent 9 8 2 11" xfId="14351" xr:uid="{CBDEE855-C8C2-4892-8B1C-9C293D81F986}"/>
    <cellStyle name="Percent 9 8 2 2" xfId="14353" xr:uid="{D0538E1C-CB6B-4C52-9808-A626176BDA6C}"/>
    <cellStyle name="Percent 9 8 2 2 2" xfId="14354" xr:uid="{84958FA9-F3D3-4BD5-9948-ED1A00F37E0B}"/>
    <cellStyle name="Percent 9 8 2 2 2 2" xfId="14355" xr:uid="{8A0A2B64-D527-42F4-9D8A-D7FA3433A86B}"/>
    <cellStyle name="Percent 9 8 2 2 3" xfId="14356" xr:uid="{DB73A121-0F36-4F9F-A5EB-0D81C59C7B53}"/>
    <cellStyle name="Percent 9 8 2 2 3 2" xfId="14357" xr:uid="{25EAE1F8-7458-492C-AEAF-FA8B32F2E959}"/>
    <cellStyle name="Percent 9 8 2 2 4" xfId="14358" xr:uid="{6A6E4A9B-CE67-43D2-AF6E-58D12DD58E41}"/>
    <cellStyle name="Percent 9 8 2 3" xfId="14359" xr:uid="{07964A08-C42B-429C-A84C-310ED7A229EC}"/>
    <cellStyle name="Percent 9 8 2 3 2" xfId="14360" xr:uid="{007228CD-AAEF-47B0-B106-76BF80643A26}"/>
    <cellStyle name="Percent 9 8 2 3 2 2" xfId="14361" xr:uid="{0CC9252A-173D-47C2-8906-12F04D0AE5B2}"/>
    <cellStyle name="Percent 9 8 2 3 3" xfId="14362" xr:uid="{42437E10-1B8C-46AD-AB83-11D76BAA19DF}"/>
    <cellStyle name="Percent 9 8 2 3 3 2" xfId="14363" xr:uid="{00E84092-17B4-4C8F-9295-A472C3352655}"/>
    <cellStyle name="Percent 9 8 2 3 4" xfId="14364" xr:uid="{5E6D5FAA-86F5-41BA-9784-428BD925E20E}"/>
    <cellStyle name="Percent 9 8 2 4" xfId="14365" xr:uid="{DC7044EB-1B8D-4D77-B9F5-41FDC00278BB}"/>
    <cellStyle name="Percent 9 8 2 4 2" xfId="14366" xr:uid="{3CB12027-048B-4458-804F-EAFAE2EDFDE4}"/>
    <cellStyle name="Percent 9 8 2 4 2 2" xfId="14367" xr:uid="{AB61FB70-F796-428A-A83F-06010F7D060D}"/>
    <cellStyle name="Percent 9 8 2 4 3" xfId="14368" xr:uid="{A2CC6783-202F-4216-9C43-94A93E5787C3}"/>
    <cellStyle name="Percent 9 8 2 4 3 2" xfId="14369" xr:uid="{56AE2987-ABA9-4405-9B9B-BE4B169F03DF}"/>
    <cellStyle name="Percent 9 8 2 4 4" xfId="14370" xr:uid="{1DE9E664-9888-4DBE-8B5F-989513E96602}"/>
    <cellStyle name="Percent 9 8 2 4 4 2" xfId="14371" xr:uid="{F0402126-99A6-46D4-A7DB-62224E6B998E}"/>
    <cellStyle name="Percent 9 8 2 4 5" xfId="14372" xr:uid="{90A6405A-348B-4C3D-844C-5B855D89C792}"/>
    <cellStyle name="Percent 9 8 2 5" xfId="14373" xr:uid="{9B26687C-7B35-4C8F-8EF2-026EA250ABBE}"/>
    <cellStyle name="Percent 9 8 2 5 2" xfId="14374" xr:uid="{A81661FB-64C1-4C4A-BC52-3E4F34246D61}"/>
    <cellStyle name="Percent 9 8 2 5 2 2" xfId="14375" xr:uid="{1629465C-CEF3-4894-B74E-19E3F2AB005E}"/>
    <cellStyle name="Percent 9 8 2 5 3" xfId="14376" xr:uid="{6C0EED65-937B-4FCA-8983-8E905818CC6F}"/>
    <cellStyle name="Percent 9 8 2 5 3 2" xfId="14377" xr:uid="{1B4AA357-D162-46B8-B837-F74060D1FD70}"/>
    <cellStyle name="Percent 9 8 2 5 4" xfId="14378" xr:uid="{0965C3AC-F709-4CA0-BD91-1D04F15A7C6E}"/>
    <cellStyle name="Percent 9 8 2 6" xfId="14379" xr:uid="{D5DE1FB5-E2F3-412C-BB94-1A6C2CB85E8B}"/>
    <cellStyle name="Percent 9 8 2 6 2" xfId="14380" xr:uid="{D799B9A8-B34A-47B7-8E8D-FD1680F9F53C}"/>
    <cellStyle name="Percent 9 8 2 7" xfId="14381" xr:uid="{C4388BDD-47F9-45DE-A5A6-A678A0BB4617}"/>
    <cellStyle name="Percent 9 8 2 7 2" xfId="14382" xr:uid="{84F3537E-9FB5-4AB1-9B0E-7D4231EB4156}"/>
    <cellStyle name="Percent 9 8 2 8" xfId="14383" xr:uid="{DBD6AF2C-1291-4F5C-808B-369D395B052A}"/>
    <cellStyle name="Percent 9 8 2 8 2" xfId="14384" xr:uid="{47593808-B865-4C3A-8C68-DD136FC41ADE}"/>
    <cellStyle name="Percent 9 8 2 9" xfId="14385" xr:uid="{C9992F6A-2467-46CC-A1A6-0AC9BD064CA7}"/>
    <cellStyle name="Percent 9 8 3" xfId="14386" xr:uid="{E5C5FB2F-6FF2-4B35-8BFE-D6B7F2BBA25C}"/>
    <cellStyle name="Percent 9 8 3 2" xfId="14387" xr:uid="{5703C8C4-AC20-43D7-970D-1906396E49D3}"/>
    <cellStyle name="Percent 9 8 3 2 2" xfId="14388" xr:uid="{0450A842-ADB2-440F-B55E-717C88FDFC36}"/>
    <cellStyle name="Percent 9 8 3 3" xfId="14389" xr:uid="{65CE7333-5104-46D6-97D1-D48042432040}"/>
    <cellStyle name="Percent 9 8 3 3 2" xfId="14390" xr:uid="{248482C6-2F6E-495D-AB96-C7AB407AB23B}"/>
    <cellStyle name="Percent 9 8 3 4" xfId="14391" xr:uid="{EA54A71D-4C19-47A6-B053-BBD33A5CAD56}"/>
    <cellStyle name="Percent 9 8 3 5" xfId="14392" xr:uid="{121C17A5-9CD8-44BD-B246-1A5D188F9FF4}"/>
    <cellStyle name="Percent 9 8 4" xfId="14393" xr:uid="{0BBB0E21-267E-4BF5-8BD1-E280B004BA7C}"/>
    <cellStyle name="Percent 9 8 4 2" xfId="14394" xr:uid="{D0C2569B-443F-4AEA-89F6-D45BAEC09975}"/>
    <cellStyle name="Percent 9 8 4 2 2" xfId="14395" xr:uid="{44AB9A4B-C704-43E2-A43B-8F826AC09C8C}"/>
    <cellStyle name="Percent 9 8 4 3" xfId="14396" xr:uid="{E2460461-949F-4212-A4A2-43132E70DF04}"/>
    <cellStyle name="Percent 9 8 4 3 2" xfId="14397" xr:uid="{D2C42B1D-ACF4-4D57-A4F5-230BFFDE06A1}"/>
    <cellStyle name="Percent 9 8 4 4" xfId="14398" xr:uid="{FC0832FA-94AD-4841-A5EA-C5181F94B69B}"/>
    <cellStyle name="Percent 9 8 5" xfId="14399" xr:uid="{51B6041D-E54D-4070-AB3F-DAB8716311A1}"/>
    <cellStyle name="Percent 9 8 5 2" xfId="14400" xr:uid="{40AFB0C9-EEE5-4B5E-88C2-4755A8BF656E}"/>
    <cellStyle name="Percent 9 8 5 2 2" xfId="14401" xr:uid="{FE2A549A-FDD5-4008-9330-79D945A19889}"/>
    <cellStyle name="Percent 9 8 5 3" xfId="14402" xr:uid="{C4CF823C-1238-4042-B916-D7386CDE98DA}"/>
    <cellStyle name="Percent 9 8 5 3 2" xfId="14403" xr:uid="{20628A23-C99D-4BFC-8307-BB7D76D05BF5}"/>
    <cellStyle name="Percent 9 8 5 4" xfId="14404" xr:uid="{55D12BDB-9B33-4B8E-9792-CCB2DE30D64E}"/>
    <cellStyle name="Percent 9 8 6" xfId="14405" xr:uid="{6EA47100-D3DA-49D9-9BDB-58DBC0BD9931}"/>
    <cellStyle name="Percent 9 8 6 2" xfId="14406" xr:uid="{27D0A829-B4A0-4B74-BD8E-4F6837EC3F65}"/>
    <cellStyle name="Percent 9 8 6 2 2" xfId="14407" xr:uid="{618AFC1D-746C-48EF-A87B-489C5EC00411}"/>
    <cellStyle name="Percent 9 8 6 3" xfId="14408" xr:uid="{D426FE84-8930-43C1-84B1-1D8E26A3D2CE}"/>
    <cellStyle name="Percent 9 8 6 3 2" xfId="14409" xr:uid="{78DA45E5-D825-426F-B0A8-C43ECFF28096}"/>
    <cellStyle name="Percent 9 8 6 4" xfId="14410" xr:uid="{6D7BE69C-6CAE-4E95-B483-2AFAB7E2C240}"/>
    <cellStyle name="Percent 9 8 6 4 2" xfId="14411" xr:uid="{FAC8C92C-E888-4DD5-AB2E-F564DB3849B1}"/>
    <cellStyle name="Percent 9 8 6 5" xfId="14412" xr:uid="{A6CBD51E-A5D8-4A72-B89E-E2F15263964E}"/>
    <cellStyle name="Percent 9 8 7" xfId="14413" xr:uid="{E17206BF-C2F9-45A1-86FC-EB08CC0924F0}"/>
    <cellStyle name="Percent 9 8 7 2" xfId="14414" xr:uid="{A5150BD5-1364-4FC4-8702-79F62BA5035A}"/>
    <cellStyle name="Percent 9 8 7 2 2" xfId="14415" xr:uid="{5DFB7985-9311-40F4-9943-2711088D4617}"/>
    <cellStyle name="Percent 9 8 7 3" xfId="14416" xr:uid="{ADF08709-7CA6-4C3B-AE45-DA5B1E79C19E}"/>
    <cellStyle name="Percent 9 8 7 3 2" xfId="14417" xr:uid="{210BE915-C5F8-44F3-BEDC-4A5842DE2F86}"/>
    <cellStyle name="Percent 9 8 7 4" xfId="14418" xr:uid="{28E09C01-13A3-48D2-B312-57EDE6D7A201}"/>
    <cellStyle name="Percent 9 8 8" xfId="14419" xr:uid="{F8845F15-ED29-4AC9-8101-DD2B0FF2B820}"/>
    <cellStyle name="Percent 9 8 8 2" xfId="14420" xr:uid="{A1D0D214-67D7-46E6-A3D5-F6F049EA2C9D}"/>
    <cellStyle name="Percent 9 8 9" xfId="14421" xr:uid="{0CB83EA5-1C81-4483-B33D-14050094A2A3}"/>
    <cellStyle name="Percent 9 8 9 2" xfId="14422" xr:uid="{9F7BBA87-CEB3-4511-BF99-666A7E1CA05E}"/>
    <cellStyle name="Percent 9 9" xfId="3028" xr:uid="{F26D1F3D-7DBE-4AC1-8211-D1F6CD6A3BF3}"/>
    <cellStyle name="Percent 9 9 10" xfId="14424" xr:uid="{A96CE47D-3594-4615-BEA8-2FD14BBFAC82}"/>
    <cellStyle name="Percent 9 9 11" xfId="14425" xr:uid="{6FC1EF1F-4D21-43B7-AA9E-CA2007A60F13}"/>
    <cellStyle name="Percent 9 9 12" xfId="14423" xr:uid="{6E0E4F7E-1179-40EE-B7F1-9199264F25B2}"/>
    <cellStyle name="Percent 9 9 2" xfId="14426" xr:uid="{FABE8E01-3FDC-4717-86B6-A14E0249FD94}"/>
    <cellStyle name="Percent 9 9 2 2" xfId="14427" xr:uid="{201884ED-08A4-47E8-AF43-2F66632019C0}"/>
    <cellStyle name="Percent 9 9 2 2 2" xfId="14428" xr:uid="{42155F86-954B-483E-ABEB-0FE9EF6EA29A}"/>
    <cellStyle name="Percent 9 9 2 3" xfId="14429" xr:uid="{A65035DC-B266-41E2-8B2D-57194B01351D}"/>
    <cellStyle name="Percent 9 9 2 3 2" xfId="14430" xr:uid="{CB8C3E9F-14C1-4180-B87C-96E4F9BE45F3}"/>
    <cellStyle name="Percent 9 9 2 4" xfId="14431" xr:uid="{B77969F0-2A67-4208-B390-775A259B8515}"/>
    <cellStyle name="Percent 9 9 2 5" xfId="14432" xr:uid="{8151F84D-6F70-4907-99CB-1E2BBD5D3B40}"/>
    <cellStyle name="Percent 9 9 3" xfId="14433" xr:uid="{EF412F76-FB76-44F5-92DF-2FAEF6F1DAE8}"/>
    <cellStyle name="Percent 9 9 3 2" xfId="14434" xr:uid="{31751F10-62E7-492C-A757-A12FBF014616}"/>
    <cellStyle name="Percent 9 9 3 2 2" xfId="14435" xr:uid="{A50CCDAB-F1F8-46B3-BF54-00F3ED403731}"/>
    <cellStyle name="Percent 9 9 3 3" xfId="14436" xr:uid="{2D37DA9B-9D28-441C-8DEA-CF836EB846A5}"/>
    <cellStyle name="Percent 9 9 3 3 2" xfId="14437" xr:uid="{BE3760CB-170F-447F-A33E-924BB79AB4AB}"/>
    <cellStyle name="Percent 9 9 3 4" xfId="14438" xr:uid="{4293F3DC-59BB-40B3-A82A-28A6DA8953D8}"/>
    <cellStyle name="Percent 9 9 4" xfId="14439" xr:uid="{D84FCE6F-69D9-438D-9403-34C57FDCF1D7}"/>
    <cellStyle name="Percent 9 9 4 2" xfId="14440" xr:uid="{62358AD7-2FBD-45A4-B80E-7201B1776B5F}"/>
    <cellStyle name="Percent 9 9 4 2 2" xfId="14441" xr:uid="{35B91240-D7F4-43E4-9B3A-DA434F07EB12}"/>
    <cellStyle name="Percent 9 9 4 3" xfId="14442" xr:uid="{A621141E-9EC4-4D85-B055-4DEC40FB4933}"/>
    <cellStyle name="Percent 9 9 4 3 2" xfId="14443" xr:uid="{D1D74F06-00E0-46D8-B9E3-6CB2FDE7677B}"/>
    <cellStyle name="Percent 9 9 4 4" xfId="14444" xr:uid="{DF4BE3E0-47EB-4470-A4C1-B17071DE5385}"/>
    <cellStyle name="Percent 9 9 5" xfId="14445" xr:uid="{034E4F6D-4CD1-4EDD-AD3A-A469F28B1A56}"/>
    <cellStyle name="Percent 9 9 5 2" xfId="14446" xr:uid="{31AB193C-8B9E-4CA8-A1AE-C7E976CCD70F}"/>
    <cellStyle name="Percent 9 9 5 2 2" xfId="14447" xr:uid="{06E729E1-EBB3-42F7-93C5-762120DE33F8}"/>
    <cellStyle name="Percent 9 9 5 3" xfId="14448" xr:uid="{EFE24470-F64E-4B46-BFC5-45BC50A9D2A3}"/>
    <cellStyle name="Percent 9 9 5 3 2" xfId="14449" xr:uid="{DFEB73EB-BE83-4F9D-9D76-0D224F1B4A7C}"/>
    <cellStyle name="Percent 9 9 5 4" xfId="14450" xr:uid="{3D4D60D5-73D8-44C4-98FD-098B889C894D}"/>
    <cellStyle name="Percent 9 9 5 4 2" xfId="14451" xr:uid="{2127AA19-28DE-447D-AE5B-BB7F5B7D8545}"/>
    <cellStyle name="Percent 9 9 5 5" xfId="14452" xr:uid="{CB5B5918-239B-4E72-8656-FC10428652A5}"/>
    <cellStyle name="Percent 9 9 6" xfId="14453" xr:uid="{39A37B8A-2F20-4F43-9898-54D8C868BE9C}"/>
    <cellStyle name="Percent 9 9 6 2" xfId="14454" xr:uid="{C8C686EF-0750-46C5-8AEF-F51C0ADE19AB}"/>
    <cellStyle name="Percent 9 9 6 2 2" xfId="14455" xr:uid="{5BE3895A-09F3-406B-BF15-1A7A2D049693}"/>
    <cellStyle name="Percent 9 9 6 3" xfId="14456" xr:uid="{0D6D1173-3193-4BF4-B429-9B8693103E6E}"/>
    <cellStyle name="Percent 9 9 6 3 2" xfId="14457" xr:uid="{7DC301C1-DFF2-4446-A76F-E465654DAA26}"/>
    <cellStyle name="Percent 9 9 6 4" xfId="14458" xr:uid="{74D0740F-07C2-482E-A2AA-C88F807F43B9}"/>
    <cellStyle name="Percent 9 9 7" xfId="14459" xr:uid="{91B82347-E610-472D-B1CD-A38684411433}"/>
    <cellStyle name="Percent 9 9 7 2" xfId="14460" xr:uid="{7486E471-D801-4E42-9DD1-484B8249776A}"/>
    <cellStyle name="Percent 9 9 8" xfId="14461" xr:uid="{476E87C6-809B-4D95-99CD-7FC20556EA53}"/>
    <cellStyle name="Percent 9 9 8 2" xfId="14462" xr:uid="{B0F47BAB-89B5-44A5-ADD5-A3504CFC7EB7}"/>
    <cellStyle name="Percent 9 9 9" xfId="14463" xr:uid="{04887762-21A0-4935-9314-FFF2D63B1B99}"/>
    <cellStyle name="Percent 9 9 9 2" xfId="14464" xr:uid="{4E053BF1-624D-413C-8C20-613FDBFD270A}"/>
    <cellStyle name="Percentagem 2 2" xfId="3029" xr:uid="{C475E40A-6B57-4217-AC10-1EE14C2C304F}"/>
    <cellStyle name="Percentagem 2 2 10" xfId="14466" xr:uid="{24079E48-2BD9-46D3-9B29-BA1C7F729268}"/>
    <cellStyle name="Percentagem 2 2 11" xfId="14467" xr:uid="{68BB74E6-D7C5-475A-AD5B-E3F3449FB762}"/>
    <cellStyle name="Percentagem 2 2 12" xfId="14465" xr:uid="{9953CCBC-3C0A-4B9B-A996-8AD0529AA1DB}"/>
    <cellStyle name="Percentagem 2 2 2" xfId="14468" xr:uid="{0315A4B2-4D59-47B4-8114-558B2EF91E2F}"/>
    <cellStyle name="Percentagem 2 2 2 2" xfId="14469" xr:uid="{6AD4718C-EEED-4B15-A796-25EF50D808CF}"/>
    <cellStyle name="Percentagem 2 2 2 2 2" xfId="14470" xr:uid="{73C7ED1F-DE2C-4EC8-8EBF-06E8EC499598}"/>
    <cellStyle name="Percentagem 2 2 2 3" xfId="14471" xr:uid="{267BAEED-0E25-44B1-9D83-1FD2112D8FDF}"/>
    <cellStyle name="Percentagem 2 2 2 3 2" xfId="14472" xr:uid="{B6B70294-95E6-43F4-8428-C110E339F1BC}"/>
    <cellStyle name="Percentagem 2 2 2 4" xfId="14473" xr:uid="{51B5A09D-5B33-4DD2-B42F-73D17736A47E}"/>
    <cellStyle name="Percentagem 2 2 2 5" xfId="14474" xr:uid="{F03DA577-6D74-4D4B-828D-E18B57AAB89E}"/>
    <cellStyle name="Percentagem 2 2 3" xfId="14475" xr:uid="{2123CF18-9189-4D96-A612-2EABF80C8957}"/>
    <cellStyle name="Percentagem 2 2 3 2" xfId="14476" xr:uid="{8D955BD4-62C6-48BE-A8B8-E87240B4CB97}"/>
    <cellStyle name="Percentagem 2 2 3 2 2" xfId="14477" xr:uid="{510153F2-EA26-4D7A-A9C1-178D22477911}"/>
    <cellStyle name="Percentagem 2 2 3 3" xfId="14478" xr:uid="{2DC793BB-9261-4122-9C68-ED6D4702A629}"/>
    <cellStyle name="Percentagem 2 2 3 3 2" xfId="14479" xr:uid="{EDE50226-0834-4730-A898-35EDBB418634}"/>
    <cellStyle name="Percentagem 2 2 3 4" xfId="14480" xr:uid="{9A6388FB-F6D4-4AC5-AD05-9E5805730C62}"/>
    <cellStyle name="Percentagem 2 2 4" xfId="14481" xr:uid="{ADFE5279-A3C6-4333-B117-348AAB6D074D}"/>
    <cellStyle name="Percentagem 2 2 4 2" xfId="14482" xr:uid="{8F97D6B1-7D9E-438C-9BC6-F33818DA8DD0}"/>
    <cellStyle name="Percentagem 2 2 4 2 2" xfId="14483" xr:uid="{3FBA8680-D709-4FF4-A8B4-0E5B945D1E42}"/>
    <cellStyle name="Percentagem 2 2 4 3" xfId="14484" xr:uid="{040993D2-92E9-4400-A0D3-E143C260C062}"/>
    <cellStyle name="Percentagem 2 2 4 3 2" xfId="14485" xr:uid="{1C430674-1A2D-45D0-9F0D-EE2AD15EF84B}"/>
    <cellStyle name="Percentagem 2 2 4 4" xfId="14486" xr:uid="{ACC8AF35-6621-4C03-A9D7-171DC97F86B9}"/>
    <cellStyle name="Percentagem 2 2 5" xfId="14487" xr:uid="{B1EA4D8F-0737-4DA0-AC45-CCBA52DBB2EA}"/>
    <cellStyle name="Percentagem 2 2 5 2" xfId="14488" xr:uid="{8DCC9D0E-6C1B-468B-B837-CA5478FE63A7}"/>
    <cellStyle name="Percentagem 2 2 5 2 2" xfId="14489" xr:uid="{E220E641-5CF4-4EF1-80C9-9536297F64B5}"/>
    <cellStyle name="Percentagem 2 2 5 3" xfId="14490" xr:uid="{C9697155-617D-41D7-9030-CE80AECF00F4}"/>
    <cellStyle name="Percentagem 2 2 5 3 2" xfId="14491" xr:uid="{7F342E6F-4FE0-4A74-B250-28BE1FF29DBF}"/>
    <cellStyle name="Percentagem 2 2 5 4" xfId="14492" xr:uid="{161AC9D0-2240-4822-8237-21E844990A71}"/>
    <cellStyle name="Percentagem 2 2 5 4 2" xfId="14493" xr:uid="{F0CE9E0B-DDD2-4333-B36A-066D93443B6C}"/>
    <cellStyle name="Percentagem 2 2 5 5" xfId="14494" xr:uid="{37B29D32-7890-4686-9B2B-5D65F4A9DE58}"/>
    <cellStyle name="Percentagem 2 2 6" xfId="14495" xr:uid="{A59DFF17-544F-42FF-BF7C-B58DC1F28AF7}"/>
    <cellStyle name="Percentagem 2 2 6 2" xfId="14496" xr:uid="{9DD24B9B-BD10-4705-84B1-4EA3130E9E90}"/>
    <cellStyle name="Percentagem 2 2 6 2 2" xfId="14497" xr:uid="{C8F2158B-701C-46ED-A637-FAA717FE83F9}"/>
    <cellStyle name="Percentagem 2 2 6 3" xfId="14498" xr:uid="{42FCF98A-F329-49AE-B0D7-93E185931FC3}"/>
    <cellStyle name="Percentagem 2 2 6 3 2" xfId="14499" xr:uid="{B54AF0E0-A808-410E-A767-FA64F7429C03}"/>
    <cellStyle name="Percentagem 2 2 6 4" xfId="14500" xr:uid="{26649315-A1ED-4A3E-A45E-22F38671B907}"/>
    <cellStyle name="Percentagem 2 2 7" xfId="14501" xr:uid="{4E5F2886-004C-4F78-A074-8435AF91B719}"/>
    <cellStyle name="Percentagem 2 2 7 2" xfId="14502" xr:uid="{0553409B-A1BC-4F96-B49C-C8DE1118778D}"/>
    <cellStyle name="Percentagem 2 2 8" xfId="14503" xr:uid="{9C524D5E-2438-4F45-82CD-F0AF28AC47EC}"/>
    <cellStyle name="Percentagem 2 2 8 2" xfId="14504" xr:uid="{086F3A96-0EDF-4376-9DDE-7B28184556FB}"/>
    <cellStyle name="Percentagem 2 2 9" xfId="14505" xr:uid="{CAE96699-4F0D-4BEC-8C3A-DFAAA832B215}"/>
    <cellStyle name="Percentagem 2 2 9 2" xfId="14506" xr:uid="{39A31371-3965-4257-B709-EDCE079FC075}"/>
    <cellStyle name="Percentagem 2 3" xfId="3030" xr:uid="{C22DE852-E7CC-4E2A-9D37-7A59CB54EF2F}"/>
    <cellStyle name="Percentagem 2 3 10" xfId="14508" xr:uid="{2C1A2136-97FC-47B1-A510-E9F629B0A01C}"/>
    <cellStyle name="Percentagem 2 3 11" xfId="14509" xr:uid="{676B8952-3BBD-42BC-B3B2-052027D190F4}"/>
    <cellStyle name="Percentagem 2 3 12" xfId="14507" xr:uid="{91EA9111-21D0-4798-B400-831A09714009}"/>
    <cellStyle name="Percentagem 2 3 2" xfId="14510" xr:uid="{12FA4996-E6C2-424E-974B-0996DE8EBA65}"/>
    <cellStyle name="Percentagem 2 3 2 2" xfId="14511" xr:uid="{3A036747-15F4-447D-96CD-34DD67158581}"/>
    <cellStyle name="Percentagem 2 3 2 2 2" xfId="14512" xr:uid="{D4CDA2A3-FC14-496D-ACBA-B0C508DC27BE}"/>
    <cellStyle name="Percentagem 2 3 2 3" xfId="14513" xr:uid="{3DFD8183-5198-4077-8C4F-B5A013EB84FC}"/>
    <cellStyle name="Percentagem 2 3 2 3 2" xfId="14514" xr:uid="{46B42FAF-0361-440E-BC2C-25ED03057562}"/>
    <cellStyle name="Percentagem 2 3 2 4" xfId="14515" xr:uid="{14ABDA9C-AF95-4C8B-AC95-05EE02E67DE5}"/>
    <cellStyle name="Percentagem 2 3 2 5" xfId="14516" xr:uid="{F00B7DC2-D189-472A-906D-B94FBA682234}"/>
    <cellStyle name="Percentagem 2 3 3" xfId="14517" xr:uid="{C88C2560-4D5D-43C4-9DF7-459B19333DBD}"/>
    <cellStyle name="Percentagem 2 3 3 2" xfId="14518" xr:uid="{C7C53009-876B-4355-9D92-8290CA9EB2EF}"/>
    <cellStyle name="Percentagem 2 3 3 2 2" xfId="14519" xr:uid="{A275CD54-1369-40A1-85F2-5C6DB0660CFE}"/>
    <cellStyle name="Percentagem 2 3 3 3" xfId="14520" xr:uid="{A01D5FA0-48A7-4D5A-9918-3256E7C6F2D2}"/>
    <cellStyle name="Percentagem 2 3 3 3 2" xfId="14521" xr:uid="{7A516EB9-9F0D-4EBC-8E2B-6A64F9B00321}"/>
    <cellStyle name="Percentagem 2 3 3 4" xfId="14522" xr:uid="{FCD290F0-0214-47D1-A08C-CC4808635EEF}"/>
    <cellStyle name="Percentagem 2 3 4" xfId="14523" xr:uid="{DE3325DA-C339-468E-81BA-0782317FEBE2}"/>
    <cellStyle name="Percentagem 2 3 4 2" xfId="14524" xr:uid="{CBDDF0F1-033B-4B41-AE4D-69AB3FC22DA4}"/>
    <cellStyle name="Percentagem 2 3 4 2 2" xfId="14525" xr:uid="{239A819F-6CCB-46A2-BE87-F0C4DB723B20}"/>
    <cellStyle name="Percentagem 2 3 4 3" xfId="14526" xr:uid="{189753D7-39CD-4979-B941-95C1E3778F98}"/>
    <cellStyle name="Percentagem 2 3 4 3 2" xfId="14527" xr:uid="{606BFA86-4F6C-44B5-BD2C-D4720165CD15}"/>
    <cellStyle name="Percentagem 2 3 4 4" xfId="14528" xr:uid="{0F256108-AFB7-4248-80DC-D80CF80B8140}"/>
    <cellStyle name="Percentagem 2 3 5" xfId="14529" xr:uid="{92789841-16E2-4F9F-9B46-80E9C5711722}"/>
    <cellStyle name="Percentagem 2 3 5 2" xfId="14530" xr:uid="{95FB7337-BBF4-4EB3-84EE-EDBFA67C710C}"/>
    <cellStyle name="Percentagem 2 3 5 2 2" xfId="14531" xr:uid="{EC922E76-DAB1-4D79-A18F-82D233F391F5}"/>
    <cellStyle name="Percentagem 2 3 5 3" xfId="14532" xr:uid="{5FEB0F2A-2432-485A-84E1-B0530A848369}"/>
    <cellStyle name="Percentagem 2 3 5 3 2" xfId="14533" xr:uid="{BA653F3A-B5FE-430C-9F4C-C021E0355E07}"/>
    <cellStyle name="Percentagem 2 3 5 4" xfId="14534" xr:uid="{2337CDE5-719A-4CD7-9DED-DE946FD051D4}"/>
    <cellStyle name="Percentagem 2 3 5 4 2" xfId="14535" xr:uid="{37998B71-4841-4C08-853E-860325B2206A}"/>
    <cellStyle name="Percentagem 2 3 5 5" xfId="14536" xr:uid="{D492AB09-1936-42A5-8F93-CC2F872A7C8D}"/>
    <cellStyle name="Percentagem 2 3 6" xfId="14537" xr:uid="{6C29B3B5-0A97-40F2-8571-C5E1B1194DBE}"/>
    <cellStyle name="Percentagem 2 3 6 2" xfId="14538" xr:uid="{7F8352BE-CBD9-41C2-8067-2799A7557038}"/>
    <cellStyle name="Percentagem 2 3 6 2 2" xfId="14539" xr:uid="{D8FA3D0C-5851-491B-BFE9-57F6EA2852AC}"/>
    <cellStyle name="Percentagem 2 3 6 3" xfId="14540" xr:uid="{F92156B7-CDDD-4955-97E9-9C9422F708C0}"/>
    <cellStyle name="Percentagem 2 3 6 3 2" xfId="14541" xr:uid="{E78564E5-F05B-4E81-B588-AAFD1BEE8966}"/>
    <cellStyle name="Percentagem 2 3 6 4" xfId="14542" xr:uid="{A5A1155B-996E-4067-A687-1D31BD352A92}"/>
    <cellStyle name="Percentagem 2 3 7" xfId="14543" xr:uid="{33B78CF1-DC30-4A05-9A22-D76230EF2925}"/>
    <cellStyle name="Percentagem 2 3 7 2" xfId="14544" xr:uid="{B05950C4-F330-4CE0-B080-8194B901640C}"/>
    <cellStyle name="Percentagem 2 3 8" xfId="14545" xr:uid="{471EBC65-854D-45FF-A844-6EB1D58E6057}"/>
    <cellStyle name="Percentagem 2 3 8 2" xfId="14546" xr:uid="{7ECEAD5C-A2D7-4ABB-8E86-C6D9EEE32C7D}"/>
    <cellStyle name="Percentagem 2 3 9" xfId="14547" xr:uid="{BE3EA7CF-7330-4D10-98C0-BE6B17C2803C}"/>
    <cellStyle name="Percentagem 2 3 9 2" xfId="14548" xr:uid="{5A0BA3B4-AA8F-43F2-8304-A5F2BCE54D44}"/>
    <cellStyle name="Pilkku_Layo9704" xfId="295" xr:uid="{AEF66389-B919-4862-A05E-B8F74A2BE0C1}"/>
    <cellStyle name="Pyör. luku_Layo9704" xfId="296" xr:uid="{26D33D1A-2A1E-4EB8-B757-20BE003BFF07}"/>
    <cellStyle name="Pyör. valuutta_Layo9704" xfId="297" xr:uid="{FABF4C37-49D2-4F7B-8B7E-EE9658277F13}"/>
    <cellStyle name="Schlecht" xfId="3031" xr:uid="{7030D6C9-8DE7-4F02-9F3B-5F1B281C43CF}"/>
    <cellStyle name="Schlecht 10" xfId="14550" xr:uid="{B67BB2AD-EA53-49C1-92D1-4B623150A944}"/>
    <cellStyle name="Schlecht 11" xfId="14551" xr:uid="{F11BC54E-81CB-42F3-BF23-66AA6001192A}"/>
    <cellStyle name="Schlecht 12" xfId="14549" xr:uid="{0C579546-1A2D-4730-BC8D-1A4E6389097C}"/>
    <cellStyle name="Schlecht 2" xfId="14552" xr:uid="{56744AB7-BA23-40A3-8143-752061E7989E}"/>
    <cellStyle name="Schlecht 2 2" xfId="14553" xr:uid="{5DD5D02C-B933-4888-BB6C-45E6D6F07B2B}"/>
    <cellStyle name="Schlecht 2 2 2" xfId="14554" xr:uid="{006B398D-CA4C-49A7-85E9-E46783B63B32}"/>
    <cellStyle name="Schlecht 2 3" xfId="14555" xr:uid="{09433AC2-FBCA-4F3A-981E-CE0770C4019D}"/>
    <cellStyle name="Schlecht 2 3 2" xfId="14556" xr:uid="{49125164-B4F3-40FF-A639-8EB5FEF216EB}"/>
    <cellStyle name="Schlecht 2 4" xfId="14557" xr:uid="{22ECB567-51C9-43E8-8F62-6605428F90E7}"/>
    <cellStyle name="Schlecht 2 5" xfId="14558" xr:uid="{8C743431-40C1-4765-856F-1E6477B10DA1}"/>
    <cellStyle name="Schlecht 3" xfId="14559" xr:uid="{10202EC1-5963-4BB3-86DC-75BF12EB012A}"/>
    <cellStyle name="Schlecht 3 2" xfId="14560" xr:uid="{EF424C01-9586-4B60-9B65-2932F8F17D29}"/>
    <cellStyle name="Schlecht 3 2 2" xfId="14561" xr:uid="{B99842C5-FA01-4B5D-A8BF-2F7FEE8593A4}"/>
    <cellStyle name="Schlecht 3 3" xfId="14562" xr:uid="{00946658-049A-4142-8851-B81386472890}"/>
    <cellStyle name="Schlecht 3 3 2" xfId="14563" xr:uid="{0E5D6845-9BDE-44CA-8804-2D2651D8AEE4}"/>
    <cellStyle name="Schlecht 3 4" xfId="14564" xr:uid="{0DAB1B07-B083-46A2-8FF6-F51B1AED6765}"/>
    <cellStyle name="Schlecht 4" xfId="14565" xr:uid="{039C40EC-5B6F-403C-8BCA-571F5D9F6D3B}"/>
    <cellStyle name="Schlecht 4 2" xfId="14566" xr:uid="{300B942A-CF16-463F-9C2A-2B79DDDF8909}"/>
    <cellStyle name="Schlecht 4 2 2" xfId="14567" xr:uid="{B3C727F7-82F7-443C-80B6-3A319296695B}"/>
    <cellStyle name="Schlecht 4 3" xfId="14568" xr:uid="{D1B1C252-2518-44E5-834B-AB8B54D9D8E7}"/>
    <cellStyle name="Schlecht 4 3 2" xfId="14569" xr:uid="{6CA775E4-97F9-4A4B-BED9-1ED66BE171EE}"/>
    <cellStyle name="Schlecht 4 4" xfId="14570" xr:uid="{3579DD76-7EA3-460D-A4B5-D1584B78DDD9}"/>
    <cellStyle name="Schlecht 5" xfId="14571" xr:uid="{F4927580-32F5-4C3A-BBA2-0DF83CEABC2E}"/>
    <cellStyle name="Schlecht 5 2" xfId="14572" xr:uid="{4C300B1E-6489-49B8-A6DB-A0751CF87C15}"/>
    <cellStyle name="Schlecht 5 2 2" xfId="14573" xr:uid="{E4F1B0CE-3609-4056-AA3C-C4B302A23CDF}"/>
    <cellStyle name="Schlecht 5 3" xfId="14574" xr:uid="{B6666F86-C64B-445E-9BBC-FF82A33ABB3D}"/>
    <cellStyle name="Schlecht 5 3 2" xfId="14575" xr:uid="{61F5A2D6-9DDD-4851-87AD-BC79C9157250}"/>
    <cellStyle name="Schlecht 5 4" xfId="14576" xr:uid="{E68E6296-BC21-4016-895F-E1DB22F02E2B}"/>
    <cellStyle name="Schlecht 5 4 2" xfId="14577" xr:uid="{80864114-12A8-4ADA-AAA4-D6050698B83A}"/>
    <cellStyle name="Schlecht 5 5" xfId="14578" xr:uid="{64D1A582-2390-4D06-8951-9BFC98F00DA3}"/>
    <cellStyle name="Schlecht 6" xfId="14579" xr:uid="{759F2399-C4BC-4A4D-8A22-C95F671EBDA7}"/>
    <cellStyle name="Schlecht 6 2" xfId="14580" xr:uid="{29295C0F-76AD-4AFB-B50F-7BDBE49486B0}"/>
    <cellStyle name="Schlecht 6 2 2" xfId="14581" xr:uid="{2EFAAC87-9125-49AA-9801-46C83E6B01FE}"/>
    <cellStyle name="Schlecht 6 3" xfId="14582" xr:uid="{CE53CF5B-8859-4549-B04D-6B3B136F00E6}"/>
    <cellStyle name="Schlecht 6 3 2" xfId="14583" xr:uid="{7380F327-B368-4E89-B0D1-7175BD00CA1A}"/>
    <cellStyle name="Schlecht 6 4" xfId="14584" xr:uid="{B6B53032-4640-424A-892F-A54D9EBB859B}"/>
    <cellStyle name="Schlecht 7" xfId="14585" xr:uid="{497F6B44-BCB2-4444-AA17-98D94B7750FB}"/>
    <cellStyle name="Schlecht 7 2" xfId="14586" xr:uid="{660A9CCA-FF08-4E43-A74F-3A4D7AEAF15A}"/>
    <cellStyle name="Schlecht 8" xfId="14587" xr:uid="{EF34921E-6E76-4CAE-8CA0-CBD03DA30005}"/>
    <cellStyle name="Schlecht 8 2" xfId="14588" xr:uid="{820CE07E-8845-475B-8FDE-9AEEFDF19D0C}"/>
    <cellStyle name="Schlecht 9" xfId="14589" xr:uid="{79956402-2EA2-4895-A494-01487CEE59E3}"/>
    <cellStyle name="Schlecht 9 2" xfId="14590" xr:uid="{61832D11-27DD-4D29-9D69-035D2044A06B}"/>
    <cellStyle name="Shade" xfId="3032" xr:uid="{1E15FF5A-2800-472A-8FF6-CFDC26EBD63E}"/>
    <cellStyle name="Shade 10" xfId="14592" xr:uid="{E2638ADE-444A-4904-B1EC-C19447FEA17F}"/>
    <cellStyle name="Shade 11" xfId="14593" xr:uid="{849FC3C5-B634-4366-9987-6C8E5D14219F}"/>
    <cellStyle name="Shade 12" xfId="14591" xr:uid="{304417B9-67F3-4F16-8F42-E74EAD5DE794}"/>
    <cellStyle name="Shade 2" xfId="14594" xr:uid="{8FA593DB-AFD8-42DA-B97B-9FC1876A79DA}"/>
    <cellStyle name="Shade 2 2" xfId="14595" xr:uid="{2AE8F845-30C4-4A65-B3C9-31ED5ED8DF06}"/>
    <cellStyle name="Shade 2 2 2" xfId="14596" xr:uid="{6685CF6D-5092-41E6-B9C4-75A558D18E76}"/>
    <cellStyle name="Shade 2 3" xfId="14597" xr:uid="{5AA5B9D6-72D0-4044-B0DC-D4219F58E26D}"/>
    <cellStyle name="Shade 2 3 2" xfId="14598" xr:uid="{530C7F62-57E6-49AE-A389-A39441422FCC}"/>
    <cellStyle name="Shade 2 4" xfId="14599" xr:uid="{61C7F279-A6E0-4682-829A-046C4CE97377}"/>
    <cellStyle name="Shade 2 5" xfId="14600" xr:uid="{000D79C4-C494-4422-8748-1801E5E9C26D}"/>
    <cellStyle name="Shade 3" xfId="14601" xr:uid="{F27F26E0-46D2-4601-9256-82FF32CFC110}"/>
    <cellStyle name="Shade 3 2" xfId="14602" xr:uid="{FEA1F6F1-550D-4CD9-A1A5-A8A66857138E}"/>
    <cellStyle name="Shade 3 2 2" xfId="14603" xr:uid="{AA2143E2-125A-435B-9893-C669F57BC057}"/>
    <cellStyle name="Shade 3 3" xfId="14604" xr:uid="{33FF5488-F0DF-4391-B7BA-ABABDC025CB8}"/>
    <cellStyle name="Shade 3 3 2" xfId="14605" xr:uid="{3B9A001C-5448-4136-B9E9-2256294B603D}"/>
    <cellStyle name="Shade 3 4" xfId="14606" xr:uid="{61BC4D00-951C-46AE-8BAF-9E565A9B192D}"/>
    <cellStyle name="Shade 4" xfId="14607" xr:uid="{E200F30C-C854-4542-B8FA-B22227019D60}"/>
    <cellStyle name="Shade 4 2" xfId="14608" xr:uid="{FACA47E6-32F7-4C3C-901B-00DD1CD30CEE}"/>
    <cellStyle name="Shade 4 2 2" xfId="14609" xr:uid="{4A9799E2-5099-49DB-8B9F-4B3BF09F81FB}"/>
    <cellStyle name="Shade 4 3" xfId="14610" xr:uid="{3ED5A68B-528A-4F5F-9036-21A4A917EA24}"/>
    <cellStyle name="Shade 4 3 2" xfId="14611" xr:uid="{DA8C7F33-174D-4F18-A5F9-30E8C036AAC7}"/>
    <cellStyle name="Shade 4 4" xfId="14612" xr:uid="{2C721C02-22C9-4CC1-B9E1-92AB0AE9A94F}"/>
    <cellStyle name="Shade 5" xfId="14613" xr:uid="{3EDE6906-9630-4EE9-B1D2-7F4C69E71452}"/>
    <cellStyle name="Shade 5 2" xfId="14614" xr:uid="{B8A4C382-82B8-484E-928E-F81B0AA0C554}"/>
    <cellStyle name="Shade 5 2 2" xfId="14615" xr:uid="{BED7389A-8DCD-4A12-98AC-1332E890A06E}"/>
    <cellStyle name="Shade 5 3" xfId="14616" xr:uid="{D7829202-98FE-43D7-9AFE-DC14E12F6F7A}"/>
    <cellStyle name="Shade 5 3 2" xfId="14617" xr:uid="{355AEF81-32C2-470F-93F7-5F0F2F5A7B42}"/>
    <cellStyle name="Shade 5 4" xfId="14618" xr:uid="{6C55C15B-BC10-4964-B4D8-E8FB1AEA7175}"/>
    <cellStyle name="Shade 5 4 2" xfId="14619" xr:uid="{AB3261F6-ECBA-4EF1-BBA0-7099D01E5412}"/>
    <cellStyle name="Shade 5 5" xfId="14620" xr:uid="{0B407232-CBB3-4601-ABAA-68390F2E8A98}"/>
    <cellStyle name="Shade 6" xfId="14621" xr:uid="{CB847F0B-C026-451D-BF88-EC26ACB8A560}"/>
    <cellStyle name="Shade 6 2" xfId="14622" xr:uid="{0A7108C1-3449-4D17-80C6-7437A889CCB4}"/>
    <cellStyle name="Shade 6 2 2" xfId="14623" xr:uid="{D71E646D-DC4C-4B1A-93AE-F744D64F510B}"/>
    <cellStyle name="Shade 6 3" xfId="14624" xr:uid="{D8BDE61C-89A2-4A0D-8CDE-4220BF9880FC}"/>
    <cellStyle name="Shade 6 3 2" xfId="14625" xr:uid="{78AA1ABA-5F62-49DC-95DA-933BDE1A9B73}"/>
    <cellStyle name="Shade 6 4" xfId="14626" xr:uid="{15C5A94D-E788-40A9-AE12-08E3B42E6BB1}"/>
    <cellStyle name="Shade 7" xfId="14627" xr:uid="{8515F948-354F-4EA2-A591-50D3CB7E6DDB}"/>
    <cellStyle name="Shade 7 2" xfId="14628" xr:uid="{EFAFD9E1-60FC-48FA-AEF7-332B8FCD632B}"/>
    <cellStyle name="Shade 8" xfId="14629" xr:uid="{7AF503EB-1349-4F9F-9C10-196DC63CACBA}"/>
    <cellStyle name="Shade 8 2" xfId="14630" xr:uid="{539EECB6-74FF-4B5C-9CC5-7BF220E9DFA6}"/>
    <cellStyle name="Shade 9" xfId="14631" xr:uid="{E29CC16B-7C17-4D07-9184-3737D5D7DBFF}"/>
    <cellStyle name="Shade 9 2" xfId="14632" xr:uid="{24AED418-9B04-44D6-9C8A-BDBDD4E0573E}"/>
    <cellStyle name="source" xfId="323" xr:uid="{87609A3D-F53A-4A9D-8B21-E87D739121C0}"/>
    <cellStyle name="source 10" xfId="14634" xr:uid="{0C0A5F7E-E353-4C75-8914-D976B89F53F0}"/>
    <cellStyle name="source 11" xfId="14635" xr:uid="{800DA65F-B34F-4416-99BB-B6D9894923C9}"/>
    <cellStyle name="source 12" xfId="14633" xr:uid="{295CAEFC-B9D3-499B-92CD-4D9AE2822FD1}"/>
    <cellStyle name="source 2" xfId="3033" xr:uid="{DF3F9753-DFC4-4A72-8E94-0DBF6BFBAD41}"/>
    <cellStyle name="source 2 2" xfId="14637" xr:uid="{97A1426C-78D7-4694-A560-46C978F3758C}"/>
    <cellStyle name="source 2 2 2" xfId="14638" xr:uid="{18BE6F5F-71BB-4060-858B-DDEF308661CA}"/>
    <cellStyle name="source 2 3" xfId="14639" xr:uid="{3F0B78BE-5208-4F15-B4B4-C5E8CDDC0BF3}"/>
    <cellStyle name="source 2 3 2" xfId="14640" xr:uid="{1CBE8E0C-1854-485C-B61F-C246F11FCE8E}"/>
    <cellStyle name="source 2 4" xfId="14641" xr:uid="{82ABF757-872F-4D39-8164-088589464B71}"/>
    <cellStyle name="source 2 5" xfId="14642" xr:uid="{17B0FE69-4AFD-414C-8E0C-C4FA603FB67F}"/>
    <cellStyle name="source 2 6" xfId="14636" xr:uid="{688719E3-161C-4C25-B96C-B19875686201}"/>
    <cellStyle name="source 3" xfId="14643" xr:uid="{4204984D-AA8C-4B8D-B4C8-10C3044F09B6}"/>
    <cellStyle name="source 3 2" xfId="14644" xr:uid="{A61318C3-BFFA-4E52-8B86-1A2863FABFB8}"/>
    <cellStyle name="source 3 2 2" xfId="14645" xr:uid="{EC0615E9-1F3E-4C8E-8557-C60558BAF14C}"/>
    <cellStyle name="source 3 3" xfId="14646" xr:uid="{E2F691DD-55B3-4A9E-9F75-8929ADED435F}"/>
    <cellStyle name="source 3 3 2" xfId="14647" xr:uid="{762B72A6-BCE8-44F2-BCC6-BF3399EE0BEA}"/>
    <cellStyle name="source 3 4" xfId="14648" xr:uid="{F6EBDE30-164A-49CD-8726-F95BB6FADBE0}"/>
    <cellStyle name="source 4" xfId="14649" xr:uid="{270916B4-7EFD-4F69-B113-02C0A43F97A9}"/>
    <cellStyle name="source 4 2" xfId="14650" xr:uid="{991985E5-7467-4D01-AD9B-FD8AB3062C15}"/>
    <cellStyle name="source 4 2 2" xfId="14651" xr:uid="{9A59EB70-D8DD-487E-A91F-56A7C922E5C0}"/>
    <cellStyle name="source 4 3" xfId="14652" xr:uid="{3B57F8E9-C8C3-4B22-A0FB-ABB720D4FE89}"/>
    <cellStyle name="source 4 3 2" xfId="14653" xr:uid="{34F79DE6-BBDD-45AC-A5C6-966C67C38DC1}"/>
    <cellStyle name="source 4 4" xfId="14654" xr:uid="{BE081924-860A-40A1-B9E8-0007D9D3B741}"/>
    <cellStyle name="source 5" xfId="14655" xr:uid="{46A2CD16-193F-4C60-81D1-16B1A7DC3FCB}"/>
    <cellStyle name="source 5 2" xfId="14656" xr:uid="{4F027138-46D3-42B3-A28C-93EC3FFD9776}"/>
    <cellStyle name="source 5 2 2" xfId="14657" xr:uid="{BA3A9EFE-A0FC-4568-90CE-31FF6ECACB83}"/>
    <cellStyle name="source 5 3" xfId="14658" xr:uid="{2B062D51-F7FE-48BC-B6AF-08B7046B5F26}"/>
    <cellStyle name="source 5 3 2" xfId="14659" xr:uid="{B78231C2-466E-4DA0-91CA-CC8642BC785C}"/>
    <cellStyle name="source 5 4" xfId="14660" xr:uid="{82172B3D-80D9-43D0-B9A1-CD0C3C1CC3B6}"/>
    <cellStyle name="source 5 4 2" xfId="14661" xr:uid="{CAAF4AC7-023A-4B43-B8EE-CE161C86C404}"/>
    <cellStyle name="source 5 5" xfId="14662" xr:uid="{9FA10D61-7B31-42B7-8785-8671885BF2A6}"/>
    <cellStyle name="source 6" xfId="14663" xr:uid="{DEA1FFC6-42D9-47E5-9FA2-AE281394EDF6}"/>
    <cellStyle name="source 6 2" xfId="14664" xr:uid="{BA3D4376-272C-4C14-B803-7FF4E2BB16E6}"/>
    <cellStyle name="source 6 2 2" xfId="14665" xr:uid="{20FF2999-E7EA-41BD-B934-C6BDAEF4C801}"/>
    <cellStyle name="source 6 3" xfId="14666" xr:uid="{7ED7450E-1D63-477C-8D44-E8D547E28CFD}"/>
    <cellStyle name="source 6 3 2" xfId="14667" xr:uid="{36DF9DBE-5DF5-483C-985C-D7A35777889E}"/>
    <cellStyle name="source 6 4" xfId="14668" xr:uid="{60693363-DF5C-4362-AECE-352A2A5F5FDE}"/>
    <cellStyle name="source 7" xfId="14669" xr:uid="{E28D4E6D-C4DE-4978-A1E5-3C86FB1932AC}"/>
    <cellStyle name="source 7 2" xfId="14670" xr:uid="{0EFB3998-0207-441B-A229-85812DFF0964}"/>
    <cellStyle name="source 8" xfId="14671" xr:uid="{0199DE3E-13AC-4FC4-B271-20449AE170B6}"/>
    <cellStyle name="source 8 2" xfId="14672" xr:uid="{5577D2E6-56EA-48CE-A24B-A3026B54282F}"/>
    <cellStyle name="source 9" xfId="14673" xr:uid="{692B9D5A-BE74-418D-9108-67629350B914}"/>
    <cellStyle name="source 9 2" xfId="14674" xr:uid="{652DF5E4-72CD-432B-A8D0-09AD2E5E1326}"/>
    <cellStyle name="Standaard_Blad1" xfId="3034" xr:uid="{0C13F033-3D23-476E-AF3F-03368A98A8FF}"/>
    <cellStyle name="Standard 2" xfId="3035" xr:uid="{F5FFBD52-F97E-4687-AA4F-264BC6FE4A13}"/>
    <cellStyle name="Standard 2 10" xfId="14676" xr:uid="{C0020D33-3A64-4CC1-8A3F-276EEF62227F}"/>
    <cellStyle name="Standard 2 11" xfId="14675" xr:uid="{940CF801-1993-42EF-B815-902E9066F95A}"/>
    <cellStyle name="Standard 2 2" xfId="14677" xr:uid="{5AE92D03-8793-4C7F-A8D8-319317A58D67}"/>
    <cellStyle name="Standard 2 2 2" xfId="14678" xr:uid="{EE8289B3-CF02-4C63-BD30-25841202AA1B}"/>
    <cellStyle name="Standard 2 2 2 2" xfId="14679" xr:uid="{2501260D-ACB1-4E54-AD47-F0F5F42A53D7}"/>
    <cellStyle name="Standard 2 2 3" xfId="14680" xr:uid="{E60795D7-3734-4484-B9E8-A5C3E1A50EBC}"/>
    <cellStyle name="Standard 2 2 3 2" xfId="14681" xr:uid="{9C26158F-12A4-4987-86F8-07A6EA3B848E}"/>
    <cellStyle name="Standard 2 2 4" xfId="14682" xr:uid="{8A125442-76D2-406C-A6D4-2F9261C4917B}"/>
    <cellStyle name="Standard 2 2 5" xfId="14683" xr:uid="{E72B67E5-6A94-4DCF-898F-D4507CBC1D24}"/>
    <cellStyle name="Standard 2 3" xfId="14684" xr:uid="{CF6C7A2C-151A-4A8E-9840-320E243D60AD}"/>
    <cellStyle name="Standard 2 3 2" xfId="14685" xr:uid="{2D383B07-0CE4-4E69-A8F9-A37F46F95C7E}"/>
    <cellStyle name="Standard 2 3 2 2" xfId="14686" xr:uid="{E5202DB6-3B49-4FBA-9D1A-38765FE7EED3}"/>
    <cellStyle name="Standard 2 3 3" xfId="14687" xr:uid="{F995500D-408F-4A1F-BFC4-588F31B97C5E}"/>
    <cellStyle name="Standard 2 3 3 2" xfId="14688" xr:uid="{7E42A805-8BA9-4725-BC1D-9D1654503AC7}"/>
    <cellStyle name="Standard 2 3 4" xfId="14689" xr:uid="{5FF3DB49-BBD3-43F7-BAC1-4AA36188F435}"/>
    <cellStyle name="Standard 2 4" xfId="14690" xr:uid="{3852AF93-BD46-4CBE-B813-E3FA7C7C704C}"/>
    <cellStyle name="Standard 2 4 2" xfId="14691" xr:uid="{4B60B509-D522-425D-BE95-F384A97F8080}"/>
    <cellStyle name="Standard 2 4 2 2" xfId="14692" xr:uid="{94CE7746-14C5-4C59-A50E-93571C661510}"/>
    <cellStyle name="Standard 2 4 3" xfId="14693" xr:uid="{158E57FD-329E-46F7-9776-7548D1E05198}"/>
    <cellStyle name="Standard 2 4 3 2" xfId="14694" xr:uid="{63E2B997-B420-4E71-906F-0D6EF8EDD5F4}"/>
    <cellStyle name="Standard 2 4 4" xfId="14695" xr:uid="{8E47E73F-8674-44D4-9569-35C86592994C}"/>
    <cellStyle name="Standard 2 4 4 2" xfId="14696" xr:uid="{16B9303C-DB7C-4BC9-92FE-06B856B3A181}"/>
    <cellStyle name="Standard 2 4 5" xfId="14697" xr:uid="{079E88DB-C516-4AD8-A484-BFD4FD5E04DF}"/>
    <cellStyle name="Standard 2 5" xfId="14698" xr:uid="{82E819A3-07D5-49AF-A14B-B9FA0ED33DF2}"/>
    <cellStyle name="Standard 2 5 2" xfId="14699" xr:uid="{8610194C-111E-4E28-B199-9F2C1F50C7B8}"/>
    <cellStyle name="Standard 2 5 2 2" xfId="14700" xr:uid="{710BFF42-E7AE-4200-A2A2-63377BC624D7}"/>
    <cellStyle name="Standard 2 5 3" xfId="14701" xr:uid="{7D6D3289-1CFC-4477-A774-B67402C7912C}"/>
    <cellStyle name="Standard 2 5 3 2" xfId="14702" xr:uid="{7FA21306-64CB-4C64-A9BD-A4BAD6E18B3E}"/>
    <cellStyle name="Standard 2 5 4" xfId="14703" xr:uid="{8C9DDBCD-729D-4B64-A205-A03316D1C7A6}"/>
    <cellStyle name="Standard 2 6" xfId="14704" xr:uid="{5B585FA6-7A02-4D25-A085-B3ED661DB974}"/>
    <cellStyle name="Standard 2 6 2" xfId="14705" xr:uid="{407EC7A4-F01A-419E-99E9-01B015D05410}"/>
    <cellStyle name="Standard 2 7" xfId="14706" xr:uid="{20E3448D-AEB0-4F37-8125-003042086925}"/>
    <cellStyle name="Standard 2 7 2" xfId="14707" xr:uid="{A9601AFE-2EB6-4C98-B832-F219B3CC543F}"/>
    <cellStyle name="Standard 2 8" xfId="14708" xr:uid="{16C66C62-CD6D-4060-A045-36E56C42BD7F}"/>
    <cellStyle name="Standard 2 8 2" xfId="14709" xr:uid="{4DE7C515-4294-4FC3-9146-02009AF025FC}"/>
    <cellStyle name="Standard 2 9" xfId="14710" xr:uid="{D008652C-95FA-417E-9454-D9FA61AA716B}"/>
    <cellStyle name="Standard 3" xfId="3036" xr:uid="{5D333D78-C8B6-4058-AA79-A44CA293EE5C}"/>
    <cellStyle name="Standard 3 10" xfId="14712" xr:uid="{416883D5-BD26-4B0D-AD99-083C3BDE54A5}"/>
    <cellStyle name="Standard 3 11" xfId="14711" xr:uid="{9A62A893-1D0D-4CFB-9C0E-46CFB5B48D0C}"/>
    <cellStyle name="Standard 3 2" xfId="14713" xr:uid="{8C6210F1-2EEE-4C75-9517-F71B5A559899}"/>
    <cellStyle name="Standard 3 2 2" xfId="14714" xr:uid="{EEE29704-BC42-4FAF-A493-91AD53F298D6}"/>
    <cellStyle name="Standard 3 2 2 2" xfId="14715" xr:uid="{719FA233-BE70-44D0-A1F5-8EF88CF906F9}"/>
    <cellStyle name="Standard 3 2 3" xfId="14716" xr:uid="{2AF6E1D0-0A7C-4EB8-B479-08D5B50EEFC5}"/>
    <cellStyle name="Standard 3 2 3 2" xfId="14717" xr:uid="{199646F6-E71D-45BB-A9A5-600838F563E7}"/>
    <cellStyle name="Standard 3 2 4" xfId="14718" xr:uid="{8593BEBF-1E5A-438D-8117-53B231BB2B57}"/>
    <cellStyle name="Standard 3 2 5" xfId="14719" xr:uid="{E9930BCA-E3B0-48DB-B717-72D4AD2EA777}"/>
    <cellStyle name="Standard 3 3" xfId="14720" xr:uid="{D94C143E-C914-4561-9853-D6577C9ABD7E}"/>
    <cellStyle name="Standard 3 3 2" xfId="14721" xr:uid="{460C1EF0-DD02-45A4-A6E8-66AF2EB7FB87}"/>
    <cellStyle name="Standard 3 3 2 2" xfId="14722" xr:uid="{04D6D160-A9C0-44F0-BB04-A6FB59AABDA2}"/>
    <cellStyle name="Standard 3 3 3" xfId="14723" xr:uid="{B762BE9C-37CB-494A-81E6-0BD7875EB254}"/>
    <cellStyle name="Standard 3 3 3 2" xfId="14724" xr:uid="{CD62E3B5-3D62-4D4F-8955-D3DCCF6E219C}"/>
    <cellStyle name="Standard 3 3 4" xfId="14725" xr:uid="{CD6B9AF1-1186-4387-A206-124FAF499C25}"/>
    <cellStyle name="Standard 3 4" xfId="14726" xr:uid="{93D5CE84-5921-4F99-A1D0-AAF473F4F5EA}"/>
    <cellStyle name="Standard 3 4 2" xfId="14727" xr:uid="{101C5C29-978D-4713-9E23-73552E861E73}"/>
    <cellStyle name="Standard 3 4 2 2" xfId="14728" xr:uid="{AF35D6EB-06BB-40BA-945E-0EDF0855C0D1}"/>
    <cellStyle name="Standard 3 4 3" xfId="14729" xr:uid="{004CD654-519E-4365-B099-61FEA36E7223}"/>
    <cellStyle name="Standard 3 4 3 2" xfId="14730" xr:uid="{7A7B97E0-AA4B-47E8-9F42-4ACF69576D9B}"/>
    <cellStyle name="Standard 3 4 4" xfId="14731" xr:uid="{1F775432-A8C0-4F79-97C7-7BBDC643F5F0}"/>
    <cellStyle name="Standard 3 4 4 2" xfId="14732" xr:uid="{79ED90B9-AA16-4C43-B5A6-87D97AD91C65}"/>
    <cellStyle name="Standard 3 4 5" xfId="14733" xr:uid="{3F475358-6D91-429F-871B-FE3F8B32742A}"/>
    <cellStyle name="Standard 3 5" xfId="14734" xr:uid="{BDDE3690-3D5B-4DE8-AD7D-3D5794C64875}"/>
    <cellStyle name="Standard 3 5 2" xfId="14735" xr:uid="{56D12668-DBBD-4EF3-838C-E652EAD3332C}"/>
    <cellStyle name="Standard 3 5 2 2" xfId="14736" xr:uid="{93D3894E-5004-4802-A2AF-79ED6F6161CA}"/>
    <cellStyle name="Standard 3 5 3" xfId="14737" xr:uid="{27ACE868-DFB4-48A7-A876-8D548A7FD0F6}"/>
    <cellStyle name="Standard 3 5 3 2" xfId="14738" xr:uid="{9FD003B7-141B-492C-9D38-2FEAC028E7AD}"/>
    <cellStyle name="Standard 3 5 4" xfId="14739" xr:uid="{276006DA-58C3-4728-AE15-5FF6E589CB4D}"/>
    <cellStyle name="Standard 3 6" xfId="14740" xr:uid="{E314AD0A-038F-4D16-96D3-EB7F9C3763D6}"/>
    <cellStyle name="Standard 3 6 2" xfId="14741" xr:uid="{4A93BF8B-DBD3-4360-B5D1-1CC5A9C52E4F}"/>
    <cellStyle name="Standard 3 7" xfId="14742" xr:uid="{A76A9630-45A0-4C36-A53C-81708F5B0547}"/>
    <cellStyle name="Standard 3 7 2" xfId="14743" xr:uid="{27EE6A75-B1C0-44EF-8A11-157A5DDA929F}"/>
    <cellStyle name="Standard 3 8" xfId="14744" xr:uid="{53BCEA4D-E670-4F6D-A325-F56B477C44FC}"/>
    <cellStyle name="Standard 3 8 2" xfId="14745" xr:uid="{8142FE15-7603-4AE5-A65D-38482394DAD2}"/>
    <cellStyle name="Standard 3 9" xfId="14746" xr:uid="{6E6AD15D-5B88-455C-B4C6-FA99C757ABA7}"/>
    <cellStyle name="Standard_Sce_D_Extraction" xfId="3037" xr:uid="{3C51A75A-22DD-46C6-9D9C-4804AA2C4FB5}"/>
    <cellStyle name="Style 1" xfId="3038" xr:uid="{37EAEB74-37D1-41EC-AE58-4F8F22F54010}"/>
    <cellStyle name="Style 1 10" xfId="14748" xr:uid="{75C9C722-8AA0-4AB0-8221-A7C2BB948A4F}"/>
    <cellStyle name="Style 1 11" xfId="14749" xr:uid="{13ADE612-A764-4B21-BBD6-9C2C22DEC125}"/>
    <cellStyle name="Style 1 12" xfId="14747" xr:uid="{B72C4AA0-9F5E-4E57-BE59-DC74AC6F039B}"/>
    <cellStyle name="Style 1 2" xfId="14750" xr:uid="{3F4A54EB-2CFB-4C56-B692-030000F46412}"/>
    <cellStyle name="Style 1 2 2" xfId="14751" xr:uid="{C61266AD-022E-47F4-979D-F58A475D2D4A}"/>
    <cellStyle name="Style 1 2 2 2" xfId="14752" xr:uid="{106EC70F-8E04-4403-878E-F88E47243A22}"/>
    <cellStyle name="Style 1 2 3" xfId="14753" xr:uid="{64ADA6C6-E14E-4538-A2EB-C2D8161E2F0C}"/>
    <cellStyle name="Style 1 2 3 2" xfId="14754" xr:uid="{4F04D5C9-AD48-4244-9ED3-00C7179363DE}"/>
    <cellStyle name="Style 1 2 4" xfId="14755" xr:uid="{7620B6D4-62AB-4117-8CC9-D0E9C3547B3F}"/>
    <cellStyle name="Style 1 2 5" xfId="14756" xr:uid="{2F648970-8582-4753-A597-D5EE2D2105FF}"/>
    <cellStyle name="Style 1 3" xfId="14757" xr:uid="{99F7CB8D-D36E-4E11-B5EF-947CB0B5ECA6}"/>
    <cellStyle name="Style 1 3 2" xfId="14758" xr:uid="{6BF19310-89F8-4380-9726-13266EE3C29B}"/>
    <cellStyle name="Style 1 3 2 2" xfId="14759" xr:uid="{F5552737-DB1F-4D06-942E-4AA6D304D015}"/>
    <cellStyle name="Style 1 3 3" xfId="14760" xr:uid="{2346452D-7081-4840-A60D-94B1DED2AD84}"/>
    <cellStyle name="Style 1 3 3 2" xfId="14761" xr:uid="{9D4873E0-5C97-4172-A959-DE0C17A44C80}"/>
    <cellStyle name="Style 1 3 4" xfId="14762" xr:uid="{34C92467-8092-422F-B235-A799528FF6A2}"/>
    <cellStyle name="Style 1 4" xfId="14763" xr:uid="{A6D3B054-AEB3-4E37-822F-360E170CD679}"/>
    <cellStyle name="Style 1 4 2" xfId="14764" xr:uid="{2F5006A8-D469-4C70-8554-DF272D3DB778}"/>
    <cellStyle name="Style 1 4 2 2" xfId="14765" xr:uid="{3EB58452-A2C5-48DA-BDED-2BF6C1A778B5}"/>
    <cellStyle name="Style 1 4 3" xfId="14766" xr:uid="{DE9852BB-1C97-4DB8-96C8-3F18DBD8744D}"/>
    <cellStyle name="Style 1 4 3 2" xfId="14767" xr:uid="{FA2D4537-190D-4A8F-96B8-9095F9A5ED56}"/>
    <cellStyle name="Style 1 4 4" xfId="14768" xr:uid="{E3EFD72E-40BD-4A31-A19C-4A6E4BBC755E}"/>
    <cellStyle name="Style 1 5" xfId="14769" xr:uid="{BD77F0E5-1F20-4CE6-995C-66D47B304310}"/>
    <cellStyle name="Style 1 5 2" xfId="14770" xr:uid="{EC4CE7D5-5D97-4218-8BDF-6BDBFB23AF84}"/>
    <cellStyle name="Style 1 5 2 2" xfId="14771" xr:uid="{B50B0ECE-87DC-4533-8864-4EA4B6696B94}"/>
    <cellStyle name="Style 1 5 3" xfId="14772" xr:uid="{00157928-AE5D-4B72-91AC-D6281DD1B109}"/>
    <cellStyle name="Style 1 5 3 2" xfId="14773" xr:uid="{AB233DE2-406F-4617-B518-4B5833C164A5}"/>
    <cellStyle name="Style 1 5 4" xfId="14774" xr:uid="{5E966D43-66EF-491D-A9D2-C2A810D7EEE8}"/>
    <cellStyle name="Style 1 5 4 2" xfId="14775" xr:uid="{1723D8D1-2E8D-467D-B564-B6776C7C27CE}"/>
    <cellStyle name="Style 1 5 5" xfId="14776" xr:uid="{1302C410-84BE-421A-B742-C85FC5A59AF8}"/>
    <cellStyle name="Style 1 6" xfId="14777" xr:uid="{CB420554-B841-4624-9D08-B3CB4390403B}"/>
    <cellStyle name="Style 1 6 2" xfId="14778" xr:uid="{4B1467F4-4A79-4488-86DB-CCC473513A9C}"/>
    <cellStyle name="Style 1 6 2 2" xfId="14779" xr:uid="{6FD9F098-24BC-4207-BC3A-3C46AC18179B}"/>
    <cellStyle name="Style 1 6 3" xfId="14780" xr:uid="{BF233BD0-561D-4D6D-B1D1-D7E161B62A9E}"/>
    <cellStyle name="Style 1 6 3 2" xfId="14781" xr:uid="{BCDBA6E9-BA50-4F2D-BF06-82E6868F08F7}"/>
    <cellStyle name="Style 1 6 4" xfId="14782" xr:uid="{61FFE212-3021-4DFB-8C47-0312CB71F6E2}"/>
    <cellStyle name="Style 1 7" xfId="14783" xr:uid="{B5574AEE-F561-47A4-9AD4-48217C98F11E}"/>
    <cellStyle name="Style 1 7 2" xfId="14784" xr:uid="{93DF978C-96B0-4419-B586-F1E6A2E15B7D}"/>
    <cellStyle name="Style 1 8" xfId="14785" xr:uid="{7303F4C9-B9D5-4C09-9291-17E9AEBF2721}"/>
    <cellStyle name="Style 1 8 2" xfId="14786" xr:uid="{02D67564-1BFE-45B9-AD22-E99F0A7A7C6D}"/>
    <cellStyle name="Style 1 9" xfId="14787" xr:uid="{854519A7-BD2E-4465-B227-481104BE0CA2}"/>
    <cellStyle name="Style 1 9 2" xfId="14788" xr:uid="{4DE183D5-3E44-484C-A7DF-796371A51262}"/>
    <cellStyle name="Style 103" xfId="3039" xr:uid="{E690BCED-5086-49A6-AFD5-4C40ED811992}"/>
    <cellStyle name="Style 103 2" xfId="3040" xr:uid="{84C0D42F-1621-4EF7-A83A-342A6CB95B7D}"/>
    <cellStyle name="Style 103 3" xfId="3041" xr:uid="{3741CC49-6071-4F48-8D2A-724D1E0ACD84}"/>
    <cellStyle name="Style 104" xfId="3042" xr:uid="{D73804FC-0BB8-4A71-9EC0-8553EE9C8F1E}"/>
    <cellStyle name="Style 104 2" xfId="3043" xr:uid="{1A03CD64-7771-4A69-91D9-F042BB29E732}"/>
    <cellStyle name="Style 104 3" xfId="3044" xr:uid="{3E9BFEC7-630B-4835-A648-D4BF98942FAC}"/>
    <cellStyle name="Style 105" xfId="3045" xr:uid="{28F7E966-665B-477A-A012-067DFA3C946D}"/>
    <cellStyle name="Style 105 2" xfId="3046" xr:uid="{89B80AC4-BB90-44D2-B80D-B15A3CBEF543}"/>
    <cellStyle name="Style 106" xfId="3047" xr:uid="{B852C4CE-4D5C-4930-A3B9-E8C43300FEDD}"/>
    <cellStyle name="Style 106 2" xfId="3048" xr:uid="{C137D524-22C7-4138-8D9C-53C14E53B063}"/>
    <cellStyle name="Style 107" xfId="3049" xr:uid="{96814505-45DE-4A34-A34A-6CCE3FC0D964}"/>
    <cellStyle name="Style 107 2" xfId="3050" xr:uid="{72C5673A-E794-4F34-92CA-DCA61BF98CD6}"/>
    <cellStyle name="Style 108" xfId="3051" xr:uid="{454A8E45-4C0E-46E5-AD42-3073F67D65DF}"/>
    <cellStyle name="Style 108 2" xfId="3052" xr:uid="{29DE1687-F5A2-41CD-A3C0-71D0361D982E}"/>
    <cellStyle name="Style 108 3" xfId="3053" xr:uid="{99DC1B0A-E739-4D90-9E30-4163A6071D49}"/>
    <cellStyle name="Style 109" xfId="3054" xr:uid="{9334D601-B442-4099-A837-7C918B5ABF37}"/>
    <cellStyle name="Style 109 2" xfId="3055" xr:uid="{C65C5C92-2C08-413F-92C7-181B1B8CA9CD}"/>
    <cellStyle name="Style 110" xfId="3056" xr:uid="{F4E48494-314C-4232-8CA5-2CD9CC5B2779}"/>
    <cellStyle name="Style 110 2" xfId="3057" xr:uid="{6914A94D-1B12-4428-B1F8-E5735DB1070F}"/>
    <cellStyle name="Style 114" xfId="3058" xr:uid="{F22EF05D-67F0-4376-AD1E-F92A5FC6D4AB}"/>
    <cellStyle name="Style 114 2" xfId="3059" xr:uid="{0BED2533-81D1-4174-BFA9-7671EA637BF9}"/>
    <cellStyle name="Style 114 3" xfId="3060" xr:uid="{2620D600-55F7-4F40-9C50-753B83224728}"/>
    <cellStyle name="Style 115" xfId="3061" xr:uid="{7668538F-FC5E-47C6-8056-C9201BA801D3}"/>
    <cellStyle name="Style 115 2" xfId="3062" xr:uid="{38673D5A-E837-4450-9596-8C94CDFCC49C}"/>
    <cellStyle name="Style 115 3" xfId="3063" xr:uid="{9A4FAF84-6F48-40B3-A078-25A8C53546E0}"/>
    <cellStyle name="Style 116" xfId="3064" xr:uid="{197F3742-E094-4E4C-A484-864D1C5CE3E8}"/>
    <cellStyle name="Style 116 2" xfId="3065" xr:uid="{93D430A3-71FF-4D11-A572-DB67806ABC0B}"/>
    <cellStyle name="Style 117" xfId="3066" xr:uid="{B968E198-8D99-45F6-B4BA-1E29F9102ECD}"/>
    <cellStyle name="Style 117 2" xfId="3067" xr:uid="{66DBCAB6-84A2-4DD5-A10B-0581632606B0}"/>
    <cellStyle name="Style 118" xfId="3068" xr:uid="{7A2DCE3F-6AB8-4BF8-97D5-4FC95F3766D6}"/>
    <cellStyle name="Style 118 2" xfId="3069" xr:uid="{735D0028-C748-4C66-8AE7-F08C017A6CC7}"/>
    <cellStyle name="Style 119" xfId="3070" xr:uid="{00433836-1B41-4FF1-8510-9F3608660943}"/>
    <cellStyle name="Style 119 2" xfId="3071" xr:uid="{4D723D55-05AC-4B27-A050-61847111CD34}"/>
    <cellStyle name="Style 119 3" xfId="3072" xr:uid="{E3404516-1A5D-458C-8871-E2C98DD7F59C}"/>
    <cellStyle name="Style 120" xfId="3073" xr:uid="{D93B1801-0FE5-4836-A298-297EE881A013}"/>
    <cellStyle name="Style 120 2" xfId="3074" xr:uid="{CC92CD98-6A39-489C-80EF-1849CCEAF5E9}"/>
    <cellStyle name="Style 121" xfId="3075" xr:uid="{774036C3-46D8-4F9A-8098-EFB7345742F6}"/>
    <cellStyle name="Style 121 2" xfId="3076" xr:uid="{1632D094-0BF4-41ED-ACF9-6DD55088D9FF}"/>
    <cellStyle name="Style 126" xfId="3077" xr:uid="{96ED3AB5-F8DD-41F1-8759-7F9D00370676}"/>
    <cellStyle name="Style 126 2" xfId="3078" xr:uid="{A7CDC6A7-7882-456E-965D-2F7407470DAC}"/>
    <cellStyle name="Style 126 3" xfId="3079" xr:uid="{CA528DF3-5F45-4570-835E-A6B7DE33FF10}"/>
    <cellStyle name="Style 127" xfId="3080" xr:uid="{5C019787-0369-4404-A6EC-34F98529D753}"/>
    <cellStyle name="Style 127 2" xfId="3081" xr:uid="{391A4C6F-D154-4839-B678-9F7D623439C3}"/>
    <cellStyle name="Style 128" xfId="3082" xr:uid="{DFBA98BD-53B1-4824-8901-F07EFB368FF9}"/>
    <cellStyle name="Style 128 2" xfId="3083" xr:uid="{1048AD6D-1761-47A5-B78A-B20708508262}"/>
    <cellStyle name="Style 129" xfId="3084" xr:uid="{2E7FAA23-558E-4DE1-A6D9-C5EF323D16C4}"/>
    <cellStyle name="Style 129 2" xfId="3085" xr:uid="{645CE458-3121-4F2E-A23E-BE087C1F47CD}"/>
    <cellStyle name="Style 130" xfId="3086" xr:uid="{729C73AA-E1A5-45A3-A02A-DD6F7C0C3C5A}"/>
    <cellStyle name="Style 130 2" xfId="3087" xr:uid="{3E902692-2E86-4D3C-8E2E-1A764F89EB74}"/>
    <cellStyle name="Style 130 3" xfId="3088" xr:uid="{5614D477-77AC-4717-B7F5-ACE90D52F75E}"/>
    <cellStyle name="Style 131" xfId="3089" xr:uid="{FF603AA5-5FDF-4451-976C-A12118BC04CB}"/>
    <cellStyle name="Style 131 2" xfId="3090" xr:uid="{68BF47F1-36BD-403C-9DBB-4B32DE9E07FA}"/>
    <cellStyle name="Style 132" xfId="3091" xr:uid="{43F86330-6009-4BC2-9391-427860E589C3}"/>
    <cellStyle name="Style 132 2" xfId="3092" xr:uid="{710F0201-3FD4-46FF-B373-65CA161C2512}"/>
    <cellStyle name="Style 137" xfId="3093" xr:uid="{6928F5D7-A147-4E5C-A639-BA7C35F1A7B1}"/>
    <cellStyle name="Style 137 2" xfId="3094" xr:uid="{DE294A42-106B-4E96-A07B-86589611741D}"/>
    <cellStyle name="Style 137 3" xfId="3095" xr:uid="{D91CE073-76C0-400F-ACBB-E2804F83E54C}"/>
    <cellStyle name="Style 138" xfId="3096" xr:uid="{E950385F-2DC1-4BC5-9911-2CBC7097E919}"/>
    <cellStyle name="Style 138 2" xfId="3097" xr:uid="{D3283576-72C3-4B63-9809-D4A8876DA104}"/>
    <cellStyle name="Style 139" xfId="3098" xr:uid="{DD66CAAC-EEBE-4C18-BEA4-E2ABFFECCDE2}"/>
    <cellStyle name="Style 139 2" xfId="3099" xr:uid="{457B2B3A-14ED-44F9-B30B-00438CCB2540}"/>
    <cellStyle name="Style 140" xfId="3100" xr:uid="{4AEF7C8A-D009-498A-AB8F-D78193E98FEB}"/>
    <cellStyle name="Style 140 2" xfId="3101" xr:uid="{3F27C7AB-8731-4E92-8935-E1310DE565B8}"/>
    <cellStyle name="Style 141" xfId="3102" xr:uid="{3408FBCF-5B0C-4800-8422-E3594F933D89}"/>
    <cellStyle name="Style 141 2" xfId="3103" xr:uid="{5672BD7A-EAED-4D49-9BE3-CC5890B24B13}"/>
    <cellStyle name="Style 141 3" xfId="3104" xr:uid="{C5439DEB-5861-4527-8B06-DD5DEE1D5CD4}"/>
    <cellStyle name="Style 142" xfId="3105" xr:uid="{23796B47-092D-4CAD-B5FE-4F493CBE1A7C}"/>
    <cellStyle name="Style 142 2" xfId="3106" xr:uid="{4EB4E236-CDD7-4B95-8053-895851D47498}"/>
    <cellStyle name="Style 143" xfId="3107" xr:uid="{10BAFDBD-731A-4174-B958-DEBAAC1973E0}"/>
    <cellStyle name="Style 143 2" xfId="3108" xr:uid="{1F5C37E4-29C2-44DB-9D81-A7F57658897E}"/>
    <cellStyle name="Style 148" xfId="3109" xr:uid="{A4E2EB99-3411-4DF2-9C07-AE56443619B7}"/>
    <cellStyle name="Style 148 2" xfId="3110" xr:uid="{CDEDBC36-1B2D-4E95-999B-8D76BC064BA4}"/>
    <cellStyle name="Style 148 3" xfId="3111" xr:uid="{8BA1DC2E-48A8-4FE3-9703-60D95533DBC5}"/>
    <cellStyle name="Style 149" xfId="3112" xr:uid="{CE459E47-3EAD-4A14-BE88-AC6E24C6F561}"/>
    <cellStyle name="Style 149 2" xfId="3113" xr:uid="{91F3ED15-DFB7-4B38-A974-E70C73CED7AC}"/>
    <cellStyle name="Style 150" xfId="3114" xr:uid="{049D8FFA-3BC6-4D79-9A57-C02EABE26E18}"/>
    <cellStyle name="Style 150 2" xfId="3115" xr:uid="{53A41C6B-79E0-43F5-8D3D-8D55E2731721}"/>
    <cellStyle name="Style 151" xfId="3116" xr:uid="{8A78F11A-FC7B-4252-8F4B-DD25CE3E1DB7}"/>
    <cellStyle name="Style 151 2" xfId="3117" xr:uid="{2868F2D2-1DB7-4C76-9400-164E0C9156B9}"/>
    <cellStyle name="Style 152" xfId="3118" xr:uid="{171E6151-051E-4A09-BA97-F0C91B6DF4A9}"/>
    <cellStyle name="Style 152 2" xfId="3119" xr:uid="{09933620-654C-4A10-806A-14CDFF511487}"/>
    <cellStyle name="Style 152 3" xfId="3120" xr:uid="{F74F7C3C-F7AD-45FC-9EC2-87E74CFBF491}"/>
    <cellStyle name="Style 153" xfId="3121" xr:uid="{7072C1C9-ACF6-4F0E-B0F4-51BF00F31D9F}"/>
    <cellStyle name="Style 153 2" xfId="3122" xr:uid="{DD35B314-57FF-4CE7-81E2-23640AB54C56}"/>
    <cellStyle name="Style 154" xfId="3123" xr:uid="{86BD4094-F041-44D6-AE23-FC58DD10ABFD}"/>
    <cellStyle name="Style 154 2" xfId="3124" xr:uid="{F139DBC7-94BD-46E6-8FBE-1FD83D862926}"/>
    <cellStyle name="Style 159" xfId="3125" xr:uid="{E1DC4745-0A71-4C8C-90FE-7DCF2B2CAD05}"/>
    <cellStyle name="Style 159 2" xfId="3126" xr:uid="{BA0D5752-D65F-4D9A-B317-144A180193A3}"/>
    <cellStyle name="Style 159 3" xfId="3127" xr:uid="{1A2AD186-B01F-4C38-80B4-D8CB9D536807}"/>
    <cellStyle name="Style 160" xfId="3128" xr:uid="{EBF27FB8-E669-49DA-B3F6-0FF1AF34C7C3}"/>
    <cellStyle name="Style 160 2" xfId="3129" xr:uid="{895BF425-A722-4072-AFDD-8EC566149F5F}"/>
    <cellStyle name="Style 161" xfId="3130" xr:uid="{C7FD077D-C179-41B5-A2E1-1980AA86AD35}"/>
    <cellStyle name="Style 161 2" xfId="3131" xr:uid="{2587C20C-10A9-444D-85A5-114B580522D4}"/>
    <cellStyle name="Style 162" xfId="3132" xr:uid="{CB5F28F1-6F7D-418F-A8A4-E9CEB9D59E80}"/>
    <cellStyle name="Style 162 2" xfId="3133" xr:uid="{85094BA0-4038-4932-8E3F-65BA55D6EB67}"/>
    <cellStyle name="Style 163" xfId="3134" xr:uid="{FCEC6598-743C-4D79-88B5-EF8AD1F8C369}"/>
    <cellStyle name="Style 163 2" xfId="3135" xr:uid="{7C3B51A1-9FB4-4719-8A0B-C9B53E6A4F57}"/>
    <cellStyle name="Style 163 3" xfId="3136" xr:uid="{F0D5A470-1CBA-4D0D-A5F9-E20D6C3DC124}"/>
    <cellStyle name="Style 164" xfId="3137" xr:uid="{B353FDCE-A6E4-46A8-8682-C683D43E0D87}"/>
    <cellStyle name="Style 164 2" xfId="3138" xr:uid="{CBABD517-CD16-4842-9F08-E0EF0878628F}"/>
    <cellStyle name="Style 165" xfId="3139" xr:uid="{AFAF8577-FEBD-445C-B7DE-49C38F17BC0E}"/>
    <cellStyle name="Style 165 2" xfId="3140" xr:uid="{D71787C7-33BE-4239-AD9E-79FAB007CE39}"/>
    <cellStyle name="Style 21" xfId="298" xr:uid="{7622EB94-4D3C-42D8-8887-B0AF9FE0B01F}"/>
    <cellStyle name="Style 21 10" xfId="14790" xr:uid="{FFEB5C99-0D6F-4143-9072-22C1B4DEDFDF}"/>
    <cellStyle name="Style 21 10 2" xfId="14791" xr:uid="{78115382-24B1-44A9-AD74-D158E4D54C0E}"/>
    <cellStyle name="Style 21 11" xfId="14792" xr:uid="{0E8D14E9-6A74-41E3-9242-3D5B638E5D22}"/>
    <cellStyle name="Style 21 12" xfId="14793" xr:uid="{21B2A8C3-93F5-4C38-AF46-7992E1FD988C}"/>
    <cellStyle name="Style 21 13" xfId="14789" xr:uid="{835EC7B2-E4CE-4562-855B-2226FB27544E}"/>
    <cellStyle name="Style 21 2" xfId="299" xr:uid="{CC4A861D-FD47-4D59-9C01-05EBA3FF936C}"/>
    <cellStyle name="Style 21 2 10" xfId="14795" xr:uid="{7D0A18A9-1A2C-4A0B-825C-D9383EA71569}"/>
    <cellStyle name="Style 21 2 11" xfId="14796" xr:uid="{8CA3EB69-059A-4F5B-8C1C-624F5402394D}"/>
    <cellStyle name="Style 21 2 12" xfId="14794" xr:uid="{4199FCCB-9AD6-4EFD-A835-F206937ED24C}"/>
    <cellStyle name="Style 21 2 2" xfId="3143" xr:uid="{3C36EEAA-7C3B-485C-A49A-5B72D348FCB9}"/>
    <cellStyle name="Style 21 2 2 2" xfId="14798" xr:uid="{F18C873B-466D-4EDB-937B-07E60D9C6059}"/>
    <cellStyle name="Style 21 2 2 2 2" xfId="14799" xr:uid="{162B8049-7848-4638-BB04-FBE98CFAF1A4}"/>
    <cellStyle name="Style 21 2 2 3" xfId="14800" xr:uid="{118C9B6D-CE3B-4A6B-A9F9-9C9C4EB0DE19}"/>
    <cellStyle name="Style 21 2 2 3 2" xfId="14801" xr:uid="{14DF910B-D108-4A28-BB19-A1FF313ABEBA}"/>
    <cellStyle name="Style 21 2 2 4" xfId="14802" xr:uid="{9015C6E9-DE7B-4F0F-BF20-96CEBB6B8986}"/>
    <cellStyle name="Style 21 2 2 5" xfId="14803" xr:uid="{48680B47-BF82-400F-8A7C-7BD2770382DD}"/>
    <cellStyle name="Style 21 2 2 6" xfId="14797" xr:uid="{661EF4C7-E05B-43E2-9944-12357019B105}"/>
    <cellStyle name="Style 21 2 3" xfId="3142" xr:uid="{8227A74C-67BE-45E9-B73F-088530D7B53E}"/>
    <cellStyle name="Style 21 2 3 2" xfId="14805" xr:uid="{E9701205-973A-4A0B-9C0D-532AC931F712}"/>
    <cellStyle name="Style 21 2 3 2 2" xfId="14806" xr:uid="{0D1780EF-6B51-433F-947D-9FBBE6951721}"/>
    <cellStyle name="Style 21 2 3 3" xfId="14807" xr:uid="{ADD0F976-C383-490E-A500-EDEE56E35073}"/>
    <cellStyle name="Style 21 2 3 3 2" xfId="14808" xr:uid="{AA207343-02E9-479A-A50D-6313F8EAA40F}"/>
    <cellStyle name="Style 21 2 3 4" xfId="14809" xr:uid="{C48538CD-AD43-499D-8E40-5BD06AE1A406}"/>
    <cellStyle name="Style 21 2 3 5" xfId="14804" xr:uid="{5753D993-0F24-492A-BE24-1E4CED9A51A8}"/>
    <cellStyle name="Style 21 2 4" xfId="14810" xr:uid="{3DCE07DE-4001-45F4-81A8-0343E7BB7F65}"/>
    <cellStyle name="Style 21 2 4 2" xfId="14811" xr:uid="{DB03FE01-E552-4359-9CE5-4637B6FD2627}"/>
    <cellStyle name="Style 21 2 4 2 2" xfId="14812" xr:uid="{FF65E799-1B92-44EE-97E3-F8216C4CA740}"/>
    <cellStyle name="Style 21 2 4 3" xfId="14813" xr:uid="{5B81A79E-D151-4A67-A756-0555FA56D7B7}"/>
    <cellStyle name="Style 21 2 4 3 2" xfId="14814" xr:uid="{D1AD7EE1-9927-413D-BDA4-8FFC697A3427}"/>
    <cellStyle name="Style 21 2 4 4" xfId="14815" xr:uid="{D392DE40-A7E0-47D5-BDF8-AC5BE95C362A}"/>
    <cellStyle name="Style 21 2 5" xfId="14816" xr:uid="{C82FC5A2-71A4-4D95-8107-50BB50F8FA0A}"/>
    <cellStyle name="Style 21 2 5 2" xfId="14817" xr:uid="{EE468C9D-10FD-46F2-845D-3C5F70A8587F}"/>
    <cellStyle name="Style 21 2 5 2 2" xfId="14818" xr:uid="{8C1AB336-C35F-44EC-8BD0-C13F948BE4FE}"/>
    <cellStyle name="Style 21 2 5 3" xfId="14819" xr:uid="{0D8EFB68-EB59-4EF3-AA52-2261F555030F}"/>
    <cellStyle name="Style 21 2 5 3 2" xfId="14820" xr:uid="{0ED2861D-1814-4C4B-9DED-DAC4A2068EB7}"/>
    <cellStyle name="Style 21 2 5 4" xfId="14821" xr:uid="{266F16BB-4644-45AE-ABE4-68DDC2F1997A}"/>
    <cellStyle name="Style 21 2 5 4 2" xfId="14822" xr:uid="{D1630AF2-0DD4-4665-A955-98F28F2FAC84}"/>
    <cellStyle name="Style 21 2 5 5" xfId="14823" xr:uid="{8BABE67B-119A-4EC4-8013-2C42CC89E789}"/>
    <cellStyle name="Style 21 2 6" xfId="14824" xr:uid="{C004B578-BD0F-4646-BC61-AE0BCAD0E493}"/>
    <cellStyle name="Style 21 2 6 2" xfId="14825" xr:uid="{0B7F8028-F41F-4D68-967E-5A88C6C9C83A}"/>
    <cellStyle name="Style 21 2 6 2 2" xfId="14826" xr:uid="{FC44659E-9545-468A-AEE3-234E41096198}"/>
    <cellStyle name="Style 21 2 6 3" xfId="14827" xr:uid="{04109127-371C-4053-9145-4394A1362000}"/>
    <cellStyle name="Style 21 2 6 3 2" xfId="14828" xr:uid="{19AB6C52-BCF4-40DD-9BCF-FBF7ED91E088}"/>
    <cellStyle name="Style 21 2 6 4" xfId="14829" xr:uid="{A098EA07-6785-495F-AF1F-1D3986F320A5}"/>
    <cellStyle name="Style 21 2 7" xfId="14830" xr:uid="{86EA72A7-43C5-46DD-BE46-A733D5B0C4A1}"/>
    <cellStyle name="Style 21 2 7 2" xfId="14831" xr:uid="{8E5E638E-8820-4E53-9FF9-6DA668FF7624}"/>
    <cellStyle name="Style 21 2 8" xfId="14832" xr:uid="{AAB56DEF-D51C-4B7C-A4C1-5878D84AD5AC}"/>
    <cellStyle name="Style 21 2 8 2" xfId="14833" xr:uid="{FE4CD9BD-DC91-4938-A6A9-DFE5BD009E60}"/>
    <cellStyle name="Style 21 2 9" xfId="14834" xr:uid="{434AB3A9-8C44-47EE-B609-74340AA28009}"/>
    <cellStyle name="Style 21 2 9 2" xfId="14835" xr:uid="{C38DDA16-5718-45FE-BB2E-DE9B8F52FCFA}"/>
    <cellStyle name="Style 21 3" xfId="3144" xr:uid="{36257B9A-9AF7-4B45-A882-91A1ED51FF92}"/>
    <cellStyle name="Style 21 3 2" xfId="4796" xr:uid="{0FCD9721-0345-4534-BDC2-BEC631AE4A9B}"/>
    <cellStyle name="Style 21 3 2 2" xfId="14838" xr:uid="{4EF30B57-EE83-4CF3-9EC9-41FC7FA8B501}"/>
    <cellStyle name="Style 21 3 2 3" xfId="14837" xr:uid="{2E2EC482-B6C2-4172-B9D0-1735D9633221}"/>
    <cellStyle name="Style 21 3 3" xfId="14839" xr:uid="{197CB944-247E-4A8A-A898-65379006EEE3}"/>
    <cellStyle name="Style 21 3 3 2" xfId="14840" xr:uid="{7BEBDF25-9A84-44F8-BFC3-1EA4B400DDCF}"/>
    <cellStyle name="Style 21 3 4" xfId="14841" xr:uid="{7E1E351D-9FED-4106-934B-0059B2EDA4F9}"/>
    <cellStyle name="Style 21 3 5" xfId="14842" xr:uid="{5ADB0289-6123-4E73-B7EB-782DC3519087}"/>
    <cellStyle name="Style 21 3 6" xfId="14836" xr:uid="{5004D7AC-9E56-4A1F-A792-CE6BBE887B83}"/>
    <cellStyle name="Style 21 4" xfId="3145" xr:uid="{2D2C10AC-AF34-4E6C-AFBE-3B7FEE8EE068}"/>
    <cellStyle name="Style 21 4 2" xfId="14844" xr:uid="{EF20C9BD-8757-467F-9E1B-D95D52E701FC}"/>
    <cellStyle name="Style 21 4 2 2" xfId="14845" xr:uid="{FF309979-05CA-48E6-A44C-A625E98758E6}"/>
    <cellStyle name="Style 21 4 3" xfId="14846" xr:uid="{2D3C5E3F-E395-4869-AA95-D8566D88E552}"/>
    <cellStyle name="Style 21 4 3 2" xfId="14847" xr:uid="{68039A03-3F98-4324-A625-189B7471D6D3}"/>
    <cellStyle name="Style 21 4 4" xfId="14848" xr:uid="{D37727C0-4DC9-46ED-8D50-C0CD451EE183}"/>
    <cellStyle name="Style 21 4 5" xfId="14843" xr:uid="{2C4FF632-1960-423F-BC57-344102376696}"/>
    <cellStyle name="Style 21 5" xfId="3141" xr:uid="{B3C8EDFA-E490-48D7-A3A4-2190B041EC77}"/>
    <cellStyle name="Style 21 5 2" xfId="14850" xr:uid="{A3F8DBDE-A29D-460E-ADA1-CC176538EA3E}"/>
    <cellStyle name="Style 21 5 2 2" xfId="14851" xr:uid="{02B7E914-A46C-4238-8A54-64241A186F5F}"/>
    <cellStyle name="Style 21 5 3" xfId="14852" xr:uid="{0D07B87E-F0B2-4D8F-92D5-92A9858FBDAA}"/>
    <cellStyle name="Style 21 5 3 2" xfId="14853" xr:uid="{A10AEC8F-D6CA-41C7-843E-19678215C8EB}"/>
    <cellStyle name="Style 21 5 4" xfId="14854" xr:uid="{40D4ED54-DAA2-48D1-B21C-163D83E6B44D}"/>
    <cellStyle name="Style 21 5 5" xfId="14849" xr:uid="{AD575D6A-008E-43A6-90B2-9B1F4369DF17}"/>
    <cellStyle name="Style 21 6" xfId="14855" xr:uid="{FFE76D58-9A34-468E-B798-381ADA2207F6}"/>
    <cellStyle name="Style 21 6 2" xfId="14856" xr:uid="{0D493E40-AADC-4CF9-81BA-C861955D3408}"/>
    <cellStyle name="Style 21 6 2 2" xfId="14857" xr:uid="{253DB2E5-F847-4518-84E8-51D7B55648C3}"/>
    <cellStyle name="Style 21 6 3" xfId="14858" xr:uid="{3D6F1C43-267F-4B8F-87B3-F675C86C422F}"/>
    <cellStyle name="Style 21 6 3 2" xfId="14859" xr:uid="{0F81DCEC-1A88-4F6E-A6AF-D5FD93DD3885}"/>
    <cellStyle name="Style 21 6 4" xfId="14860" xr:uid="{45993FF0-EFA1-4FA8-A92F-158406FE336D}"/>
    <cellStyle name="Style 21 6 4 2" xfId="14861" xr:uid="{02F4A0A4-7059-4D59-ADD3-9F0E479B1A48}"/>
    <cellStyle name="Style 21 6 5" xfId="14862" xr:uid="{DCA5023D-D1FF-4DD7-B208-EEFE0B522441}"/>
    <cellStyle name="Style 21 7" xfId="14863" xr:uid="{DB8EAD5A-FFB4-443A-97EB-4E6E124C3761}"/>
    <cellStyle name="Style 21 7 2" xfId="14864" xr:uid="{97DE17E2-F6CF-4B04-8AEE-3C72B115E19B}"/>
    <cellStyle name="Style 21 7 2 2" xfId="14865" xr:uid="{730A28F2-1CC9-4277-AC14-48022D5450D3}"/>
    <cellStyle name="Style 21 7 3" xfId="14866" xr:uid="{1C6DDB9E-5EE8-4444-95A6-DBA1753EF1A8}"/>
    <cellStyle name="Style 21 7 3 2" xfId="14867" xr:uid="{BF9A5C85-D735-41A5-9AA6-C4BE4A5FE7BD}"/>
    <cellStyle name="Style 21 7 4" xfId="14868" xr:uid="{23F3736D-6697-494E-8437-F5AE4E649419}"/>
    <cellStyle name="Style 21 8" xfId="14869" xr:uid="{71A5390D-2330-4A87-B781-811D40781CF7}"/>
    <cellStyle name="Style 21 8 2" xfId="14870" xr:uid="{7D305A9A-E8E4-434D-9B2C-07D7E59287E2}"/>
    <cellStyle name="Style 21 9" xfId="14871" xr:uid="{93A4AA04-7BFE-49CC-82DE-0A016385E61C}"/>
    <cellStyle name="Style 21 9 2" xfId="14872" xr:uid="{5BB55917-8498-43DF-A4DF-5F2BD9D91988}"/>
    <cellStyle name="Style 22" xfId="300" xr:uid="{07821347-323D-444D-A09C-F48CA256356E}"/>
    <cellStyle name="Style 22 10" xfId="14874" xr:uid="{A641F278-B1EA-4DCF-9623-2DD999189FC1}"/>
    <cellStyle name="Style 22 11" xfId="14875" xr:uid="{EDC7EA21-F795-42B9-A03D-890A6B767E9A}"/>
    <cellStyle name="Style 22 12" xfId="14873" xr:uid="{E0DBAEF2-893D-454E-8F6C-736C11E413EC}"/>
    <cellStyle name="Style 22 2" xfId="3147" xr:uid="{FD223B87-961A-458E-A554-434838715162}"/>
    <cellStyle name="Style 22 2 2" xfId="14877" xr:uid="{DCAAFF41-B92C-4168-A94D-F5592ACF49DC}"/>
    <cellStyle name="Style 22 2 2 2" xfId="14878" xr:uid="{7E7AFD68-8F5B-4C91-91A2-08856A97462F}"/>
    <cellStyle name="Style 22 2 3" xfId="14879" xr:uid="{F6DA0EF4-FFDB-46EA-A04A-583DDD333F1E}"/>
    <cellStyle name="Style 22 2 3 2" xfId="14880" xr:uid="{9517E8C3-E63B-47E0-83AA-6B4B6FA97963}"/>
    <cellStyle name="Style 22 2 4" xfId="14881" xr:uid="{1A448E15-F9BF-4F52-85FA-05057AA8FCAE}"/>
    <cellStyle name="Style 22 2 5" xfId="14882" xr:uid="{7151860C-854A-46C4-BE2A-98345C2C66C9}"/>
    <cellStyle name="Style 22 2 6" xfId="14876" xr:uid="{772BF624-9EB1-4B96-BD33-2D928685FF0F}"/>
    <cellStyle name="Style 22 3" xfId="3146" xr:uid="{30D45C34-E725-4CF2-83F4-5E5DF777BB53}"/>
    <cellStyle name="Style 22 3 2" xfId="14884" xr:uid="{938DCAC7-CD67-450D-9237-FA0A4F79A27E}"/>
    <cellStyle name="Style 22 3 2 2" xfId="14885" xr:uid="{0B7A0E0C-6D99-4618-8A92-55648724B5F7}"/>
    <cellStyle name="Style 22 3 3" xfId="14886" xr:uid="{830AFF04-2A98-4CBC-AC5B-142785D12842}"/>
    <cellStyle name="Style 22 3 3 2" xfId="14887" xr:uid="{285E3FDC-67BA-457C-B0C3-11A335D8FABD}"/>
    <cellStyle name="Style 22 3 4" xfId="14888" xr:uid="{D714EFFE-189F-459C-BF62-1D262E768B78}"/>
    <cellStyle name="Style 22 3 5" xfId="14883" xr:uid="{E9B1EE2E-3E96-437F-948E-BA9449E048EA}"/>
    <cellStyle name="Style 22 4" xfId="14889" xr:uid="{E28D4D2C-6584-426D-A5B3-7C92F4E53479}"/>
    <cellStyle name="Style 22 4 2" xfId="14890" xr:uid="{92245D09-0731-4845-96F1-AE955A41B663}"/>
    <cellStyle name="Style 22 4 2 2" xfId="14891" xr:uid="{41E07EBF-D441-4400-90CA-B7F59F2B1482}"/>
    <cellStyle name="Style 22 4 3" xfId="14892" xr:uid="{BDA446AD-AC13-4462-9619-57CDC9231FE0}"/>
    <cellStyle name="Style 22 4 3 2" xfId="14893" xr:uid="{CA629B17-C35E-41CB-A2FF-ED6B1939FDD6}"/>
    <cellStyle name="Style 22 4 4" xfId="14894" xr:uid="{63A642DE-ACF0-4D8C-81AC-A03B389D30F6}"/>
    <cellStyle name="Style 22 5" xfId="14895" xr:uid="{0F8CA05A-F10E-4A6E-9300-931753CF04F7}"/>
    <cellStyle name="Style 22 5 2" xfId="14896" xr:uid="{BCABFE9D-92E0-4C6F-9319-041D98CE19C3}"/>
    <cellStyle name="Style 22 5 2 2" xfId="14897" xr:uid="{B80827F2-4494-4DD1-AC5C-586AEBA1FD57}"/>
    <cellStyle name="Style 22 5 3" xfId="14898" xr:uid="{122DAF52-6C30-41F3-9A73-ADABCB6BC588}"/>
    <cellStyle name="Style 22 5 3 2" xfId="14899" xr:uid="{B45B44DC-98B4-4822-8519-987A98A971C0}"/>
    <cellStyle name="Style 22 5 4" xfId="14900" xr:uid="{07FAF99B-DDC6-44EA-A3C3-2ADC0984D6F3}"/>
    <cellStyle name="Style 22 5 4 2" xfId="14901" xr:uid="{6A111BFD-72EB-49F3-8EC6-BA341CB1E311}"/>
    <cellStyle name="Style 22 5 5" xfId="14902" xr:uid="{98C5E788-296E-4F80-AE39-8276D2E6D562}"/>
    <cellStyle name="Style 22 6" xfId="14903" xr:uid="{BBF8CD2B-E014-4070-8DDD-D4260057A460}"/>
    <cellStyle name="Style 22 6 2" xfId="14904" xr:uid="{2709929E-9A55-487A-B6D3-96ECAC253569}"/>
    <cellStyle name="Style 22 6 2 2" xfId="14905" xr:uid="{9927374B-42C1-4D95-8167-1E0160EFFE67}"/>
    <cellStyle name="Style 22 6 3" xfId="14906" xr:uid="{F1B8FA3A-E659-44D4-9B0C-6BF294EC5E01}"/>
    <cellStyle name="Style 22 6 3 2" xfId="14907" xr:uid="{18692F1E-3D23-4BDE-BD26-3AD367B9DF4F}"/>
    <cellStyle name="Style 22 6 4" xfId="14908" xr:uid="{DD486345-D1DF-49EB-B173-9F7592239913}"/>
    <cellStyle name="Style 22 7" xfId="14909" xr:uid="{7209D159-CF3A-4D56-AA5A-334587D0D90A}"/>
    <cellStyle name="Style 22 7 2" xfId="14910" xr:uid="{7665BB46-88BE-4EB8-9A4A-3401ECBE364F}"/>
    <cellStyle name="Style 22 8" xfId="14911" xr:uid="{DA7B9D5F-968A-47E1-9E0F-3A7CF0A3F459}"/>
    <cellStyle name="Style 22 8 2" xfId="14912" xr:uid="{40EF0562-F48D-4E99-A5A7-70BB1C431F3D}"/>
    <cellStyle name="Style 22 9" xfId="14913" xr:uid="{D7989CD8-FD8A-47EA-8289-8F4680E0A9A5}"/>
    <cellStyle name="Style 22 9 2" xfId="14914" xr:uid="{73658C27-6BEF-46F6-85A6-45F8610446A3}"/>
    <cellStyle name="Style 23" xfId="301" xr:uid="{0B3F145F-BF2D-4C33-967B-B9AF99C7D959}"/>
    <cellStyle name="Style 23 10" xfId="14916" xr:uid="{DF5D7262-D256-4160-AA02-CBD22F942913}"/>
    <cellStyle name="Style 23 11" xfId="14917" xr:uid="{3007CEC1-B13B-4884-8241-264C9438AE76}"/>
    <cellStyle name="Style 23 12" xfId="14915" xr:uid="{320507B1-DED8-40BE-9988-F21805DCDC17}"/>
    <cellStyle name="Style 23 2" xfId="3149" xr:uid="{1AAFABD4-69D5-40C8-99EC-23A04E67EFB2}"/>
    <cellStyle name="Style 23 2 2" xfId="14919" xr:uid="{2D8FD9F9-A741-43F6-877A-1C57D9BC37C5}"/>
    <cellStyle name="Style 23 2 2 2" xfId="14920" xr:uid="{6E783B38-99E3-4022-9E98-54A909D48D66}"/>
    <cellStyle name="Style 23 2 3" xfId="14921" xr:uid="{1586A9E4-B756-4596-AE39-78F48CB43E70}"/>
    <cellStyle name="Style 23 2 3 2" xfId="14922" xr:uid="{17E2EFE1-59C4-4C06-9BD3-CC1AF93CEAEB}"/>
    <cellStyle name="Style 23 2 4" xfId="14923" xr:uid="{81E51657-724B-4B66-8D80-AEECDE305E04}"/>
    <cellStyle name="Style 23 2 5" xfId="14924" xr:uid="{ABFD09C2-4003-473D-A322-5B169051ABE7}"/>
    <cellStyle name="Style 23 2 6" xfId="14918" xr:uid="{7D8ED819-9057-4ED3-B669-B210EF4FDDA2}"/>
    <cellStyle name="Style 23 3" xfId="3148" xr:uid="{47E46075-4D71-48E3-AE0A-A60D896E4894}"/>
    <cellStyle name="Style 23 3 2" xfId="14926" xr:uid="{2083822B-46FB-4338-B80E-CC9F164EE7BA}"/>
    <cellStyle name="Style 23 3 2 2" xfId="14927" xr:uid="{C0D078A9-E970-429B-BCE8-B0BCA5BD7BC5}"/>
    <cellStyle name="Style 23 3 3" xfId="14928" xr:uid="{D9567ED1-7E44-4697-9B61-B15D4C10BE8A}"/>
    <cellStyle name="Style 23 3 3 2" xfId="14929" xr:uid="{2E9615C8-8FC9-44EB-8838-16759B185B5B}"/>
    <cellStyle name="Style 23 3 4" xfId="14930" xr:uid="{7D058475-48E7-4697-8617-3855B5AA585E}"/>
    <cellStyle name="Style 23 3 5" xfId="14925" xr:uid="{CA1EBC51-60CE-4ACF-A6A2-AB15EACD495F}"/>
    <cellStyle name="Style 23 4" xfId="14931" xr:uid="{5AF5013E-5D05-4F8B-B3A0-2FB8DCF9D3CE}"/>
    <cellStyle name="Style 23 4 2" xfId="14932" xr:uid="{8F146BC6-52AF-4217-A4A6-D71B1826ECD4}"/>
    <cellStyle name="Style 23 4 2 2" xfId="14933" xr:uid="{C5A9668A-F99F-4E1F-9A61-4D55BA7DF34B}"/>
    <cellStyle name="Style 23 4 3" xfId="14934" xr:uid="{51999009-7804-43A9-A108-CA1F26009CA9}"/>
    <cellStyle name="Style 23 4 3 2" xfId="14935" xr:uid="{A0717FD5-97F2-4508-A7B1-529B0FC76D6E}"/>
    <cellStyle name="Style 23 4 4" xfId="14936" xr:uid="{85B513C1-7967-4AFA-9662-FF1173D0C38F}"/>
    <cellStyle name="Style 23 5" xfId="14937" xr:uid="{139F4958-C5CA-4F18-9695-4B4DADE4CA44}"/>
    <cellStyle name="Style 23 5 2" xfId="14938" xr:uid="{76977A71-9671-4419-9D3D-859C88477B19}"/>
    <cellStyle name="Style 23 5 2 2" xfId="14939" xr:uid="{CF29835B-3A8B-40BD-B209-788A8338805C}"/>
    <cellStyle name="Style 23 5 3" xfId="14940" xr:uid="{B1D42627-939C-4E89-A7C9-BDF110D7E019}"/>
    <cellStyle name="Style 23 5 3 2" xfId="14941" xr:uid="{18BCE1E8-4635-48CD-B2AB-0D24EB010F68}"/>
    <cellStyle name="Style 23 5 4" xfId="14942" xr:uid="{0F2FCE59-9C30-47E4-95FE-226F2F417FA9}"/>
    <cellStyle name="Style 23 5 4 2" xfId="14943" xr:uid="{08BC0CA0-E863-457E-A256-C85A33A2F17B}"/>
    <cellStyle name="Style 23 5 5" xfId="14944" xr:uid="{7FC2E2C1-24CF-4589-A47B-0422528A8E85}"/>
    <cellStyle name="Style 23 6" xfId="14945" xr:uid="{6836C911-C282-4B3F-A86B-52AF4832991D}"/>
    <cellStyle name="Style 23 6 2" xfId="14946" xr:uid="{F5C7C42A-2E2C-4C79-8220-1CA026FAC75E}"/>
    <cellStyle name="Style 23 6 2 2" xfId="14947" xr:uid="{EFE930FD-8C0F-43ED-A51E-C3ECE4CF6ECE}"/>
    <cellStyle name="Style 23 6 3" xfId="14948" xr:uid="{CB040E25-5120-402D-8636-872E29556029}"/>
    <cellStyle name="Style 23 6 3 2" xfId="14949" xr:uid="{93305DAA-5E05-4CAB-8354-A2DF218C9815}"/>
    <cellStyle name="Style 23 6 4" xfId="14950" xr:uid="{A643828D-BBDC-4280-A30F-81550C537758}"/>
    <cellStyle name="Style 23 7" xfId="14951" xr:uid="{87E4B6EB-081B-4331-9461-F42DE6B09D7C}"/>
    <cellStyle name="Style 23 7 2" xfId="14952" xr:uid="{FC01BF8D-7BDC-4A1B-98E7-0C368858AA53}"/>
    <cellStyle name="Style 23 8" xfId="14953" xr:uid="{FA6F9417-E0DB-4B1E-8E99-228B20E752DD}"/>
    <cellStyle name="Style 23 8 2" xfId="14954" xr:uid="{D68A9862-0527-4611-ABF6-08846EE9DE47}"/>
    <cellStyle name="Style 23 9" xfId="14955" xr:uid="{BE6CC30C-47B5-4534-B477-961714FF3317}"/>
    <cellStyle name="Style 23 9 2" xfId="14956" xr:uid="{2F0FF795-C235-4D19-BD93-2B7D6D796675}"/>
    <cellStyle name="Style 24" xfId="302" xr:uid="{A8EDEF7E-BF31-43BC-A6B4-A970E4BA1AF9}"/>
    <cellStyle name="Style 24 10" xfId="14958" xr:uid="{CE387DAF-567F-40F7-B2E9-3D96771CBD9D}"/>
    <cellStyle name="Style 24 11" xfId="14959" xr:uid="{A55A39C9-3A4E-4767-B93C-3B43750B1DC4}"/>
    <cellStyle name="Style 24 12" xfId="14957" xr:uid="{8D976249-8B6A-4587-8145-CD426F5633D9}"/>
    <cellStyle name="Style 24 2" xfId="3151" xr:uid="{FF82A212-DFC5-4B90-AA1F-EC665177155E}"/>
    <cellStyle name="Style 24 2 2" xfId="14961" xr:uid="{5BA1CE5C-2F50-4323-B406-D8EF9E5192D4}"/>
    <cellStyle name="Style 24 2 2 2" xfId="14962" xr:uid="{0E3C3EA4-C16B-4407-B459-5161371993A8}"/>
    <cellStyle name="Style 24 2 3" xfId="14963" xr:uid="{FA44C096-9A2D-431D-B67E-0495F7ACC212}"/>
    <cellStyle name="Style 24 2 3 2" xfId="14964" xr:uid="{998A70B7-6A37-4A18-8855-FC1031818319}"/>
    <cellStyle name="Style 24 2 4" xfId="14965" xr:uid="{7458756E-AB39-42E8-9B6C-0FD627FC8772}"/>
    <cellStyle name="Style 24 2 5" xfId="14966" xr:uid="{90AC01A8-59BA-484D-994D-DAD37EC3B60B}"/>
    <cellStyle name="Style 24 2 6" xfId="14960" xr:uid="{B39B9D2E-084F-4F2A-8806-F4E14FFDDB7F}"/>
    <cellStyle name="Style 24 3" xfId="3150" xr:uid="{8A4C0E89-E588-4142-A49E-E6015D19F395}"/>
    <cellStyle name="Style 24 3 2" xfId="14968" xr:uid="{18CEDD07-38B9-4CDA-BDA0-EEBB18EF63C3}"/>
    <cellStyle name="Style 24 3 2 2" xfId="14969" xr:uid="{4EF61187-74DE-4A3B-B01A-2E6949F65D6F}"/>
    <cellStyle name="Style 24 3 3" xfId="14970" xr:uid="{34E4C956-D60D-4075-82BF-EF03CE57E71A}"/>
    <cellStyle name="Style 24 3 3 2" xfId="14971" xr:uid="{B9148950-D3BC-4735-9938-999E80071B1F}"/>
    <cellStyle name="Style 24 3 4" xfId="14972" xr:uid="{B2E78C4D-2EBE-4864-B48F-A89C7042B4A2}"/>
    <cellStyle name="Style 24 3 5" xfId="14967" xr:uid="{D96FDEEC-3FAD-4A83-8392-5D3AB40A4845}"/>
    <cellStyle name="Style 24 4" xfId="14973" xr:uid="{B70D0A37-5C32-4608-A85D-3A90676147A8}"/>
    <cellStyle name="Style 24 4 2" xfId="14974" xr:uid="{2BFD8329-DE6F-46F0-9A92-C0DF89F17351}"/>
    <cellStyle name="Style 24 4 2 2" xfId="14975" xr:uid="{A94FF215-48B6-4C1F-9B64-5C83FD7FDA31}"/>
    <cellStyle name="Style 24 4 3" xfId="14976" xr:uid="{8DB406A2-2493-4F27-B1B5-8DDA1F582B98}"/>
    <cellStyle name="Style 24 4 3 2" xfId="14977" xr:uid="{0EF1EC5C-59B2-48E4-9299-854179647001}"/>
    <cellStyle name="Style 24 4 4" xfId="14978" xr:uid="{7286E099-01A1-43C9-B51B-4D2F7AC2B9F6}"/>
    <cellStyle name="Style 24 5" xfId="14979" xr:uid="{9FFF3F77-2CF2-47DA-B9E9-FE501EE6A1B7}"/>
    <cellStyle name="Style 24 5 2" xfId="14980" xr:uid="{76649805-ADEF-49C5-B828-6B50106E9ADE}"/>
    <cellStyle name="Style 24 5 2 2" xfId="14981" xr:uid="{E96C7BA2-0E8B-4E3C-9B74-FE0F3B790F11}"/>
    <cellStyle name="Style 24 5 3" xfId="14982" xr:uid="{6205CAC1-FD82-4F6E-A317-068629E48D5E}"/>
    <cellStyle name="Style 24 5 3 2" xfId="14983" xr:uid="{D47B0C54-9C0E-440B-B98E-7CF3E988F715}"/>
    <cellStyle name="Style 24 5 4" xfId="14984" xr:uid="{487FB7EA-7B57-4CED-BCBD-96513A9B39B0}"/>
    <cellStyle name="Style 24 5 4 2" xfId="14985" xr:uid="{50A45ADC-8E03-4486-A3F9-C6048A9F709B}"/>
    <cellStyle name="Style 24 5 5" xfId="14986" xr:uid="{872402D5-DC07-4DB2-A38F-D126CD1C10E0}"/>
    <cellStyle name="Style 24 6" xfId="14987" xr:uid="{5BBAEAA4-A755-44BE-AA74-89D26964C78B}"/>
    <cellStyle name="Style 24 6 2" xfId="14988" xr:uid="{0FB7307B-DF74-4654-806F-2EAC909B09F9}"/>
    <cellStyle name="Style 24 6 2 2" xfId="14989" xr:uid="{8738BC9A-A8C8-499B-ABAE-F63BC59CC997}"/>
    <cellStyle name="Style 24 6 3" xfId="14990" xr:uid="{185359AB-4FF2-402F-B668-7C6C8ECEF99B}"/>
    <cellStyle name="Style 24 6 3 2" xfId="14991" xr:uid="{2BAEDADF-E109-43FA-9FA5-9CA675B64ACD}"/>
    <cellStyle name="Style 24 6 4" xfId="14992" xr:uid="{D22F73B9-20AB-45EF-BCAB-18F2789A15F8}"/>
    <cellStyle name="Style 24 7" xfId="14993" xr:uid="{AFE04B69-C3A0-4134-B185-B464A8D8D311}"/>
    <cellStyle name="Style 24 7 2" xfId="14994" xr:uid="{09C7CF07-403B-4FF3-AD0E-BB4C3266DDC4}"/>
    <cellStyle name="Style 24 8" xfId="14995" xr:uid="{6C29C721-EC1C-4A38-9859-D8B3D1D563C1}"/>
    <cellStyle name="Style 24 8 2" xfId="14996" xr:uid="{154770E8-EC3C-48C1-A237-23BDC13F6293}"/>
    <cellStyle name="Style 24 9" xfId="14997" xr:uid="{6E76D651-E709-48D6-874F-D20F17967599}"/>
    <cellStyle name="Style 24 9 2" xfId="14998" xr:uid="{53691644-D16D-4111-8CA7-9ADDBBC8C7E4}"/>
    <cellStyle name="Style 25" xfId="303" xr:uid="{115DBBCA-43AE-4EE2-87AC-87EC9E9EDCFD}"/>
    <cellStyle name="Style 25 10" xfId="15000" xr:uid="{D9B5AACF-319F-4267-9D66-83B5EBC0D4A8}"/>
    <cellStyle name="Style 25 10 2" xfId="15001" xr:uid="{5F62E3E5-E5C6-404B-9630-2C30267D763A}"/>
    <cellStyle name="Style 25 11" xfId="15002" xr:uid="{FE3C8E3F-65BC-4EB8-81C6-7B2E297AEFB1}"/>
    <cellStyle name="Style 25 12" xfId="15003" xr:uid="{B87EB586-3C82-4C94-BA52-20DC4D0E02A6}"/>
    <cellStyle name="Style 25 13" xfId="14999" xr:uid="{D187A7E0-2360-40A0-AE8D-DAACC786F217}"/>
    <cellStyle name="Style 25 2" xfId="304" xr:uid="{2CDE55FE-FE7D-40DA-BE85-AFC37E9BBB08}"/>
    <cellStyle name="Style 25 2 10" xfId="15005" xr:uid="{999C67CF-E16A-48A3-A363-D127DB3AB727}"/>
    <cellStyle name="Style 25 2 11" xfId="15006" xr:uid="{C482D3C0-29D0-4F2D-838B-38F0D0C7A231}"/>
    <cellStyle name="Style 25 2 12" xfId="15004" xr:uid="{8EEFC54E-555C-4053-893C-B981D0919404}"/>
    <cellStyle name="Style 25 2 2" xfId="4797" xr:uid="{54C81649-C68C-4CDD-9981-FC864FA21E8B}"/>
    <cellStyle name="Style 25 2 2 2" xfId="15008" xr:uid="{FD0A9C8A-12C5-4E21-8591-6AB6BE310A05}"/>
    <cellStyle name="Style 25 2 2 2 2" xfId="15009" xr:uid="{6DD45BBA-ED22-4CFA-9DE1-D4F887F3EA82}"/>
    <cellStyle name="Style 25 2 2 3" xfId="15010" xr:uid="{C00EC841-BC5F-4727-A913-AAB16EF34D2A}"/>
    <cellStyle name="Style 25 2 2 3 2" xfId="15011" xr:uid="{F6EDFC63-EBF7-4191-BEB1-3BB76177B2EE}"/>
    <cellStyle name="Style 25 2 2 4" xfId="15012" xr:uid="{16E6807E-8627-4FC6-B0F7-6A2AF90CF9D7}"/>
    <cellStyle name="Style 25 2 2 5" xfId="15013" xr:uid="{5B3DDD24-FA0F-4101-BCC5-AE00EC4A91C8}"/>
    <cellStyle name="Style 25 2 2 6" xfId="15007" xr:uid="{7D8BAC01-9EA9-4FD7-82AC-A62EFF15016A}"/>
    <cellStyle name="Style 25 2 3" xfId="15014" xr:uid="{7E0A00E7-8626-48DD-A8CA-2DEF50CA2FC5}"/>
    <cellStyle name="Style 25 2 3 2" xfId="15015" xr:uid="{B3E41859-081C-4A93-ADE3-EED5BDB9615C}"/>
    <cellStyle name="Style 25 2 3 2 2" xfId="15016" xr:uid="{98ACA0D4-16EF-4339-ADE5-E17247CFB545}"/>
    <cellStyle name="Style 25 2 3 3" xfId="15017" xr:uid="{66DA209D-C6F6-4DE3-AB41-E5419CEE948F}"/>
    <cellStyle name="Style 25 2 3 3 2" xfId="15018" xr:uid="{958C8E6E-7540-4BFE-A72B-79420A7A3ACD}"/>
    <cellStyle name="Style 25 2 3 4" xfId="15019" xr:uid="{D637BD7B-0D96-47BA-B89C-B58FA2169A0D}"/>
    <cellStyle name="Style 25 2 4" xfId="15020" xr:uid="{E418FF7D-237E-4411-9060-E12593036877}"/>
    <cellStyle name="Style 25 2 4 2" xfId="15021" xr:uid="{E8837633-C0EA-4412-8B4F-B5FAA3ECA414}"/>
    <cellStyle name="Style 25 2 4 2 2" xfId="15022" xr:uid="{E6F4067D-C6FD-42CB-ADF6-2652B5268A4C}"/>
    <cellStyle name="Style 25 2 4 3" xfId="15023" xr:uid="{3A18E025-0F97-49EF-A8FE-48F5B9A084F7}"/>
    <cellStyle name="Style 25 2 4 3 2" xfId="15024" xr:uid="{255A91C6-FED1-4344-88EA-CBB33AED78C6}"/>
    <cellStyle name="Style 25 2 4 4" xfId="15025" xr:uid="{04D97EF4-316A-4523-8C81-5FD8452FCAEE}"/>
    <cellStyle name="Style 25 2 5" xfId="15026" xr:uid="{2E9A472A-F961-4CA0-B2F0-FE47E5287D11}"/>
    <cellStyle name="Style 25 2 5 2" xfId="15027" xr:uid="{7F26A8FF-092B-4CBD-9A87-4BA7DF82320E}"/>
    <cellStyle name="Style 25 2 5 2 2" xfId="15028" xr:uid="{E07A2D7C-F21E-4F61-ADDA-DB74E3440442}"/>
    <cellStyle name="Style 25 2 5 3" xfId="15029" xr:uid="{9DB5CE91-FB95-4B7F-88D4-33D3353CC1C0}"/>
    <cellStyle name="Style 25 2 5 3 2" xfId="15030" xr:uid="{7E35A55C-ED27-4234-878B-EACBC48CA0C9}"/>
    <cellStyle name="Style 25 2 5 4" xfId="15031" xr:uid="{591AECBF-99DD-42B6-8458-CF58F7701814}"/>
    <cellStyle name="Style 25 2 5 4 2" xfId="15032" xr:uid="{C630C251-7464-4FCE-8CDA-55044CC2EECF}"/>
    <cellStyle name="Style 25 2 5 5" xfId="15033" xr:uid="{32FF66F2-9842-481F-9E85-F99586E5E3A9}"/>
    <cellStyle name="Style 25 2 6" xfId="15034" xr:uid="{B5CDD739-9980-4977-8FF2-6A0B07A120AB}"/>
    <cellStyle name="Style 25 2 6 2" xfId="15035" xr:uid="{3A3D821A-8BAD-449B-9482-DC16D10D2E1E}"/>
    <cellStyle name="Style 25 2 6 2 2" xfId="15036" xr:uid="{21037078-170A-497E-A767-6E504B9C1973}"/>
    <cellStyle name="Style 25 2 6 3" xfId="15037" xr:uid="{77E2DF48-71FB-445E-B8E5-0653525BE8DE}"/>
    <cellStyle name="Style 25 2 6 3 2" xfId="15038" xr:uid="{3692E840-5DB0-437C-B81A-6052510EFB3A}"/>
    <cellStyle name="Style 25 2 6 4" xfId="15039" xr:uid="{FF14FD9E-9A14-4C54-984C-F59FCF843C71}"/>
    <cellStyle name="Style 25 2 7" xfId="15040" xr:uid="{79AA7BDD-8600-4CB1-B4EF-C7FEB0A3A799}"/>
    <cellStyle name="Style 25 2 7 2" xfId="15041" xr:uid="{3ED9DCD1-3DC9-4DEE-AA84-9F5994AD269A}"/>
    <cellStyle name="Style 25 2 8" xfId="15042" xr:uid="{A3007624-0B19-45F7-A13F-FFD49ED8195A}"/>
    <cellStyle name="Style 25 2 8 2" xfId="15043" xr:uid="{54D7AD9E-572C-466A-9C9B-A249FD0BE6DE}"/>
    <cellStyle name="Style 25 2 9" xfId="15044" xr:uid="{CC063309-8BC5-4625-978C-788BCBF17B79}"/>
    <cellStyle name="Style 25 2 9 2" xfId="15045" xr:uid="{7F706E8B-E619-49B6-B2A9-ADF3A57E23E7}"/>
    <cellStyle name="Style 25 3" xfId="3153" xr:uid="{8F6DC18D-BD18-48B7-AE74-55A6C79F31AF}"/>
    <cellStyle name="Style 25 3 2" xfId="4798" xr:uid="{5DE1668F-9C12-4380-BEA6-368CCB9D946B}"/>
    <cellStyle name="Style 25 3 2 2" xfId="15048" xr:uid="{79402FC9-CEE0-4CF7-9EE9-A890E0C2F0A9}"/>
    <cellStyle name="Style 25 3 2 3" xfId="15047" xr:uid="{B5022BE3-B6E6-4FE6-A220-989DFB4546D2}"/>
    <cellStyle name="Style 25 3 3" xfId="15049" xr:uid="{6E65F451-E0D4-4C1B-B758-377D8FC307DC}"/>
    <cellStyle name="Style 25 3 3 2" xfId="15050" xr:uid="{383F5CE5-C499-44B0-AF26-E568F20995A1}"/>
    <cellStyle name="Style 25 3 4" xfId="15051" xr:uid="{2C59D3A0-C870-4EA4-9AF0-769F4C75D3D7}"/>
    <cellStyle name="Style 25 3 5" xfId="15052" xr:uid="{6C39A125-F186-4DEC-A282-2B9E899433FF}"/>
    <cellStyle name="Style 25 3 6" xfId="15046" xr:uid="{7FE48743-B14B-403D-B4BA-196DB77ECE99}"/>
    <cellStyle name="Style 25 4" xfId="3152" xr:uid="{64FB06E3-1048-4B39-B90D-260A9876C655}"/>
    <cellStyle name="Style 25 4 2" xfId="15054" xr:uid="{33D3B8C3-1FF0-43C3-A684-1A0F6644964A}"/>
    <cellStyle name="Style 25 4 2 2" xfId="15055" xr:uid="{54DCF7A1-681E-4F55-9FDD-31483353233C}"/>
    <cellStyle name="Style 25 4 3" xfId="15056" xr:uid="{74C5F1E6-421D-4398-8CB3-58397DBAC4F6}"/>
    <cellStyle name="Style 25 4 3 2" xfId="15057" xr:uid="{A336992C-7753-4D49-B5B4-E26F96BACEC4}"/>
    <cellStyle name="Style 25 4 4" xfId="15058" xr:uid="{109B8B91-CDE8-467F-A82B-1C3A815FFBFA}"/>
    <cellStyle name="Style 25 4 5" xfId="15053" xr:uid="{A7D4687A-C5C1-43BB-9261-CC59A6887AFC}"/>
    <cellStyle name="Style 25 5" xfId="15059" xr:uid="{2240A3AF-97AE-44B8-9DA3-4CA7D8F15DF4}"/>
    <cellStyle name="Style 25 5 2" xfId="15060" xr:uid="{8F4FA78E-BE89-46C7-9680-1FAAFA23A596}"/>
    <cellStyle name="Style 25 5 2 2" xfId="15061" xr:uid="{9C809292-6DDB-4384-AE96-576C71A10A8B}"/>
    <cellStyle name="Style 25 5 3" xfId="15062" xr:uid="{288B0E9B-D1F6-4AE2-A4BD-E0C499C0198F}"/>
    <cellStyle name="Style 25 5 3 2" xfId="15063" xr:uid="{D3525B0D-8C27-4BD4-923F-3DF83BBD42CE}"/>
    <cellStyle name="Style 25 5 4" xfId="15064" xr:uid="{B5B63315-ADB5-4728-849E-B049A4FB3D8F}"/>
    <cellStyle name="Style 25 6" xfId="15065" xr:uid="{37E15700-9252-4029-A04C-50FE09A37C21}"/>
    <cellStyle name="Style 25 6 2" xfId="15066" xr:uid="{9D7CF02F-FBBD-4EDF-8426-9828F919C6AB}"/>
    <cellStyle name="Style 25 6 2 2" xfId="15067" xr:uid="{CC3066E8-9FE9-42F6-89B9-CFDFF83EF01C}"/>
    <cellStyle name="Style 25 6 3" xfId="15068" xr:uid="{3691B1CD-1528-4B28-907B-358BFD3D3DFF}"/>
    <cellStyle name="Style 25 6 3 2" xfId="15069" xr:uid="{00F35474-0B96-4C86-9913-E286A11F8F93}"/>
    <cellStyle name="Style 25 6 4" xfId="15070" xr:uid="{76604278-64FA-4BD5-B908-85ED0E2B81DE}"/>
    <cellStyle name="Style 25 6 4 2" xfId="15071" xr:uid="{AD51B2E4-F8E3-4B3F-9FCD-3D75068B3825}"/>
    <cellStyle name="Style 25 6 5" xfId="15072" xr:uid="{19E76DBA-84F9-4F6F-A863-39E8C7F78663}"/>
    <cellStyle name="Style 25 7" xfId="15073" xr:uid="{AFB55D48-0A40-4740-8DA2-AC06F8C11EA2}"/>
    <cellStyle name="Style 25 7 2" xfId="15074" xr:uid="{21324C81-F49E-456B-B481-4AE95F2FE4E9}"/>
    <cellStyle name="Style 25 7 2 2" xfId="15075" xr:uid="{F9861B9F-195C-416D-B8DC-27056E455FA6}"/>
    <cellStyle name="Style 25 7 3" xfId="15076" xr:uid="{0BF8BC41-E7CA-4B92-BF83-D007769E38C3}"/>
    <cellStyle name="Style 25 7 3 2" xfId="15077" xr:uid="{4770B662-6CB8-4901-AB55-33C1EA47BAAD}"/>
    <cellStyle name="Style 25 7 4" xfId="15078" xr:uid="{E6B96C6D-39B9-407D-8F0C-CDE3E3AF1A1A}"/>
    <cellStyle name="Style 25 8" xfId="15079" xr:uid="{A026C428-DE67-4589-B03A-8F99ED8E5A70}"/>
    <cellStyle name="Style 25 8 2" xfId="15080" xr:uid="{7A223458-DCAE-4A05-9308-291B6887A835}"/>
    <cellStyle name="Style 25 9" xfId="15081" xr:uid="{6CFB05E8-713E-4C5F-9FE2-2D1FF02F1A83}"/>
    <cellStyle name="Style 25 9 2" xfId="15082" xr:uid="{3DEF4B87-2BFA-4695-91CE-6D3A6D933CF2}"/>
    <cellStyle name="Style 26" xfId="305" xr:uid="{465A6DF9-A9BF-4F91-A336-09F3EC99A98B}"/>
    <cellStyle name="Style 26 10" xfId="15084" xr:uid="{A9064D4A-2683-412E-BA0E-02E90B6ACD75}"/>
    <cellStyle name="Style 26 11" xfId="15085" xr:uid="{9FEBDDF6-D7EA-4A21-B2BD-BA31E129467C}"/>
    <cellStyle name="Style 26 12" xfId="15083" xr:uid="{E9DA6F89-D0C2-4F96-BC93-FA6D6C4006BB}"/>
    <cellStyle name="Style 26 2" xfId="3155" xr:uid="{CAFF46CC-EF54-459C-9546-2AAD71E12A06}"/>
    <cellStyle name="Style 26 2 2" xfId="15087" xr:uid="{5617C808-4DBF-4FB2-92D4-4D236B44B043}"/>
    <cellStyle name="Style 26 2 2 2" xfId="15088" xr:uid="{64E4EE72-47B5-4134-863E-3D17CFA5ED87}"/>
    <cellStyle name="Style 26 2 3" xfId="15089" xr:uid="{E89C8364-9668-42AA-8644-A049931039B9}"/>
    <cellStyle name="Style 26 2 3 2" xfId="15090" xr:uid="{9F653EDF-E1D5-474B-B182-49F070880B19}"/>
    <cellStyle name="Style 26 2 4" xfId="15091" xr:uid="{0D2B6B2E-B0DF-478F-BC7C-6D8B18972DF5}"/>
    <cellStyle name="Style 26 2 5" xfId="15092" xr:uid="{F4F8D9E5-B21E-4ED1-92A8-FEC574EA2EC8}"/>
    <cellStyle name="Style 26 2 6" xfId="15086" xr:uid="{B6923E2F-FF7D-4FE7-9902-C3DAC3802326}"/>
    <cellStyle name="Style 26 3" xfId="3154" xr:uid="{A492D43D-228A-4B69-8341-9D6E1C6B5B15}"/>
    <cellStyle name="Style 26 3 2" xfId="15094" xr:uid="{29451785-398F-41CC-A520-25AE8190CC16}"/>
    <cellStyle name="Style 26 3 2 2" xfId="15095" xr:uid="{0C0F6A17-4BC9-4EF9-BC9A-77155B63F735}"/>
    <cellStyle name="Style 26 3 3" xfId="15096" xr:uid="{4F584FAF-0DE4-4374-9EBE-4172E99748D7}"/>
    <cellStyle name="Style 26 3 3 2" xfId="15097" xr:uid="{ADDFEE0E-DA82-406A-8AA3-93B5814D2927}"/>
    <cellStyle name="Style 26 3 4" xfId="15098" xr:uid="{084A5751-F005-4046-897D-C6AA2E334BBF}"/>
    <cellStyle name="Style 26 3 5" xfId="15093" xr:uid="{024EA58B-D245-425D-ACF4-BBD1493B3142}"/>
    <cellStyle name="Style 26 4" xfId="15099" xr:uid="{DD9E746C-F091-4451-ADA3-0EE5149001CD}"/>
    <cellStyle name="Style 26 4 2" xfId="15100" xr:uid="{3F975093-011A-49F3-9688-9040CBEC0C90}"/>
    <cellStyle name="Style 26 4 2 2" xfId="15101" xr:uid="{BD0EE964-1C26-43DE-8CC1-6E8AFF98685A}"/>
    <cellStyle name="Style 26 4 3" xfId="15102" xr:uid="{7FF916B0-51BA-415A-A465-0F128465FC2C}"/>
    <cellStyle name="Style 26 4 3 2" xfId="15103" xr:uid="{309E16AF-DE9D-41A3-8631-BB44AD166D31}"/>
    <cellStyle name="Style 26 4 4" xfId="15104" xr:uid="{E1F13E0F-490C-433E-BC66-948B49AB7AE0}"/>
    <cellStyle name="Style 26 5" xfId="15105" xr:uid="{400F325B-F15E-4EFA-8824-17401A32E1E3}"/>
    <cellStyle name="Style 26 5 2" xfId="15106" xr:uid="{9F76B464-9D50-4314-949A-0F4B4AE24983}"/>
    <cellStyle name="Style 26 5 2 2" xfId="15107" xr:uid="{3C84639B-AC6A-49AC-BF47-4047C5BCD94E}"/>
    <cellStyle name="Style 26 5 3" xfId="15108" xr:uid="{899F9BE2-DF6F-43D7-9C84-A962B6CA14E0}"/>
    <cellStyle name="Style 26 5 3 2" xfId="15109" xr:uid="{E9A194B7-C366-4442-BA9C-9F67607CC3F0}"/>
    <cellStyle name="Style 26 5 4" xfId="15110" xr:uid="{DE5351D1-6445-4044-AD14-B0E7F7B0B589}"/>
    <cellStyle name="Style 26 5 4 2" xfId="15111" xr:uid="{663B6D3C-46B7-41C6-BEBF-7E979A2504D5}"/>
    <cellStyle name="Style 26 5 5" xfId="15112" xr:uid="{2D65C601-E5C7-432A-B639-084529ECE075}"/>
    <cellStyle name="Style 26 6" xfId="15113" xr:uid="{E1B73137-C01D-4E4B-858D-1F4AA7033DB4}"/>
    <cellStyle name="Style 26 6 2" xfId="15114" xr:uid="{7A25D9DF-E480-4748-906D-36B2FC6302A5}"/>
    <cellStyle name="Style 26 6 2 2" xfId="15115" xr:uid="{BBF03E49-2E20-4A86-AB4C-314618E1C739}"/>
    <cellStyle name="Style 26 6 3" xfId="15116" xr:uid="{30D23A8B-4023-47DB-A326-4BE9D220587A}"/>
    <cellStyle name="Style 26 6 3 2" xfId="15117" xr:uid="{F08E0A40-E39A-4920-8D32-ADC1B14CC83D}"/>
    <cellStyle name="Style 26 6 4" xfId="15118" xr:uid="{A44D01C4-B814-4741-B731-F4630CACA6F6}"/>
    <cellStyle name="Style 26 7" xfId="15119" xr:uid="{ED072077-6BC3-49B6-ACD4-9B5CE6C656BE}"/>
    <cellStyle name="Style 26 7 2" xfId="15120" xr:uid="{198846C2-E5C8-4DF4-8BB5-54500E2CCE9A}"/>
    <cellStyle name="Style 26 8" xfId="15121" xr:uid="{CEB88FCB-DA73-4176-A1E0-3FD988A3FFBA}"/>
    <cellStyle name="Style 26 8 2" xfId="15122" xr:uid="{9718F8C0-1851-4183-BC39-891DB38A32C0}"/>
    <cellStyle name="Style 26 9" xfId="15123" xr:uid="{7F4CFD23-5B09-4814-BCC0-0F1E246C37C9}"/>
    <cellStyle name="Style 26 9 2" xfId="15124" xr:uid="{7A6686C5-2E63-4109-B26D-0BB9043BB644}"/>
    <cellStyle name="Style 27" xfId="3156" xr:uid="{BB139B92-16B9-4AA3-A7AA-1F91AD021D25}"/>
    <cellStyle name="Style 27 2" xfId="3157" xr:uid="{134FD2B0-B733-4378-BEC8-903B58828CAC}"/>
    <cellStyle name="Style 35" xfId="3158" xr:uid="{C3EB9EA1-1BCB-4BE5-B568-2198B3EFA4CC}"/>
    <cellStyle name="Style 35 2" xfId="3159" xr:uid="{CC41C216-0F48-413B-ADB5-CDE147761C40}"/>
    <cellStyle name="Style 35 3" xfId="3160" xr:uid="{4C0EF4CE-5CB2-4E31-A4E6-CB2D04F93762}"/>
    <cellStyle name="Style 36" xfId="3161" xr:uid="{D4E43BF2-767B-462E-B8B1-8F75C4D5D7BF}"/>
    <cellStyle name="Style 36 2" xfId="3162" xr:uid="{4B024FF5-6C02-4523-A62A-32A5EAF2DD62}"/>
    <cellStyle name="Style 37" xfId="3163" xr:uid="{CA55FB7B-E84D-45DE-B467-88C23D54F600}"/>
    <cellStyle name="Style 37 2" xfId="3164" xr:uid="{179D91C3-87D5-4A74-AD7B-3FA85DB6056E}"/>
    <cellStyle name="Style 38" xfId="3165" xr:uid="{978DA7AE-F28E-4D40-98A9-2A8A03893B67}"/>
    <cellStyle name="Style 38 2" xfId="3166" xr:uid="{0331606D-C6D9-4F1C-ABA6-0C5ABF70BD3E}"/>
    <cellStyle name="Style 39" xfId="3167" xr:uid="{E63A2104-6B28-457F-B7CC-5315DBD340B9}"/>
    <cellStyle name="Style 39 2" xfId="3168" xr:uid="{698E802A-0FD4-4ED2-9827-8369FF4446C2}"/>
    <cellStyle name="Style 39 3" xfId="3169" xr:uid="{9B590B3C-9F75-4532-AEE6-E2D8ADD99942}"/>
    <cellStyle name="Style 40" xfId="3170" xr:uid="{3B0E87F5-8426-47AA-950B-3EA4F870874A}"/>
    <cellStyle name="Style 40 2" xfId="3171" xr:uid="{3627E972-0547-4923-BB44-D81EB8631E96}"/>
    <cellStyle name="Style 41" xfId="3172" xr:uid="{57D323DF-7624-4527-A1F0-ED84972397B7}"/>
    <cellStyle name="Style 41 2" xfId="3173" xr:uid="{B7505567-2628-44FE-A90B-EDB798709052}"/>
    <cellStyle name="Style 46" xfId="3174" xr:uid="{0F9151E6-85F8-4A63-B7FA-52B06C372C9F}"/>
    <cellStyle name="Style 46 2" xfId="3175" xr:uid="{2A5B96AC-2809-47C1-B37B-8A9856686C11}"/>
    <cellStyle name="Style 46 3" xfId="3176" xr:uid="{9B6C380F-52EF-4C12-A1F0-FB4A8F2768C9}"/>
    <cellStyle name="Style 47" xfId="3177" xr:uid="{D151043F-C6BF-407E-94F9-E7E091E95FDB}"/>
    <cellStyle name="Style 47 2" xfId="3178" xr:uid="{B134B921-8740-4700-B300-1744562C7E7D}"/>
    <cellStyle name="Style 48" xfId="3179" xr:uid="{82DA4033-BBE8-4DF3-BDC3-2BE92C902EDA}"/>
    <cellStyle name="Style 48 2" xfId="3180" xr:uid="{5C4B5239-BE61-4B91-86F7-DF3EF77CE23E}"/>
    <cellStyle name="Style 49" xfId="3181" xr:uid="{C64D964D-4898-418F-906F-09CC1AD77863}"/>
    <cellStyle name="Style 49 2" xfId="3182" xr:uid="{FDDB0FA5-651D-4DF6-A628-903653256AD9}"/>
    <cellStyle name="Style 50" xfId="3183" xr:uid="{82944386-9225-41F8-A28D-D238A1BED19B}"/>
    <cellStyle name="Style 50 2" xfId="3184" xr:uid="{41418ADF-1839-4B76-8AD0-33E441F71E07}"/>
    <cellStyle name="Style 50 3" xfId="3185" xr:uid="{868AA84D-C52C-49B4-A4A1-86C22E321299}"/>
    <cellStyle name="Style 51" xfId="3186" xr:uid="{6F6259E6-DA15-4C60-BF4A-C4B6D68BBBA5}"/>
    <cellStyle name="Style 51 2" xfId="3187" xr:uid="{82408E41-671E-4F4C-887C-898C994E923F}"/>
    <cellStyle name="Style 52" xfId="3188" xr:uid="{E0CB7228-12A9-4EF9-8DA5-E5140E66EECB}"/>
    <cellStyle name="Style 52 2" xfId="3189" xr:uid="{4F1DD89C-C2AB-4E83-BFBE-5FCAC1A77AA6}"/>
    <cellStyle name="Style 58" xfId="3190" xr:uid="{B375B665-EA1A-4F62-B764-FD7478AA764A}"/>
    <cellStyle name="Style 58 2" xfId="3191" xr:uid="{D4DAFE5E-C395-4FAD-939A-54A4445DEBC5}"/>
    <cellStyle name="Style 58 3" xfId="3192" xr:uid="{EE3DC8EB-CE93-48AC-A35D-263F2F177CB5}"/>
    <cellStyle name="Style 59" xfId="3193" xr:uid="{722F3138-EB4B-4CD1-B43E-94FB87A02A37}"/>
    <cellStyle name="Style 59 2" xfId="3194" xr:uid="{4540DE2F-2C9D-47B5-8225-BD801ED4C5FA}"/>
    <cellStyle name="Style 60" xfId="3195" xr:uid="{5EAE0930-FE69-4860-95AD-A630887302C7}"/>
    <cellStyle name="Style 60 2" xfId="3196" xr:uid="{48EC81C0-10E2-4A5C-97E2-60D43E3DA694}"/>
    <cellStyle name="Style 61" xfId="3197" xr:uid="{38FAD29C-59D2-4B1C-8252-43E545E67DF2}"/>
    <cellStyle name="Style 61 2" xfId="3198" xr:uid="{312123F0-0F1D-4A1F-9ED4-69B2128FAFDC}"/>
    <cellStyle name="Style 62" xfId="3199" xr:uid="{83713DD7-2F31-4F6E-96DE-31323B260435}"/>
    <cellStyle name="Style 62 2" xfId="3200" xr:uid="{5A5A9F04-36E8-48C6-8930-3D410E2EF174}"/>
    <cellStyle name="Style 62 3" xfId="3201" xr:uid="{2E983F5E-5C6C-43AC-A356-08CF93584C93}"/>
    <cellStyle name="Style 63" xfId="3202" xr:uid="{2BD40FA7-F50E-4912-B547-945059786BD0}"/>
    <cellStyle name="Style 63 2" xfId="3203" xr:uid="{9423A055-546A-4908-B6D6-DEDE91B81245}"/>
    <cellStyle name="Style 64" xfId="3204" xr:uid="{13F0A51F-9B94-494C-8675-8D8C8CE7D2BE}"/>
    <cellStyle name="Style 64 2" xfId="3205" xr:uid="{60164606-AC09-454B-BC6C-D52509F4C905}"/>
    <cellStyle name="Style 69" xfId="3206" xr:uid="{D738AAC3-A1E1-427D-B6AD-885EC56FA665}"/>
    <cellStyle name="Style 69 2" xfId="3207" xr:uid="{B14D8EE3-90CD-4FAD-B090-8BDB52873F0C}"/>
    <cellStyle name="Style 69 3" xfId="3208" xr:uid="{12DFA5A9-A33C-48B4-9D12-E41D23789891}"/>
    <cellStyle name="Style 70" xfId="3209" xr:uid="{AB33D8A6-59EC-47BF-823F-248E31AE40A6}"/>
    <cellStyle name="Style 70 2" xfId="3210" xr:uid="{CEE12435-3836-4B25-95A6-EBC8E9CA9EF7}"/>
    <cellStyle name="Style 71" xfId="3211" xr:uid="{633B9B1C-0B9D-44C5-82B2-A8013D8F460F}"/>
    <cellStyle name="Style 71 2" xfId="3212" xr:uid="{AE7F45C3-C155-40E9-88DF-E9990D05CE90}"/>
    <cellStyle name="Style 72" xfId="3213" xr:uid="{F3E2244F-66E0-4E03-879A-E623A477C272}"/>
    <cellStyle name="Style 72 2" xfId="3214" xr:uid="{5A63A3FD-1022-4F75-95EF-0C5934BB3005}"/>
    <cellStyle name="Style 73" xfId="3215" xr:uid="{17F72207-2C15-4152-BC31-8F51BD5FC6FA}"/>
    <cellStyle name="Style 73 2" xfId="3216" xr:uid="{A3C18363-7814-4A45-BDB2-E83F1DD602C8}"/>
    <cellStyle name="Style 73 3" xfId="3217" xr:uid="{EDB78AE8-45F1-4260-A144-F207EE6BFE05}"/>
    <cellStyle name="Style 74" xfId="3218" xr:uid="{603CADD5-BD44-4B61-9397-140371EC5A2F}"/>
    <cellStyle name="Style 74 2" xfId="3219" xr:uid="{CD9DE055-BA68-4625-B2CA-8B8606CD09BA}"/>
    <cellStyle name="Style 75" xfId="3220" xr:uid="{F086EC26-CFE3-47F5-8D35-E990695A1D7B}"/>
    <cellStyle name="Style 75 2" xfId="3221" xr:uid="{7757293C-12F8-4734-AEAB-11C1A1A8831B}"/>
    <cellStyle name="Style 80" xfId="3222" xr:uid="{BFE0E984-9EDD-4EB4-B1EF-F08977437FBE}"/>
    <cellStyle name="Style 80 2" xfId="3223" xr:uid="{6CD93596-73BD-40EE-9660-2BA309EB5551}"/>
    <cellStyle name="Style 80 3" xfId="3224" xr:uid="{EEDB0C32-61DA-40D0-AD35-C89EE846587B}"/>
    <cellStyle name="Style 81" xfId="3225" xr:uid="{066CF396-7C52-40A2-ACE4-934E9FE33F99}"/>
    <cellStyle name="Style 81 2" xfId="3226" xr:uid="{7E5E8B60-930A-49CC-A37E-187CAD47F924}"/>
    <cellStyle name="Style 81 3" xfId="3227" xr:uid="{0C8ECD04-045D-4B71-AF0A-8F8F783E86CC}"/>
    <cellStyle name="Style 82" xfId="3228" xr:uid="{A01BD5F3-BF3D-4FBD-B76E-6D7492C62168}"/>
    <cellStyle name="Style 82 2" xfId="3229" xr:uid="{63FD932E-9F46-48D5-8AFC-5DD6CE28C714}"/>
    <cellStyle name="Style 83" xfId="3230" xr:uid="{EE41752F-991C-4342-8035-28FD23F37001}"/>
    <cellStyle name="Style 83 2" xfId="3231" xr:uid="{8019C15F-F14A-4445-B864-A03140E02DBC}"/>
    <cellStyle name="Style 84" xfId="3232" xr:uid="{B9A3F219-6809-4105-AABA-3A542709CDBD}"/>
    <cellStyle name="Style 84 2" xfId="3233" xr:uid="{76254F6D-1815-451C-AD13-6B4EACCE6CE6}"/>
    <cellStyle name="Style 85" xfId="3234" xr:uid="{636FA500-A77C-4308-ACF0-790B5C448967}"/>
    <cellStyle name="Style 85 2" xfId="3235" xr:uid="{04607ACB-83EA-49AB-9C44-9CEE24D7B6AD}"/>
    <cellStyle name="Style 85 3" xfId="3236" xr:uid="{79FA6736-5DC0-4BD6-A2C9-5536A523BFEC}"/>
    <cellStyle name="Style 86" xfId="3237" xr:uid="{97F536E6-5B84-469C-A01C-07E8BF2CE881}"/>
    <cellStyle name="Style 86 2" xfId="3238" xr:uid="{48AEF5E1-D699-4406-B559-482BA76AB2C1}"/>
    <cellStyle name="Style 87" xfId="3239" xr:uid="{C6A7CD1A-BC98-4EF8-B9B5-729242933190}"/>
    <cellStyle name="Style 87 2" xfId="3240" xr:uid="{E1DEBD2D-D9C9-4E53-ABAA-2BAB8CD5E43A}"/>
    <cellStyle name="Style 93" xfId="3241" xr:uid="{B920C318-BC86-4F4C-9E03-10D7AC2A2048}"/>
    <cellStyle name="Style 93 2" xfId="3242" xr:uid="{2D79B2D8-DD14-4AC7-994E-FFD07EAA51CF}"/>
    <cellStyle name="Style 93 3" xfId="3243" xr:uid="{37A8DE03-0805-474E-9652-2BB20A0AC14E}"/>
    <cellStyle name="Style 94" xfId="3244" xr:uid="{A6DCA3FB-E75C-487C-B117-E1574F3D886D}"/>
    <cellStyle name="Style 94 2" xfId="3245" xr:uid="{89E8301F-CA5A-4BFA-A2B0-0C4150735031}"/>
    <cellStyle name="Style 95" xfId="3246" xr:uid="{BC6AD58D-9AD8-47F4-A7D0-845A147C9E77}"/>
    <cellStyle name="Style 95 2" xfId="3247" xr:uid="{A09A41EB-D0AC-42A4-8611-E2E854D7DE61}"/>
    <cellStyle name="Style 96" xfId="3248" xr:uid="{30732687-48C9-4626-B657-A9DFDD3590A4}"/>
    <cellStyle name="Style 96 2" xfId="3249" xr:uid="{E59C2F47-300A-4442-8EB9-A1814190AB82}"/>
    <cellStyle name="Style 97" xfId="3250" xr:uid="{8EAF6963-F137-4809-9584-B2BA8CD5138D}"/>
    <cellStyle name="Style 97 2" xfId="3251" xr:uid="{2DB9D4D8-D550-45E4-A3C3-EDDDF1B51C27}"/>
    <cellStyle name="Style 97 3" xfId="3252" xr:uid="{E4C00623-B96B-44D9-9F88-371E2479B72C}"/>
    <cellStyle name="Style 98" xfId="3253" xr:uid="{F1933657-0B1B-4395-850C-80A09ACC135A}"/>
    <cellStyle name="Style 98 2" xfId="3254" xr:uid="{A4E93884-712A-4A4B-B768-85E030E6B7E8}"/>
    <cellStyle name="Style 99" xfId="3255" xr:uid="{F38699BB-C659-4EB9-9C61-AF3D4271DED7}"/>
    <cellStyle name="Style 99 2" xfId="3256" xr:uid="{5225E374-DFEB-41EF-AF91-5911AEAF7AC2}"/>
    <cellStyle name="tableau | cellule | normal | decimal 1" xfId="324" xr:uid="{C9C77BE0-487C-4835-B326-C14242CB971C}"/>
    <cellStyle name="tableau | cellule | normal | decimal 1 10" xfId="15126" xr:uid="{DE1EFA23-ADF2-4FB2-84BC-2590B9F21D39}"/>
    <cellStyle name="tableau | cellule | normal | decimal 1 11" xfId="15127" xr:uid="{4058D4E0-0243-4EAA-A80C-57982E9D6FF7}"/>
    <cellStyle name="tableau | cellule | normal | decimal 1 12" xfId="15125" xr:uid="{D2A5FFDF-0C13-456A-AD44-C16E27AD36BD}"/>
    <cellStyle name="tableau | cellule | normal | decimal 1 2" xfId="15128" xr:uid="{3E2037E7-0F07-4C33-852B-22FC3E47DF45}"/>
    <cellStyle name="tableau | cellule | normal | decimal 1 2 2" xfId="15129" xr:uid="{1959713F-367E-4F0F-B7B0-65AA21341F9F}"/>
    <cellStyle name="tableau | cellule | normal | decimal 1 2 2 2" xfId="15130" xr:uid="{1E6142B9-4804-4297-A854-323448A2F18F}"/>
    <cellStyle name="tableau | cellule | normal | decimal 1 2 3" xfId="15131" xr:uid="{1DBF4140-5BD3-4331-9188-E6C6C0DCA124}"/>
    <cellStyle name="tableau | cellule | normal | decimal 1 2 3 2" xfId="15132" xr:uid="{E31E4466-F33E-43F6-AB58-7E5A17D7B49F}"/>
    <cellStyle name="tableau | cellule | normal | decimal 1 2 4" xfId="15133" xr:uid="{667B151A-15A9-47BE-A460-65A8816193E9}"/>
    <cellStyle name="tableau | cellule | normal | decimal 1 2 5" xfId="15134" xr:uid="{1C1AAB5E-F717-4E56-AE59-6849EA25F442}"/>
    <cellStyle name="tableau | cellule | normal | decimal 1 3" xfId="15135" xr:uid="{E4E4954F-4D9E-4DFB-A0E9-E7A85D95B99A}"/>
    <cellStyle name="tableau | cellule | normal | decimal 1 3 2" xfId="15136" xr:uid="{C547BC2A-20F3-46D9-994C-6107376BF153}"/>
    <cellStyle name="tableau | cellule | normal | decimal 1 3 2 2" xfId="15137" xr:uid="{9C1B416D-463E-4103-82A7-420277BDFC2E}"/>
    <cellStyle name="tableau | cellule | normal | decimal 1 3 3" xfId="15138" xr:uid="{A005F66C-34A2-48D5-9C57-1E7687F406FA}"/>
    <cellStyle name="tableau | cellule | normal | decimal 1 3 3 2" xfId="15139" xr:uid="{21920CCA-B406-4185-881F-33FD5B10B2F8}"/>
    <cellStyle name="tableau | cellule | normal | decimal 1 3 4" xfId="15140" xr:uid="{4652BC3C-08F1-4624-BC43-A72ACC821B95}"/>
    <cellStyle name="tableau | cellule | normal | decimal 1 4" xfId="15141" xr:uid="{7B709AEF-A8E6-42D2-BD5F-FB460DB91F64}"/>
    <cellStyle name="tableau | cellule | normal | decimal 1 4 2" xfId="15142" xr:uid="{B5698A07-BADA-44DD-B227-3275361430B4}"/>
    <cellStyle name="tableau | cellule | normal | decimal 1 4 2 2" xfId="15143" xr:uid="{679C650A-0D82-4009-8BD5-A89068E6D497}"/>
    <cellStyle name="tableau | cellule | normal | decimal 1 4 3" xfId="15144" xr:uid="{629556FE-3332-48CB-ACD7-BFF3F32E33ED}"/>
    <cellStyle name="tableau | cellule | normal | decimal 1 4 3 2" xfId="15145" xr:uid="{64344FE0-AB11-4337-A8A5-EE00DDDE1548}"/>
    <cellStyle name="tableau | cellule | normal | decimal 1 4 4" xfId="15146" xr:uid="{5E844C95-A732-4212-A835-5C315D022504}"/>
    <cellStyle name="tableau | cellule | normal | decimal 1 5" xfId="15147" xr:uid="{D8BFAC2D-3206-4082-8DD2-B23E28761F2A}"/>
    <cellStyle name="tableau | cellule | normal | decimal 1 5 2" xfId="15148" xr:uid="{C2D258B8-C4D8-443D-8C0B-5095BB18B621}"/>
    <cellStyle name="tableau | cellule | normal | decimal 1 5 2 2" xfId="15149" xr:uid="{76F72245-A0EF-4957-B3F2-9C5579FDB7EB}"/>
    <cellStyle name="tableau | cellule | normal | decimal 1 5 3" xfId="15150" xr:uid="{BB6E68E7-363F-4F3B-977D-B546D2A44081}"/>
    <cellStyle name="tableau | cellule | normal | decimal 1 5 3 2" xfId="15151" xr:uid="{0CD1BB29-BE8C-405A-812D-E2F43C6B8510}"/>
    <cellStyle name="tableau | cellule | normal | decimal 1 5 4" xfId="15152" xr:uid="{2CC4A47F-96C8-4DAE-B47E-09B1C8EC9FED}"/>
    <cellStyle name="tableau | cellule | normal | decimal 1 5 4 2" xfId="15153" xr:uid="{AA0A06E1-3ECC-44D3-9766-AF494CD40703}"/>
    <cellStyle name="tableau | cellule | normal | decimal 1 5 5" xfId="15154" xr:uid="{EEF855F7-C302-4414-BC27-28614757F5B4}"/>
    <cellStyle name="tableau | cellule | normal | decimal 1 6" xfId="15155" xr:uid="{C41064BE-618A-403A-B043-330ED0C1BAAE}"/>
    <cellStyle name="tableau | cellule | normal | decimal 1 6 2" xfId="15156" xr:uid="{EC5516C1-D47D-4C48-A863-9FEEBC7B516B}"/>
    <cellStyle name="tableau | cellule | normal | decimal 1 6 2 2" xfId="15157" xr:uid="{A05107E3-F035-4353-B98E-6CE8456C2865}"/>
    <cellStyle name="tableau | cellule | normal | decimal 1 6 3" xfId="15158" xr:uid="{386CED6B-1D65-41BE-BB5A-9599419DE6D8}"/>
    <cellStyle name="tableau | cellule | normal | decimal 1 6 3 2" xfId="15159" xr:uid="{4D205E4C-434D-4D1C-A64B-402662588F13}"/>
    <cellStyle name="tableau | cellule | normal | decimal 1 6 4" xfId="15160" xr:uid="{81D4D3DB-8F9A-4E4E-A15C-AC6172B2B817}"/>
    <cellStyle name="tableau | cellule | normal | decimal 1 7" xfId="15161" xr:uid="{63AFD2C4-3EB8-4081-AC7E-B2094DBF6D87}"/>
    <cellStyle name="tableau | cellule | normal | decimal 1 7 2" xfId="15162" xr:uid="{7AFF0D60-7741-4A5B-B279-B68A1CE57710}"/>
    <cellStyle name="tableau | cellule | normal | decimal 1 8" xfId="15163" xr:uid="{4A18678E-92A3-44CE-86CD-96418BB41D9C}"/>
    <cellStyle name="tableau | cellule | normal | decimal 1 8 2" xfId="15164" xr:uid="{E4E57608-BE8C-44F8-9266-0C9B66350077}"/>
    <cellStyle name="tableau | cellule | normal | decimal 1 9" xfId="15165" xr:uid="{FE135B7C-858D-49AA-AF0A-41411A7B95C5}"/>
    <cellStyle name="tableau | cellule | normal | decimal 1 9 2" xfId="15166" xr:uid="{F7EB01D6-A2A9-4864-8598-602A482A9449}"/>
    <cellStyle name="tableau | cellule | normal | pourcentage | decimal 1" xfId="325" xr:uid="{87D937A6-A601-478E-AAA5-75A1B4A73047}"/>
    <cellStyle name="tableau | cellule | normal | pourcentage | decimal 1 10" xfId="15168" xr:uid="{9DB632D5-56B6-41E9-B95F-EC924AC8C734}"/>
    <cellStyle name="tableau | cellule | normal | pourcentage | decimal 1 11" xfId="15169" xr:uid="{A2DB3675-0194-4D51-9E88-5F718EE63151}"/>
    <cellStyle name="tableau | cellule | normal | pourcentage | decimal 1 12" xfId="15167" xr:uid="{87F6874F-D5A5-49FE-958B-38150E716770}"/>
    <cellStyle name="tableau | cellule | normal | pourcentage | decimal 1 2" xfId="15170" xr:uid="{820C2432-CF01-480F-9DD9-37FE8076A522}"/>
    <cellStyle name="tableau | cellule | normal | pourcentage | decimal 1 2 2" xfId="15171" xr:uid="{42CDBE85-AD49-4BED-A2AA-CAD693E5A3A3}"/>
    <cellStyle name="tableau | cellule | normal | pourcentage | decimal 1 2 2 2" xfId="15172" xr:uid="{CDEB6975-74FD-4243-A458-FCD939BC8C45}"/>
    <cellStyle name="tableau | cellule | normal | pourcentage | decimal 1 2 3" xfId="15173" xr:uid="{F0B4B40B-A0D9-410A-AFD2-A7719CDAAFE2}"/>
    <cellStyle name="tableau | cellule | normal | pourcentage | decimal 1 2 3 2" xfId="15174" xr:uid="{BE2DCD8D-6C72-433B-BC77-3554AE001B40}"/>
    <cellStyle name="tableau | cellule | normal | pourcentage | decimal 1 2 4" xfId="15175" xr:uid="{88DC6E46-7FB3-4178-8FE4-057685F5EE08}"/>
    <cellStyle name="tableau | cellule | normal | pourcentage | decimal 1 2 5" xfId="15176" xr:uid="{0950B56C-A41F-40D4-BA72-CF9000BF841B}"/>
    <cellStyle name="tableau | cellule | normal | pourcentage | decimal 1 3" xfId="15177" xr:uid="{95C1D961-A692-4B5C-896A-6E3D9D0E62C2}"/>
    <cellStyle name="tableau | cellule | normal | pourcentage | decimal 1 3 2" xfId="15178" xr:uid="{2575E5FD-ED76-4BCC-BBCF-EA61691C777D}"/>
    <cellStyle name="tableau | cellule | normal | pourcentage | decimal 1 3 2 2" xfId="15179" xr:uid="{AD2BC514-C671-4F94-8690-C44FD18726CE}"/>
    <cellStyle name="tableau | cellule | normal | pourcentage | decimal 1 3 3" xfId="15180" xr:uid="{BC0A1323-0860-405E-8BCA-1DA8B6D413DB}"/>
    <cellStyle name="tableau | cellule | normal | pourcentage | decimal 1 3 3 2" xfId="15181" xr:uid="{7FF85E28-D6DA-4B0C-9D57-A2C03851C87D}"/>
    <cellStyle name="tableau | cellule | normal | pourcentage | decimal 1 3 4" xfId="15182" xr:uid="{6760A529-BB26-48F5-BB4F-375700230FE7}"/>
    <cellStyle name="tableau | cellule | normal | pourcentage | decimal 1 4" xfId="15183" xr:uid="{351F3F64-2CB5-4843-88E4-2F50A37DE978}"/>
    <cellStyle name="tableau | cellule | normal | pourcentage | decimal 1 4 2" xfId="15184" xr:uid="{24569702-57F3-4852-A008-D0B8E1114DFD}"/>
    <cellStyle name="tableau | cellule | normal | pourcentage | decimal 1 4 2 2" xfId="15185" xr:uid="{1FCCBF7C-D149-499D-866B-C19BE9B8DF63}"/>
    <cellStyle name="tableau | cellule | normal | pourcentage | decimal 1 4 3" xfId="15186" xr:uid="{E73DC8A1-49ED-4179-8580-4972017DBB28}"/>
    <cellStyle name="tableau | cellule | normal | pourcentage | decimal 1 4 3 2" xfId="15187" xr:uid="{3A886CBE-2776-43E7-A571-BF622D64B54A}"/>
    <cellStyle name="tableau | cellule | normal | pourcentage | decimal 1 4 4" xfId="15188" xr:uid="{4EF5B48D-4C7A-467C-8984-4D9F2F2425B3}"/>
    <cellStyle name="tableau | cellule | normal | pourcentage | decimal 1 5" xfId="15189" xr:uid="{A1231ADA-4C4D-4557-B628-5074C851AFCE}"/>
    <cellStyle name="tableau | cellule | normal | pourcentage | decimal 1 5 2" xfId="15190" xr:uid="{35B3C4E9-D077-4D41-8476-1C00021388B4}"/>
    <cellStyle name="tableau | cellule | normal | pourcentage | decimal 1 5 2 2" xfId="15191" xr:uid="{656B3ED1-15AD-4DB7-BAD1-08E4F5698873}"/>
    <cellStyle name="tableau | cellule | normal | pourcentage | decimal 1 5 3" xfId="15192" xr:uid="{EDB9639B-4F3F-4374-9204-E42A42196978}"/>
    <cellStyle name="tableau | cellule | normal | pourcentage | decimal 1 5 3 2" xfId="15193" xr:uid="{73ABDF44-3D35-4160-B578-3AD928FE99C8}"/>
    <cellStyle name="tableau | cellule | normal | pourcentage | decimal 1 5 4" xfId="15194" xr:uid="{74D58608-8918-4187-A525-CECE3BE41C2D}"/>
    <cellStyle name="tableau | cellule | normal | pourcentage | decimal 1 5 4 2" xfId="15195" xr:uid="{82B9B842-C715-49F3-A0EC-51FE08A919DD}"/>
    <cellStyle name="tableau | cellule | normal | pourcentage | decimal 1 5 5" xfId="15196" xr:uid="{D9885F4A-9ED6-401F-928A-7B5837CCE634}"/>
    <cellStyle name="tableau | cellule | normal | pourcentage | decimal 1 6" xfId="15197" xr:uid="{89CC7EF2-1098-47F3-9412-4C8C37884443}"/>
    <cellStyle name="tableau | cellule | normal | pourcentage | decimal 1 6 2" xfId="15198" xr:uid="{5FC08BAF-2696-4245-BA98-72A368FA8904}"/>
    <cellStyle name="tableau | cellule | normal | pourcentage | decimal 1 6 2 2" xfId="15199" xr:uid="{0BE8A6D6-A7C7-4720-B663-CAD003E71CC8}"/>
    <cellStyle name="tableau | cellule | normal | pourcentage | decimal 1 6 3" xfId="15200" xr:uid="{5D13B4BA-1E4E-485D-A4DC-99078CBC6A9A}"/>
    <cellStyle name="tableau | cellule | normal | pourcentage | decimal 1 6 3 2" xfId="15201" xr:uid="{999D4F97-68EE-449C-B057-19D5234B71F7}"/>
    <cellStyle name="tableau | cellule | normal | pourcentage | decimal 1 6 4" xfId="15202" xr:uid="{AAFCD2BD-DDB6-43FA-A31E-90044EE84B58}"/>
    <cellStyle name="tableau | cellule | normal | pourcentage | decimal 1 7" xfId="15203" xr:uid="{5F2C6631-D396-41CC-8B65-7F7A2EB8171D}"/>
    <cellStyle name="tableau | cellule | normal | pourcentage | decimal 1 7 2" xfId="15204" xr:uid="{5F9E39DA-87E7-4166-A1D8-E646C1E9C9FB}"/>
    <cellStyle name="tableau | cellule | normal | pourcentage | decimal 1 8" xfId="15205" xr:uid="{28F11982-3B0D-4C18-9D60-2936BF9EA574}"/>
    <cellStyle name="tableau | cellule | normal | pourcentage | decimal 1 8 2" xfId="15206" xr:uid="{30E30794-56E0-45CA-BF48-1B906C1A2C89}"/>
    <cellStyle name="tableau | cellule | normal | pourcentage | decimal 1 9" xfId="15207" xr:uid="{E8313128-4291-4F76-94CE-E4B37B590BF1}"/>
    <cellStyle name="tableau | cellule | normal | pourcentage | decimal 1 9 2" xfId="15208" xr:uid="{1E739B97-B30F-4416-B2C5-54577D57AD19}"/>
    <cellStyle name="tableau | cellule | total | decimal 1" xfId="326" xr:uid="{29EA87FA-95F9-416F-854C-8A632C94ACBD}"/>
    <cellStyle name="tableau | cellule | total | decimal 1 10" xfId="15210" xr:uid="{6439A9CB-DDBD-41D6-B9BB-7D0B3BB4DCCB}"/>
    <cellStyle name="tableau | cellule | total | decimal 1 11" xfId="15211" xr:uid="{879E1747-51DC-4F47-B94E-75EABCB66CD7}"/>
    <cellStyle name="tableau | cellule | total | decimal 1 12" xfId="15209" xr:uid="{00AB5019-9BF5-4F38-B2AC-B7A2A6DA500D}"/>
    <cellStyle name="tableau | cellule | total | decimal 1 2" xfId="15212" xr:uid="{9AA4EAFE-634A-419B-A40A-0C12377D8190}"/>
    <cellStyle name="tableau | cellule | total | decimal 1 2 2" xfId="15213" xr:uid="{EE06A86A-A0BB-4820-B878-D5544564B5C6}"/>
    <cellStyle name="tableau | cellule | total | decimal 1 2 2 2" xfId="15214" xr:uid="{209F39F7-DF13-4258-863F-01FC4876B251}"/>
    <cellStyle name="tableau | cellule | total | decimal 1 2 3" xfId="15215" xr:uid="{BFC6F65B-B62F-42F2-80D3-AFC950F12A32}"/>
    <cellStyle name="tableau | cellule | total | decimal 1 2 3 2" xfId="15216" xr:uid="{D003B12E-5419-46C5-B50A-719831021822}"/>
    <cellStyle name="tableau | cellule | total | decimal 1 2 4" xfId="15217" xr:uid="{A575B71C-64B4-4D09-B85A-0A3E9265A905}"/>
    <cellStyle name="tableau | cellule | total | decimal 1 2 5" xfId="15218" xr:uid="{9C35700E-AF70-4AA9-80B5-83D662611562}"/>
    <cellStyle name="tableau | cellule | total | decimal 1 3" xfId="15219" xr:uid="{EBDE6A62-AED9-4559-A2E5-21928E116E56}"/>
    <cellStyle name="tableau | cellule | total | decimal 1 3 2" xfId="15220" xr:uid="{F81F7376-4553-4E57-A589-F701AA714137}"/>
    <cellStyle name="tableau | cellule | total | decimal 1 3 2 2" xfId="15221" xr:uid="{37F87AEA-5181-40D4-8628-BA603174B8F1}"/>
    <cellStyle name="tableau | cellule | total | decimal 1 3 3" xfId="15222" xr:uid="{842E1478-0DF2-4EAE-A4EF-0BE69D662306}"/>
    <cellStyle name="tableau | cellule | total | decimal 1 3 3 2" xfId="15223" xr:uid="{5860678A-819D-4B63-B41B-919C02330832}"/>
    <cellStyle name="tableau | cellule | total | decimal 1 3 4" xfId="15224" xr:uid="{EB5690BD-BFE1-4C3F-B618-EB582FF83005}"/>
    <cellStyle name="tableau | cellule | total | decimal 1 4" xfId="15225" xr:uid="{862695C5-F3E3-4D57-A8DC-B445A05F5CBC}"/>
    <cellStyle name="tableau | cellule | total | decimal 1 4 2" xfId="15226" xr:uid="{BA4C15A0-5563-4B71-A1AE-ECC25B04C1DE}"/>
    <cellStyle name="tableau | cellule | total | decimal 1 4 2 2" xfId="15227" xr:uid="{323CA433-603B-497F-A4A4-EACBE21D4F39}"/>
    <cellStyle name="tableau | cellule | total | decimal 1 4 3" xfId="15228" xr:uid="{5A7CC7CA-AB0F-4F42-90B8-1C7C9EC79FBF}"/>
    <cellStyle name="tableau | cellule | total | decimal 1 4 3 2" xfId="15229" xr:uid="{9396DD63-9C3D-4CAB-80CE-39CA749B1C3B}"/>
    <cellStyle name="tableau | cellule | total | decimal 1 4 4" xfId="15230" xr:uid="{1523295E-3DFF-4002-8BD0-149E1C728BA0}"/>
    <cellStyle name="tableau | cellule | total | decimal 1 5" xfId="15231" xr:uid="{0BC5C5DD-CF57-40C7-8241-D39A9841C570}"/>
    <cellStyle name="tableau | cellule | total | decimal 1 5 2" xfId="15232" xr:uid="{CD16C99B-AB86-4E04-AA1F-F0EE6112A9BC}"/>
    <cellStyle name="tableau | cellule | total | decimal 1 5 2 2" xfId="15233" xr:uid="{D0E75020-C638-4590-9906-08F51BC84BD0}"/>
    <cellStyle name="tableau | cellule | total | decimal 1 5 3" xfId="15234" xr:uid="{BE5D31C6-1FB7-43BF-803F-9A0778ED998B}"/>
    <cellStyle name="tableau | cellule | total | decimal 1 5 3 2" xfId="15235" xr:uid="{F4C29615-11F8-4EC4-9ED4-9B39FB489551}"/>
    <cellStyle name="tableau | cellule | total | decimal 1 5 4" xfId="15236" xr:uid="{61E4E22E-7E57-4556-91FC-46EB02392997}"/>
    <cellStyle name="tableau | cellule | total | decimal 1 5 4 2" xfId="15237" xr:uid="{1015ED4E-39CB-4FA9-BECA-ED97A4D6B190}"/>
    <cellStyle name="tableau | cellule | total | decimal 1 5 5" xfId="15238" xr:uid="{46CA68B8-20C6-46C8-8C6D-BCFE6B2166F5}"/>
    <cellStyle name="tableau | cellule | total | decimal 1 6" xfId="15239" xr:uid="{2EE8134A-961A-428A-B3D4-0EEE659233B7}"/>
    <cellStyle name="tableau | cellule | total | decimal 1 6 2" xfId="15240" xr:uid="{0CB13B04-234C-48DC-912C-10EBBAD0F7CE}"/>
    <cellStyle name="tableau | cellule | total | decimal 1 6 2 2" xfId="15241" xr:uid="{0D22F20C-977E-44FD-80D2-351CDB5816F9}"/>
    <cellStyle name="tableau | cellule | total | decimal 1 6 3" xfId="15242" xr:uid="{1CB9D5D9-FB60-4F85-8CB6-4752F46D48C5}"/>
    <cellStyle name="tableau | cellule | total | decimal 1 6 3 2" xfId="15243" xr:uid="{BC9B588B-EB3A-4B5C-B615-1FF363838CA8}"/>
    <cellStyle name="tableau | cellule | total | decimal 1 6 4" xfId="15244" xr:uid="{B27E1551-FE08-4162-A0E1-CBB018F777AC}"/>
    <cellStyle name="tableau | cellule | total | decimal 1 7" xfId="15245" xr:uid="{E6E24236-A07F-4184-9E91-49FB5579F2F9}"/>
    <cellStyle name="tableau | cellule | total | decimal 1 7 2" xfId="15246" xr:uid="{8FAF5274-ACED-43B1-BD4B-B7600F9CBF84}"/>
    <cellStyle name="tableau | cellule | total | decimal 1 8" xfId="15247" xr:uid="{E4C2A3D5-4893-42CA-BCF5-21306E978B8F}"/>
    <cellStyle name="tableau | cellule | total | decimal 1 8 2" xfId="15248" xr:uid="{F79C4BBF-1342-403A-A48C-D49C1C2D7B98}"/>
    <cellStyle name="tableau | cellule | total | decimal 1 9" xfId="15249" xr:uid="{8F65EE21-BC7B-4634-9942-246DFCEB43BC}"/>
    <cellStyle name="tableau | cellule | total | decimal 1 9 2" xfId="15250" xr:uid="{1B19AF94-5664-4AD1-AFE1-B617FB9243CF}"/>
    <cellStyle name="tableau | coin superieur gauche" xfId="327" xr:uid="{31C6AFCA-9325-4938-99F2-D44C08D42DB5}"/>
    <cellStyle name="tableau | coin superieur gauche 10" xfId="15252" xr:uid="{E36D75EF-5FD5-4739-8BE3-55F913428D6F}"/>
    <cellStyle name="tableau | coin superieur gauche 11" xfId="15253" xr:uid="{98CD0BBE-D6C5-42D5-A4D1-3C3E9A7CCDAD}"/>
    <cellStyle name="tableau | coin superieur gauche 12" xfId="15251" xr:uid="{44493026-FE25-4B3A-82AE-4D93712B8E45}"/>
    <cellStyle name="tableau | coin superieur gauche 2" xfId="15254" xr:uid="{5296F966-BCEF-4175-BEDC-E733FF6C197B}"/>
    <cellStyle name="tableau | coin superieur gauche 2 2" xfId="15255" xr:uid="{2D9CF083-B5A8-4965-A419-4405351A51DE}"/>
    <cellStyle name="tableau | coin superieur gauche 2 2 2" xfId="15256" xr:uid="{F37DC666-30BD-4B58-A898-79D7F08E8AB6}"/>
    <cellStyle name="tableau | coin superieur gauche 2 3" xfId="15257" xr:uid="{C6F01BFF-82C2-4610-9133-1015FCC130C8}"/>
    <cellStyle name="tableau | coin superieur gauche 2 3 2" xfId="15258" xr:uid="{FE82B0DD-99DB-474C-AA2B-12618D48CCC8}"/>
    <cellStyle name="tableau | coin superieur gauche 2 4" xfId="15259" xr:uid="{5F4A4E98-A7F5-47AC-9B76-5E2CBACA170F}"/>
    <cellStyle name="tableau | coin superieur gauche 2 5" xfId="15260" xr:uid="{BFDFE9EF-B85B-49ED-B027-CDBDB09AB7B5}"/>
    <cellStyle name="tableau | coin superieur gauche 3" xfId="15261" xr:uid="{5E6E6007-AB8C-4A0F-AE15-690B0A41529A}"/>
    <cellStyle name="tableau | coin superieur gauche 3 2" xfId="15262" xr:uid="{5E3E3152-EC18-4CE2-A692-7D9F06728C9D}"/>
    <cellStyle name="tableau | coin superieur gauche 3 2 2" xfId="15263" xr:uid="{BCACE966-5CBE-4EE9-BA18-858C863F2767}"/>
    <cellStyle name="tableau | coin superieur gauche 3 3" xfId="15264" xr:uid="{D6C51A83-D77A-4ECD-AF57-2D1596889CE3}"/>
    <cellStyle name="tableau | coin superieur gauche 3 3 2" xfId="15265" xr:uid="{5D4DE108-9C2A-4C3A-B6FE-59D23CB90E09}"/>
    <cellStyle name="tableau | coin superieur gauche 3 4" xfId="15266" xr:uid="{B963478B-C6E5-4FBE-99CC-6F03981CA51A}"/>
    <cellStyle name="tableau | coin superieur gauche 4" xfId="15267" xr:uid="{7D19DF65-3EA9-4C5F-BA18-3D4B9BAFD8E4}"/>
    <cellStyle name="tableau | coin superieur gauche 4 2" xfId="15268" xr:uid="{EB116D54-EABD-420C-9E4E-F85E477F0DD3}"/>
    <cellStyle name="tableau | coin superieur gauche 4 2 2" xfId="15269" xr:uid="{855BD727-CE79-4070-BDAF-8933955DDBAB}"/>
    <cellStyle name="tableau | coin superieur gauche 4 3" xfId="15270" xr:uid="{3A9569DD-FDC3-4958-A81A-B9420325514A}"/>
    <cellStyle name="tableau | coin superieur gauche 4 3 2" xfId="15271" xr:uid="{98D4A57C-7B38-41CF-A5DE-1AD31AF8280F}"/>
    <cellStyle name="tableau | coin superieur gauche 4 4" xfId="15272" xr:uid="{36F6D656-DD5E-4AB2-8E3E-B0E17A7B7199}"/>
    <cellStyle name="tableau | coin superieur gauche 5" xfId="15273" xr:uid="{F948E37E-DD07-4D68-BEA1-53DF7EC92208}"/>
    <cellStyle name="tableau | coin superieur gauche 5 2" xfId="15274" xr:uid="{1C110A6E-D88F-479C-801A-D9C078E103DB}"/>
    <cellStyle name="tableau | coin superieur gauche 5 2 2" xfId="15275" xr:uid="{BE41AAC6-B40F-41D8-A444-4E197B5AC111}"/>
    <cellStyle name="tableau | coin superieur gauche 5 3" xfId="15276" xr:uid="{B181EC16-A847-4D60-BC28-006937CB756A}"/>
    <cellStyle name="tableau | coin superieur gauche 5 3 2" xfId="15277" xr:uid="{49BDC527-3285-408D-B021-373FE45F2DA5}"/>
    <cellStyle name="tableau | coin superieur gauche 5 4" xfId="15278" xr:uid="{8D37C2EE-4BBD-43F7-9C4F-1F8F527EDD8C}"/>
    <cellStyle name="tableau | coin superieur gauche 5 4 2" xfId="15279" xr:uid="{DB5D53E4-FC92-4456-8B46-2380A9D0C43E}"/>
    <cellStyle name="tableau | coin superieur gauche 5 5" xfId="15280" xr:uid="{E97476DE-EA94-40CF-A4F7-7E58858533C0}"/>
    <cellStyle name="tableau | coin superieur gauche 6" xfId="15281" xr:uid="{56397849-64EA-492B-B1F2-B16CC22B40C8}"/>
    <cellStyle name="tableau | coin superieur gauche 6 2" xfId="15282" xr:uid="{7A100E53-BC6E-452B-960D-FB0B88AD6DCE}"/>
    <cellStyle name="tableau | coin superieur gauche 6 2 2" xfId="15283" xr:uid="{5DBC6AA1-5B81-4DB7-A35C-1ACB09862AAF}"/>
    <cellStyle name="tableau | coin superieur gauche 6 3" xfId="15284" xr:uid="{74A64F3B-87CF-438A-A637-594E240ECAE4}"/>
    <cellStyle name="tableau | coin superieur gauche 6 3 2" xfId="15285" xr:uid="{8D30B0EC-40E3-4B01-91EA-0EAF26ED968F}"/>
    <cellStyle name="tableau | coin superieur gauche 6 4" xfId="15286" xr:uid="{8F1DD083-18FF-4118-A3D7-8CA8F30ADF48}"/>
    <cellStyle name="tableau | coin superieur gauche 7" xfId="15287" xr:uid="{CC8D7E12-E3F2-4783-A310-8FAD32FFAC02}"/>
    <cellStyle name="tableau | coin superieur gauche 7 2" xfId="15288" xr:uid="{D0650BE9-FD22-470E-B314-BB8B7690083B}"/>
    <cellStyle name="tableau | coin superieur gauche 8" xfId="15289" xr:uid="{6EAF0B6C-52EA-48AD-9BD0-B81740A9D154}"/>
    <cellStyle name="tableau | coin superieur gauche 8 2" xfId="15290" xr:uid="{3C9AA274-FC11-4751-85C5-DE39A9F42A74}"/>
    <cellStyle name="tableau | coin superieur gauche 9" xfId="15291" xr:uid="{F7063827-AAEA-4455-B629-6D90A18DF7EE}"/>
    <cellStyle name="tableau | coin superieur gauche 9 2" xfId="15292" xr:uid="{FDE82CE6-BD2A-416E-B8B4-2D8D14FAECAA}"/>
    <cellStyle name="tableau | entete-colonne | series" xfId="328" xr:uid="{1375209C-CDF0-4001-B752-6906C84D4A13}"/>
    <cellStyle name="tableau | entete-colonne | series 10" xfId="15294" xr:uid="{7792A610-CE2A-45E6-B89D-1F7E8802A320}"/>
    <cellStyle name="tableau | entete-colonne | series 11" xfId="15295" xr:uid="{8F6FC4A3-5F3F-4490-AC0F-42567F5EB26A}"/>
    <cellStyle name="tableau | entete-colonne | series 12" xfId="15293" xr:uid="{30E3E8AC-F5C2-4C1B-98F3-1E21B6C042B2}"/>
    <cellStyle name="tableau | entete-colonne | series 2" xfId="15296" xr:uid="{AA279AF4-5567-4A73-A915-0B8C266739E4}"/>
    <cellStyle name="tableau | entete-colonne | series 2 2" xfId="15297" xr:uid="{7B179631-FFF6-439B-AC47-4D3EA1F27249}"/>
    <cellStyle name="tableau | entete-colonne | series 2 2 2" xfId="15298" xr:uid="{3CF17FE0-430F-4058-A91A-4C02F9182926}"/>
    <cellStyle name="tableau | entete-colonne | series 2 3" xfId="15299" xr:uid="{EF6C9268-3D8F-4334-A510-238874F3C40B}"/>
    <cellStyle name="tableau | entete-colonne | series 2 3 2" xfId="15300" xr:uid="{48D90D42-B7F6-404B-B9B5-BF07BBA7636A}"/>
    <cellStyle name="tableau | entete-colonne | series 2 4" xfId="15301" xr:uid="{57A061EC-994D-401F-BB45-B4D615A8E371}"/>
    <cellStyle name="tableau | entete-colonne | series 2 5" xfId="15302" xr:uid="{FFDDC6E6-FE88-4E01-9D81-F1CC4E176EBF}"/>
    <cellStyle name="tableau | entete-colonne | series 3" xfId="15303" xr:uid="{68D82283-57B3-4307-A64E-8111139E7B77}"/>
    <cellStyle name="tableau | entete-colonne | series 3 2" xfId="15304" xr:uid="{F39B632A-1B49-41EC-A61C-3663C081A3D0}"/>
    <cellStyle name="tableau | entete-colonne | series 3 2 2" xfId="15305" xr:uid="{F36596B2-8646-4BEA-A3CF-9EC0B8C2986F}"/>
    <cellStyle name="tableau | entete-colonne | series 3 3" xfId="15306" xr:uid="{3078C074-751E-46F1-B54F-E2C64E05528D}"/>
    <cellStyle name="tableau | entete-colonne | series 3 3 2" xfId="15307" xr:uid="{288581CD-A011-4484-B163-EF4AB219E077}"/>
    <cellStyle name="tableau | entete-colonne | series 3 4" xfId="15308" xr:uid="{71DE5BA6-9002-4842-BF95-C4F7386B0B79}"/>
    <cellStyle name="tableau | entete-colonne | series 4" xfId="15309" xr:uid="{D9995FBF-8EE7-433C-B3E8-CF18909D6C38}"/>
    <cellStyle name="tableau | entete-colonne | series 4 2" xfId="15310" xr:uid="{1E6D3C6D-41A3-46B3-876B-398342BD98B6}"/>
    <cellStyle name="tableau | entete-colonne | series 4 2 2" xfId="15311" xr:uid="{BC579D5B-89A0-4914-B8B7-C41094438A05}"/>
    <cellStyle name="tableau | entete-colonne | series 4 3" xfId="15312" xr:uid="{AC766634-57AC-485E-84AB-2BD278A2D07F}"/>
    <cellStyle name="tableau | entete-colonne | series 4 3 2" xfId="15313" xr:uid="{04A4A000-7435-4C29-9002-18911C900E9A}"/>
    <cellStyle name="tableau | entete-colonne | series 4 4" xfId="15314" xr:uid="{64B06285-82E5-4D47-A37A-D01EECF877C0}"/>
    <cellStyle name="tableau | entete-colonne | series 5" xfId="15315" xr:uid="{9A762CF3-457D-4C17-B1BA-99FCC7A6EED5}"/>
    <cellStyle name="tableau | entete-colonne | series 5 2" xfId="15316" xr:uid="{1F0D1687-3512-4A92-BCEE-D8E818811065}"/>
    <cellStyle name="tableau | entete-colonne | series 5 2 2" xfId="15317" xr:uid="{8228E6D9-DF0F-451D-A00C-17DBC46D0839}"/>
    <cellStyle name="tableau | entete-colonne | series 5 3" xfId="15318" xr:uid="{40CEEF67-7292-463B-81DF-68E9FD5BE603}"/>
    <cellStyle name="tableau | entete-colonne | series 5 3 2" xfId="15319" xr:uid="{2A9F1368-5217-4BAF-9EFE-FA91544EF866}"/>
    <cellStyle name="tableau | entete-colonne | series 5 4" xfId="15320" xr:uid="{F8240DF9-E4B3-4D34-A314-6E9298F83A41}"/>
    <cellStyle name="tableau | entete-colonne | series 5 4 2" xfId="15321" xr:uid="{E68D1540-3981-46C0-991F-BD43E8626119}"/>
    <cellStyle name="tableau | entete-colonne | series 5 5" xfId="15322" xr:uid="{0E5769AE-FED7-4151-8730-110317EB377A}"/>
    <cellStyle name="tableau | entete-colonne | series 6" xfId="15323" xr:uid="{43C08C17-C091-479D-9590-D58E79703040}"/>
    <cellStyle name="tableau | entete-colonne | series 6 2" xfId="15324" xr:uid="{B1AD2D15-7A9A-4F17-BA07-EE80F10F6A40}"/>
    <cellStyle name="tableau | entete-colonne | series 6 2 2" xfId="15325" xr:uid="{B7234F5E-8A94-40BE-8282-DB6388BE00DA}"/>
    <cellStyle name="tableau | entete-colonne | series 6 3" xfId="15326" xr:uid="{A7A17442-2763-4802-AA58-E205763E8C33}"/>
    <cellStyle name="tableau | entete-colonne | series 6 3 2" xfId="15327" xr:uid="{0F761A87-B995-402A-8AD9-B45EE8B14540}"/>
    <cellStyle name="tableau | entete-colonne | series 6 4" xfId="15328" xr:uid="{F9C94ADB-C626-42D0-9E5D-F337BE79658C}"/>
    <cellStyle name="tableau | entete-colonne | series 7" xfId="15329" xr:uid="{EE47C062-ECC7-4AF9-B37F-CE72FE383A9E}"/>
    <cellStyle name="tableau | entete-colonne | series 7 2" xfId="15330" xr:uid="{F2FCC7FC-3F18-4EB6-A18E-66F8530C93A7}"/>
    <cellStyle name="tableau | entete-colonne | series 8" xfId="15331" xr:uid="{6EE3F838-4EA2-4638-A810-5E04A964E64A}"/>
    <cellStyle name="tableau | entete-colonne | series 8 2" xfId="15332" xr:uid="{043D255E-DF1E-4F07-8250-C3DB652BE826}"/>
    <cellStyle name="tableau | entete-colonne | series 9" xfId="15333" xr:uid="{2C4CD788-D269-4C32-A2F6-D807DB0E57D7}"/>
    <cellStyle name="tableau | entete-colonne | series 9 2" xfId="15334" xr:uid="{457933C2-9B88-405A-9E24-95BDD445C868}"/>
    <cellStyle name="tableau | entete-ligne | normal" xfId="329" xr:uid="{7F77C405-27E1-4E87-B362-99818616F529}"/>
    <cellStyle name="tableau | entete-ligne | normal 10" xfId="15336" xr:uid="{DFBC9562-8CD7-44E4-8BD9-D18386F39A3B}"/>
    <cellStyle name="tableau | entete-ligne | normal 11" xfId="15337" xr:uid="{E0C09973-D6D5-4E6A-8C07-260BD30D65D3}"/>
    <cellStyle name="tableau | entete-ligne | normal 12" xfId="15335" xr:uid="{605F8FC8-E3F8-45C3-A00D-C39FD2416C06}"/>
    <cellStyle name="tableau | entete-ligne | normal 2" xfId="15338" xr:uid="{AA8BEFDA-6960-4821-9039-EBED8FA812A6}"/>
    <cellStyle name="tableau | entete-ligne | normal 2 2" xfId="15339" xr:uid="{B054A13B-F7FE-497F-BC2F-9CD9BC2FE29C}"/>
    <cellStyle name="tableau | entete-ligne | normal 2 2 2" xfId="15340" xr:uid="{394E27D2-9A8E-44AD-943B-1469ED299CE7}"/>
    <cellStyle name="tableau | entete-ligne | normal 2 3" xfId="15341" xr:uid="{05D9CF4D-B8BB-4969-8A29-2B960065AA72}"/>
    <cellStyle name="tableau | entete-ligne | normal 2 3 2" xfId="15342" xr:uid="{4762BDE5-A5F7-4A74-9A2A-CEF725065393}"/>
    <cellStyle name="tableau | entete-ligne | normal 2 4" xfId="15343" xr:uid="{40E6CCF2-9F94-4FF9-B604-0079FDA90981}"/>
    <cellStyle name="tableau | entete-ligne | normal 2 5" xfId="15344" xr:uid="{840E930B-13A4-41C1-9C7C-E7530331522E}"/>
    <cellStyle name="tableau | entete-ligne | normal 3" xfId="15345" xr:uid="{BFBB7367-02A7-48D4-9051-5961793EFD5E}"/>
    <cellStyle name="tableau | entete-ligne | normal 3 2" xfId="15346" xr:uid="{90A4B958-F6A5-4923-AA45-6C4E838123E1}"/>
    <cellStyle name="tableau | entete-ligne | normal 3 2 2" xfId="15347" xr:uid="{2EE5A0AE-B309-4DE7-BB93-D18419F48B44}"/>
    <cellStyle name="tableau | entete-ligne | normal 3 3" xfId="15348" xr:uid="{A894E68F-B819-44F3-9CF9-D8FD60A5CC30}"/>
    <cellStyle name="tableau | entete-ligne | normal 3 3 2" xfId="15349" xr:uid="{559BDB05-EB9F-48DB-B5BE-C499F02563D8}"/>
    <cellStyle name="tableau | entete-ligne | normal 3 4" xfId="15350" xr:uid="{CA552146-E47C-40F1-8483-4F39B26A9A67}"/>
    <cellStyle name="tableau | entete-ligne | normal 4" xfId="15351" xr:uid="{BB34AEFC-6B4C-4FFC-83D4-D317AA758B7E}"/>
    <cellStyle name="tableau | entete-ligne | normal 4 2" xfId="15352" xr:uid="{24717BA3-9ABC-4AC3-AEBC-3261659B79D9}"/>
    <cellStyle name="tableau | entete-ligne | normal 4 2 2" xfId="15353" xr:uid="{5B7850FE-641C-4F10-B70D-2AB8FEDAF013}"/>
    <cellStyle name="tableau | entete-ligne | normal 4 3" xfId="15354" xr:uid="{D8C1E567-7FAC-489C-B674-AE6EBA9A3D28}"/>
    <cellStyle name="tableau | entete-ligne | normal 4 3 2" xfId="15355" xr:uid="{F19EA94F-0038-4A7B-B2CC-B76D453F9986}"/>
    <cellStyle name="tableau | entete-ligne | normal 4 4" xfId="15356" xr:uid="{6E226FA0-AA4E-488B-8083-5C18B0E8CAA0}"/>
    <cellStyle name="tableau | entete-ligne | normal 5" xfId="15357" xr:uid="{FF257E20-C161-45F9-9149-83EAA78AED98}"/>
    <cellStyle name="tableau | entete-ligne | normal 5 2" xfId="15358" xr:uid="{DC7408D1-A7DE-462A-865F-39E51D57803F}"/>
    <cellStyle name="tableau | entete-ligne | normal 5 2 2" xfId="15359" xr:uid="{50F7B457-87BF-4221-81BE-901C4CD3E419}"/>
    <cellStyle name="tableau | entete-ligne | normal 5 3" xfId="15360" xr:uid="{9D80FC7A-A7D2-420B-A045-83B95B5DD91F}"/>
    <cellStyle name="tableau | entete-ligne | normal 5 3 2" xfId="15361" xr:uid="{43C208C7-5FDA-46EE-A428-F238D761ABE0}"/>
    <cellStyle name="tableau | entete-ligne | normal 5 4" xfId="15362" xr:uid="{973301F1-5AE2-4D76-A3B1-3C88D7379D75}"/>
    <cellStyle name="tableau | entete-ligne | normal 5 4 2" xfId="15363" xr:uid="{7C32D137-F312-442F-A230-073952C904EA}"/>
    <cellStyle name="tableau | entete-ligne | normal 5 5" xfId="15364" xr:uid="{62469363-7B2D-44DC-8EA8-F12C4B77E446}"/>
    <cellStyle name="tableau | entete-ligne | normal 6" xfId="15365" xr:uid="{3AA1630E-2861-42F1-9F5B-50378619979E}"/>
    <cellStyle name="tableau | entete-ligne | normal 6 2" xfId="15366" xr:uid="{E3D57529-6B9D-4642-B680-7DF9338508F3}"/>
    <cellStyle name="tableau | entete-ligne | normal 6 2 2" xfId="15367" xr:uid="{B48C6D77-8436-4DAF-A885-6687D93D4E4F}"/>
    <cellStyle name="tableau | entete-ligne | normal 6 3" xfId="15368" xr:uid="{99AF8050-7D9B-49C4-B790-4A4D9EC89CBF}"/>
    <cellStyle name="tableau | entete-ligne | normal 6 3 2" xfId="15369" xr:uid="{02024523-DF35-46D6-8300-6066F45FD3BC}"/>
    <cellStyle name="tableau | entete-ligne | normal 6 4" xfId="15370" xr:uid="{98060335-2014-48A8-A872-85D694DCCFC9}"/>
    <cellStyle name="tableau | entete-ligne | normal 7" xfId="15371" xr:uid="{27E12E7A-2C31-4A29-8413-DF27003AE41C}"/>
    <cellStyle name="tableau | entete-ligne | normal 7 2" xfId="15372" xr:uid="{72E1C9A8-AEDB-46D3-BEF9-A3D2207158A6}"/>
    <cellStyle name="tableau | entete-ligne | normal 8" xfId="15373" xr:uid="{768D2DD1-1068-4926-9264-63851F8282F0}"/>
    <cellStyle name="tableau | entete-ligne | normal 8 2" xfId="15374" xr:uid="{0AB3C453-FAB4-4F75-94AE-C3B6308FF666}"/>
    <cellStyle name="tableau | entete-ligne | normal 9" xfId="15375" xr:uid="{C10376F8-2EEF-4CE7-8442-7ABD8BAAB86B}"/>
    <cellStyle name="tableau | entete-ligne | normal 9 2" xfId="15376" xr:uid="{0957A66C-66DE-4FFF-89D7-BEA750FFBAAB}"/>
    <cellStyle name="tableau | entete-ligne | total" xfId="330" xr:uid="{76E5D30F-DA6F-4D15-AB5F-B47989D98AAE}"/>
    <cellStyle name="tableau | entete-ligne | total 10" xfId="15378" xr:uid="{D5B9367A-02D1-4A90-8996-E5D22B177B8A}"/>
    <cellStyle name="tableau | entete-ligne | total 11" xfId="15379" xr:uid="{656F1E7E-F19A-45C0-8317-818C3D47F92E}"/>
    <cellStyle name="tableau | entete-ligne | total 12" xfId="15377" xr:uid="{D912C4AD-8EDF-4B51-A763-E0FA099E4B58}"/>
    <cellStyle name="tableau | entete-ligne | total 2" xfId="15380" xr:uid="{59CCFEEA-D3E2-4DDA-98C3-DDF1632601B9}"/>
    <cellStyle name="tableau | entete-ligne | total 2 2" xfId="15381" xr:uid="{C8FB2693-9662-49AB-B241-625B2846CB69}"/>
    <cellStyle name="tableau | entete-ligne | total 2 2 2" xfId="15382" xr:uid="{AAB48FAD-B9AC-438F-8509-3E2CEB109C96}"/>
    <cellStyle name="tableau | entete-ligne | total 2 3" xfId="15383" xr:uid="{B4E84E3C-0E52-4405-9C9E-DB1E0EDD4A6A}"/>
    <cellStyle name="tableau | entete-ligne | total 2 3 2" xfId="15384" xr:uid="{BFC663C8-5110-4487-8F46-48DCE117C4CF}"/>
    <cellStyle name="tableau | entete-ligne | total 2 4" xfId="15385" xr:uid="{F911A693-D0AB-48D7-B75D-18B460BF1DC4}"/>
    <cellStyle name="tableau | entete-ligne | total 2 5" xfId="15386" xr:uid="{5C3C5EC6-C1E2-41AA-887E-A7812CB44166}"/>
    <cellStyle name="tableau | entete-ligne | total 3" xfId="15387" xr:uid="{252D27CD-517E-4E26-839E-643E024D0D2F}"/>
    <cellStyle name="tableau | entete-ligne | total 3 2" xfId="15388" xr:uid="{C8866E82-329A-410B-8943-97D4E0758F8B}"/>
    <cellStyle name="tableau | entete-ligne | total 3 2 2" xfId="15389" xr:uid="{CBBED96D-E1E9-4E4C-BA11-64D64D413A8D}"/>
    <cellStyle name="tableau | entete-ligne | total 3 3" xfId="15390" xr:uid="{7E07AC29-6FB1-4CE1-A55F-5A83A11D87DB}"/>
    <cellStyle name="tableau | entete-ligne | total 3 3 2" xfId="15391" xr:uid="{A8AA42CB-3DA1-45DA-9D36-B407022955C7}"/>
    <cellStyle name="tableau | entete-ligne | total 3 4" xfId="15392" xr:uid="{2084BE9A-00EA-432B-A966-B0DB3F2C9BE5}"/>
    <cellStyle name="tableau | entete-ligne | total 4" xfId="15393" xr:uid="{BD8FAC45-545C-478A-A54B-9CC0B352B6CC}"/>
    <cellStyle name="tableau | entete-ligne | total 4 2" xfId="15394" xr:uid="{C9DEA7B8-1DF7-4EC6-8CEE-698EA92717F5}"/>
    <cellStyle name="tableau | entete-ligne | total 4 2 2" xfId="15395" xr:uid="{635BE058-875B-4061-AF30-D962F105641E}"/>
    <cellStyle name="tableau | entete-ligne | total 4 3" xfId="15396" xr:uid="{1B85C6D8-9B7D-4E24-95C9-974B5BC8DB2B}"/>
    <cellStyle name="tableau | entete-ligne | total 4 3 2" xfId="15397" xr:uid="{8884785B-E5BC-4163-96DA-61A107DBFB83}"/>
    <cellStyle name="tableau | entete-ligne | total 4 4" xfId="15398" xr:uid="{E39E7558-F40D-4BB3-9E0A-6DCB3D40B13D}"/>
    <cellStyle name="tableau | entete-ligne | total 5" xfId="15399" xr:uid="{9547D4BF-2A9E-45AB-B993-69EBB122C0C4}"/>
    <cellStyle name="tableau | entete-ligne | total 5 2" xfId="15400" xr:uid="{702E0C54-F1A4-4D51-8E8C-15624279106C}"/>
    <cellStyle name="tableau | entete-ligne | total 5 2 2" xfId="15401" xr:uid="{F7AC4393-9944-4066-B31A-0A03C2EA8A98}"/>
    <cellStyle name="tableau | entete-ligne | total 5 3" xfId="15402" xr:uid="{E6F905C9-00A6-42C0-8CF0-6657E04CDE78}"/>
    <cellStyle name="tableau | entete-ligne | total 5 3 2" xfId="15403" xr:uid="{61E30302-4D1D-4033-8D70-FB97E29EBBE0}"/>
    <cellStyle name="tableau | entete-ligne | total 5 4" xfId="15404" xr:uid="{6E73240E-8698-4EB3-9CBD-373ED27F25BC}"/>
    <cellStyle name="tableau | entete-ligne | total 5 4 2" xfId="15405" xr:uid="{A304708D-518F-45BE-A498-B95BBD48C0B4}"/>
    <cellStyle name="tableau | entete-ligne | total 5 5" xfId="15406" xr:uid="{F6B890B5-EF4D-4311-9EAC-1FB8A1D24D85}"/>
    <cellStyle name="tableau | entete-ligne | total 6" xfId="15407" xr:uid="{CA6EF12D-662F-42B7-BCD0-3BFE29E63D9C}"/>
    <cellStyle name="tableau | entete-ligne | total 6 2" xfId="15408" xr:uid="{4E2D62A7-B90B-455D-9E88-EB753BDA85BE}"/>
    <cellStyle name="tableau | entete-ligne | total 6 2 2" xfId="15409" xr:uid="{0D17F216-51CE-47F4-A277-867C1EC1F8AC}"/>
    <cellStyle name="tableau | entete-ligne | total 6 3" xfId="15410" xr:uid="{750047E4-91D4-482D-82BB-97DA5AB2F2FE}"/>
    <cellStyle name="tableau | entete-ligne | total 6 3 2" xfId="15411" xr:uid="{C414D0D5-4095-4853-8ABE-2EDF6B98E9FE}"/>
    <cellStyle name="tableau | entete-ligne | total 6 4" xfId="15412" xr:uid="{3947AB95-E1B8-4819-82B5-BE2B1EA66A75}"/>
    <cellStyle name="tableau | entete-ligne | total 7" xfId="15413" xr:uid="{AEC4CD5D-92B2-489B-B684-02EFC99C88D7}"/>
    <cellStyle name="tableau | entete-ligne | total 7 2" xfId="15414" xr:uid="{083A29E1-A384-4F2B-AAAE-A5F4902D2B37}"/>
    <cellStyle name="tableau | entete-ligne | total 8" xfId="15415" xr:uid="{59735551-DCBC-4DDB-B32F-BEEE4DD38E66}"/>
    <cellStyle name="tableau | entete-ligne | total 8 2" xfId="15416" xr:uid="{F9BC2DD3-F6B6-4455-A216-A610B3115604}"/>
    <cellStyle name="tableau | entete-ligne | total 9" xfId="15417" xr:uid="{C87AC41E-106C-4711-B221-27188615A2C6}"/>
    <cellStyle name="tableau | entete-ligne | total 9 2" xfId="15418" xr:uid="{2FFBA40E-A1AF-4895-89A7-8EED903F8A14}"/>
    <cellStyle name="tableau | ligne-titre | niveau1" xfId="331" xr:uid="{A9F87C8B-0B52-4400-9D8A-BB81C2F6DDC9}"/>
    <cellStyle name="tableau | ligne-titre | niveau1 10" xfId="15420" xr:uid="{EA8DAD47-1E88-40E3-8C70-88265A37A5AF}"/>
    <cellStyle name="tableau | ligne-titre | niveau1 11" xfId="15421" xr:uid="{C39DFE50-CE5B-4B0F-AAE3-1080E3A22060}"/>
    <cellStyle name="tableau | ligne-titre | niveau1 12" xfId="15419" xr:uid="{3D4F61CC-30D5-4212-BDF2-D322174752FD}"/>
    <cellStyle name="tableau | ligne-titre | niveau1 2" xfId="15422" xr:uid="{B6B6560E-1225-4B3C-8955-B37CA9A016ED}"/>
    <cellStyle name="tableau | ligne-titre | niveau1 2 2" xfId="15423" xr:uid="{75A3AD2E-8F71-4ABC-8AF3-6658051D5B8B}"/>
    <cellStyle name="tableau | ligne-titre | niveau1 2 2 2" xfId="15424" xr:uid="{BE53580F-A329-4C17-857C-3EBF2D1FBB3D}"/>
    <cellStyle name="tableau | ligne-titre | niveau1 2 3" xfId="15425" xr:uid="{5BE3A323-E3ED-4EB1-BC8C-F46FD1F2641A}"/>
    <cellStyle name="tableau | ligne-titre | niveau1 2 3 2" xfId="15426" xr:uid="{06BD1FC1-013C-46ED-8A76-521058A31B24}"/>
    <cellStyle name="tableau | ligne-titre | niveau1 2 4" xfId="15427" xr:uid="{094BB5C1-5B8C-4A36-AAE0-67F144F4BAB9}"/>
    <cellStyle name="tableau | ligne-titre | niveau1 2 5" xfId="15428" xr:uid="{407ABCDE-6CC2-44F4-9AB2-E32F8909CDFB}"/>
    <cellStyle name="tableau | ligne-titre | niveau1 3" xfId="15429" xr:uid="{F04BCAF9-54EA-4A45-B3A8-0A1A6139954F}"/>
    <cellStyle name="tableau | ligne-titre | niveau1 3 2" xfId="15430" xr:uid="{7CED4D03-2809-41D7-9CE1-0ACFDD4C70DD}"/>
    <cellStyle name="tableau | ligne-titre | niveau1 3 2 2" xfId="15431" xr:uid="{91068D1E-6119-4CD5-A342-FFEF1D8D29B2}"/>
    <cellStyle name="tableau | ligne-titre | niveau1 3 3" xfId="15432" xr:uid="{BAEA19BD-2626-4FFC-8872-E54AE7D7231C}"/>
    <cellStyle name="tableau | ligne-titre | niveau1 3 3 2" xfId="15433" xr:uid="{05F3B420-D005-476E-BF73-3E956CBE472C}"/>
    <cellStyle name="tableau | ligne-titre | niveau1 3 4" xfId="15434" xr:uid="{62521702-8CBF-445A-8211-A4363DB96244}"/>
    <cellStyle name="tableau | ligne-titre | niveau1 4" xfId="15435" xr:uid="{21D87281-5D12-4EC4-AD9D-BE4FD01985C7}"/>
    <cellStyle name="tableau | ligne-titre | niveau1 4 2" xfId="15436" xr:uid="{7004D7A5-1C5C-46FF-A9DC-0C5DC1EF7CE1}"/>
    <cellStyle name="tableau | ligne-titre | niveau1 4 2 2" xfId="15437" xr:uid="{76F4CE69-FAC3-49E7-97B9-CD99616F4D7C}"/>
    <cellStyle name="tableau | ligne-titre | niveau1 4 3" xfId="15438" xr:uid="{455879AA-7796-4003-9B5B-C375AFE59749}"/>
    <cellStyle name="tableau | ligne-titre | niveau1 4 3 2" xfId="15439" xr:uid="{4B3AF65A-B85A-4F0B-88C4-778C23D1A207}"/>
    <cellStyle name="tableau | ligne-titre | niveau1 4 4" xfId="15440" xr:uid="{5474008F-CC5F-452A-90AC-F595C6C1D47B}"/>
    <cellStyle name="tableau | ligne-titre | niveau1 5" xfId="15441" xr:uid="{0307BF2C-3E56-412A-ACEB-11994C1C7B85}"/>
    <cellStyle name="tableau | ligne-titre | niveau1 5 2" xfId="15442" xr:uid="{9C200133-6D06-4AB1-8B68-BDF99BA52833}"/>
    <cellStyle name="tableau | ligne-titre | niveau1 5 2 2" xfId="15443" xr:uid="{1FF2AE1C-54B7-4824-8204-1369F7D028CE}"/>
    <cellStyle name="tableau | ligne-titre | niveau1 5 3" xfId="15444" xr:uid="{CACE8892-A046-46B2-A177-299C24EA6B81}"/>
    <cellStyle name="tableau | ligne-titre | niveau1 5 3 2" xfId="15445" xr:uid="{36D19193-DDC0-4AAF-9242-F942CD49D24B}"/>
    <cellStyle name="tableau | ligne-titre | niveau1 5 4" xfId="15446" xr:uid="{D785D342-A912-402A-B336-2D8E79151BCE}"/>
    <cellStyle name="tableau | ligne-titre | niveau1 5 4 2" xfId="15447" xr:uid="{323F42B4-0CEE-4D58-A008-93D61F5FBD76}"/>
    <cellStyle name="tableau | ligne-titre | niveau1 5 5" xfId="15448" xr:uid="{D8CBBB07-B83B-45F2-B456-EF478BA8B2B3}"/>
    <cellStyle name="tableau | ligne-titre | niveau1 6" xfId="15449" xr:uid="{EC0FF9DA-7BD2-4AF9-9A49-41C6DA3D5982}"/>
    <cellStyle name="tableau | ligne-titre | niveau1 6 2" xfId="15450" xr:uid="{52FE39B4-B484-4AF5-BE6B-DB595A4341CE}"/>
    <cellStyle name="tableau | ligne-titre | niveau1 6 2 2" xfId="15451" xr:uid="{59CE3DCC-514B-45E5-A22A-DD9141CAED2B}"/>
    <cellStyle name="tableau | ligne-titre | niveau1 6 3" xfId="15452" xr:uid="{479F657E-656C-4852-A50E-125926F94CAB}"/>
    <cellStyle name="tableau | ligne-titre | niveau1 6 3 2" xfId="15453" xr:uid="{DCD61ADB-1B97-4AE3-ABB3-7385C40FD436}"/>
    <cellStyle name="tableau | ligne-titre | niveau1 6 4" xfId="15454" xr:uid="{4691630B-438F-456F-814F-B5B8D56566ED}"/>
    <cellStyle name="tableau | ligne-titre | niveau1 7" xfId="15455" xr:uid="{E7759E2C-96E8-45EF-B4B9-BF6F49389A4A}"/>
    <cellStyle name="tableau | ligne-titre | niveau1 7 2" xfId="15456" xr:uid="{B31D09D0-E26F-4DFE-9DA6-210A4FDE08FD}"/>
    <cellStyle name="tableau | ligne-titre | niveau1 8" xfId="15457" xr:uid="{441146A5-2173-44B0-BE9C-1BDBC0F5FE68}"/>
    <cellStyle name="tableau | ligne-titre | niveau1 8 2" xfId="15458" xr:uid="{19BB0CAB-E2A0-4B6E-956D-8F2F2B51CEAC}"/>
    <cellStyle name="tableau | ligne-titre | niveau1 9" xfId="15459" xr:uid="{572F40A0-D8BC-45D8-8A95-BFF5FD0A50D8}"/>
    <cellStyle name="tableau | ligne-titre | niveau1 9 2" xfId="15460" xr:uid="{68D55AD8-0390-4CEF-A8CD-98044F139EAE}"/>
    <cellStyle name="tableau | ligne-titre | niveau2" xfId="332" xr:uid="{CB78BE4B-6A63-48BA-A247-A192E56C1BB0}"/>
    <cellStyle name="tableau | ligne-titre | niveau2 10" xfId="15462" xr:uid="{2952967D-97E3-4DC4-9B83-204EF99D4290}"/>
    <cellStyle name="tableau | ligne-titre | niveau2 11" xfId="15463" xr:uid="{FFCA1E7A-E4C1-4F3E-BA5A-C3C8D399AC01}"/>
    <cellStyle name="tableau | ligne-titre | niveau2 12" xfId="15461" xr:uid="{D4CC3848-3AAA-4DC4-A445-150BBA03A5B7}"/>
    <cellStyle name="tableau | ligne-titre | niveau2 2" xfId="15464" xr:uid="{0374E19B-0FA8-46EA-9161-A73B6A459566}"/>
    <cellStyle name="tableau | ligne-titre | niveau2 2 2" xfId="15465" xr:uid="{B2A721B1-0F86-4D5F-BE19-6A39ED68444C}"/>
    <cellStyle name="tableau | ligne-titre | niveau2 2 2 2" xfId="15466" xr:uid="{BCD07DD5-714A-49FD-AE36-09A4A1AE9AAE}"/>
    <cellStyle name="tableau | ligne-titre | niveau2 2 3" xfId="15467" xr:uid="{7D346FCA-8AF7-42FB-917C-0056A2B85DCA}"/>
    <cellStyle name="tableau | ligne-titre | niveau2 2 3 2" xfId="15468" xr:uid="{A16320B6-37CB-47D4-B315-1758B46A245F}"/>
    <cellStyle name="tableau | ligne-titre | niveau2 2 4" xfId="15469" xr:uid="{11F7E6B2-28E1-4DDD-8B7C-1B88634CE98D}"/>
    <cellStyle name="tableau | ligne-titre | niveau2 2 5" xfId="15470" xr:uid="{10409431-CBB6-462B-B426-D3C5D25D2331}"/>
    <cellStyle name="tableau | ligne-titre | niveau2 3" xfId="15471" xr:uid="{31F97607-0DB2-4B7A-8CF0-2B83D3B890A5}"/>
    <cellStyle name="tableau | ligne-titre | niveau2 3 2" xfId="15472" xr:uid="{12C1CA70-407E-464B-9FBD-71923A50DF8E}"/>
    <cellStyle name="tableau | ligne-titre | niveau2 3 2 2" xfId="15473" xr:uid="{BC48B41F-79D6-4A74-AEE4-2E2B0D351489}"/>
    <cellStyle name="tableau | ligne-titre | niveau2 3 3" xfId="15474" xr:uid="{46EFF241-2635-441E-86F2-CDAF75498D8C}"/>
    <cellStyle name="tableau | ligne-titre | niveau2 3 3 2" xfId="15475" xr:uid="{2F28B0FD-3AC8-4268-B6D8-11D1D428DAC3}"/>
    <cellStyle name="tableau | ligne-titre | niveau2 3 4" xfId="15476" xr:uid="{BADEBED9-8634-424D-838F-904642BCDAA3}"/>
    <cellStyle name="tableau | ligne-titre | niveau2 4" xfId="15477" xr:uid="{0269B794-8196-455D-9ECC-BC3BB079A543}"/>
    <cellStyle name="tableau | ligne-titre | niveau2 4 2" xfId="15478" xr:uid="{BF760ACC-8EED-4A35-B4E1-4E6BA00F7097}"/>
    <cellStyle name="tableau | ligne-titre | niveau2 4 2 2" xfId="15479" xr:uid="{6E82A6B5-FEAC-4D4B-AA02-9B4C99D3EF00}"/>
    <cellStyle name="tableau | ligne-titre | niveau2 4 3" xfId="15480" xr:uid="{A29F0DF3-67A5-4A6F-9742-F491B98361E9}"/>
    <cellStyle name="tableau | ligne-titre | niveau2 4 3 2" xfId="15481" xr:uid="{5DA4B3FA-5214-47ED-87BD-33F30B545354}"/>
    <cellStyle name="tableau | ligne-titre | niveau2 4 4" xfId="15482" xr:uid="{56804214-C247-4BAA-BBFE-1D66C40413C8}"/>
    <cellStyle name="tableau | ligne-titre | niveau2 5" xfId="15483" xr:uid="{47893952-A097-4BF4-8FB7-53C62ADACD7C}"/>
    <cellStyle name="tableau | ligne-titre | niveau2 5 2" xfId="15484" xr:uid="{BB5E3AED-7F99-4C69-B3E1-4CE77DD62BBB}"/>
    <cellStyle name="tableau | ligne-titre | niveau2 5 2 2" xfId="15485" xr:uid="{46D94C27-FFA0-4C3C-B0EE-896753F06DCD}"/>
    <cellStyle name="tableau | ligne-titre | niveau2 5 3" xfId="15486" xr:uid="{69B65CA7-9252-4F8F-AFEC-3A8A24400DB8}"/>
    <cellStyle name="tableau | ligne-titre | niveau2 5 3 2" xfId="15487" xr:uid="{250682E9-4C45-4F58-B8F3-46000FE7D3F1}"/>
    <cellStyle name="tableau | ligne-titre | niveau2 5 4" xfId="15488" xr:uid="{A199B3DB-8691-4A60-B197-1532524B33B8}"/>
    <cellStyle name="tableau | ligne-titre | niveau2 5 4 2" xfId="15489" xr:uid="{31509420-37BC-4EB8-AE9B-BEDF51DAEEFB}"/>
    <cellStyle name="tableau | ligne-titre | niveau2 5 5" xfId="15490" xr:uid="{F5B2ECE9-9446-4ED3-9C97-42DE852645E6}"/>
    <cellStyle name="tableau | ligne-titre | niveau2 6" xfId="15491" xr:uid="{A37AD3D3-1648-4C45-96DE-5CF5A87F36AE}"/>
    <cellStyle name="tableau | ligne-titre | niveau2 6 2" xfId="15492" xr:uid="{C408F540-17D4-47C5-842D-C39805E72459}"/>
    <cellStyle name="tableau | ligne-titre | niveau2 6 2 2" xfId="15493" xr:uid="{2761737D-1719-4D03-81A8-72C0A38D9B3D}"/>
    <cellStyle name="tableau | ligne-titre | niveau2 6 3" xfId="15494" xr:uid="{27654227-AE1F-4FEC-8F4F-744C44DF35D5}"/>
    <cellStyle name="tableau | ligne-titre | niveau2 6 3 2" xfId="15495" xr:uid="{4AB98DEF-4BB8-4D78-8A41-D0E50019DE10}"/>
    <cellStyle name="tableau | ligne-titre | niveau2 6 4" xfId="15496" xr:uid="{B7D1DF43-E4C6-4584-BE84-DB5DDC7C2B23}"/>
    <cellStyle name="tableau | ligne-titre | niveau2 7" xfId="15497" xr:uid="{8293B22D-8BA7-48BD-B0E4-7C107F8A5D6F}"/>
    <cellStyle name="tableau | ligne-titre | niveau2 7 2" xfId="15498" xr:uid="{B817F847-EAFD-4474-9E21-108F35EA0FFA}"/>
    <cellStyle name="tableau | ligne-titre | niveau2 8" xfId="15499" xr:uid="{48D74899-9889-4754-97B0-D18E4C7414AE}"/>
    <cellStyle name="tableau | ligne-titre | niveau2 8 2" xfId="15500" xr:uid="{9DB7A557-6942-424D-9C9C-72E528E70D88}"/>
    <cellStyle name="tableau | ligne-titre | niveau2 9" xfId="15501" xr:uid="{122680C6-B91C-4B28-9295-94D6A5128329}"/>
    <cellStyle name="tableau | ligne-titre | niveau2 9 2" xfId="15502" xr:uid="{42725C16-744C-441E-AA83-04C4E7E42F47}"/>
    <cellStyle name="Title 10" xfId="3257" xr:uid="{C0C02BED-3B10-4F73-93DE-5090BBD1D01C}"/>
    <cellStyle name="Title 10 10" xfId="15504" xr:uid="{9C7FA977-B704-4E0B-A00D-B7C177E045CA}"/>
    <cellStyle name="Title 10 11" xfId="15505" xr:uid="{39001B46-B80E-4585-855B-94E2D99B9325}"/>
    <cellStyle name="Title 10 12" xfId="15503" xr:uid="{AC8A7212-C65F-495C-AB53-F1DDE59B3E69}"/>
    <cellStyle name="Title 10 2" xfId="15506" xr:uid="{32461580-09A9-46D5-B8C8-BA17BC1D159F}"/>
    <cellStyle name="Title 10 2 2" xfId="15507" xr:uid="{732197D6-463B-4B0C-83D1-BFA92BD1761B}"/>
    <cellStyle name="Title 10 2 2 2" xfId="15508" xr:uid="{231FD72C-BD3B-4750-827E-73F850BBD620}"/>
    <cellStyle name="Title 10 2 3" xfId="15509" xr:uid="{204FAB9D-AD5B-4781-8D77-E90352E4FDD1}"/>
    <cellStyle name="Title 10 2 3 2" xfId="15510" xr:uid="{C1C4A550-194B-4469-851B-996792F26FBB}"/>
    <cellStyle name="Title 10 2 4" xfId="15511" xr:uid="{17D5CDAD-F019-46EF-BC7A-F2A0E24583FC}"/>
    <cellStyle name="Title 10 2 5" xfId="15512" xr:uid="{F7F9DEEA-A118-45E8-B0E7-AD73F40F5545}"/>
    <cellStyle name="Title 10 3" xfId="15513" xr:uid="{97A28A24-E0BD-459B-BE47-858B6D08DB3D}"/>
    <cellStyle name="Title 10 3 2" xfId="15514" xr:uid="{485A8C13-0915-4993-AEA8-A0695227AD61}"/>
    <cellStyle name="Title 10 3 2 2" xfId="15515" xr:uid="{D961210D-FE4F-4528-A348-F75ADD822FB8}"/>
    <cellStyle name="Title 10 3 3" xfId="15516" xr:uid="{A6AE7EA3-93C5-4733-A760-7266E5269417}"/>
    <cellStyle name="Title 10 3 3 2" xfId="15517" xr:uid="{E19B4728-02D5-4078-A41B-19EB1BF872CC}"/>
    <cellStyle name="Title 10 3 4" xfId="15518" xr:uid="{90A2B801-1AE6-4BD1-9B9D-CE2F80E64A17}"/>
    <cellStyle name="Title 10 4" xfId="15519" xr:uid="{FAE3741F-A43D-499F-AD22-A20D22FDE0A0}"/>
    <cellStyle name="Title 10 4 2" xfId="15520" xr:uid="{F6BE2C3F-8952-41B9-B91A-9C7C921BCE46}"/>
    <cellStyle name="Title 10 4 2 2" xfId="15521" xr:uid="{29EC4329-6840-4D59-B073-7504CE1E9CF7}"/>
    <cellStyle name="Title 10 4 3" xfId="15522" xr:uid="{610758A8-CA58-4641-AAFD-6FEDB4CFEF44}"/>
    <cellStyle name="Title 10 4 3 2" xfId="15523" xr:uid="{81E7B2CC-BCD9-4BCE-AD1D-BF67816D1C02}"/>
    <cellStyle name="Title 10 4 4" xfId="15524" xr:uid="{F355E3E7-587D-49B6-9296-3C70887D281E}"/>
    <cellStyle name="Title 10 5" xfId="15525" xr:uid="{8E919023-2D91-4838-92CE-5EF46AB0AFF9}"/>
    <cellStyle name="Title 10 5 2" xfId="15526" xr:uid="{17DF1E3C-9A69-4DE7-9D30-D9F5E2EDE5FE}"/>
    <cellStyle name="Title 10 5 2 2" xfId="15527" xr:uid="{8370A229-98A3-42BC-8CC4-F9EB9681F0F9}"/>
    <cellStyle name="Title 10 5 3" xfId="15528" xr:uid="{B53B4FF6-A7F2-4557-B3D8-94C742B5DE1F}"/>
    <cellStyle name="Title 10 5 3 2" xfId="15529" xr:uid="{455FAA2C-B5AF-44B6-833B-9809C9331D90}"/>
    <cellStyle name="Title 10 5 4" xfId="15530" xr:uid="{C2E30EDC-E47C-4F24-B208-4741CE66D8AA}"/>
    <cellStyle name="Title 10 5 4 2" xfId="15531" xr:uid="{A7E82C66-81A8-4134-B726-2F7B522B0CA5}"/>
    <cellStyle name="Title 10 5 5" xfId="15532" xr:uid="{5445AB15-C27F-4CD9-BD4E-3EE7820D1679}"/>
    <cellStyle name="Title 10 6" xfId="15533" xr:uid="{C27821AB-0B1B-4F0D-83DD-1464E8B8E00B}"/>
    <cellStyle name="Title 10 6 2" xfId="15534" xr:uid="{C341787D-F2E2-4F4F-869A-F8236DC71ED1}"/>
    <cellStyle name="Title 10 6 2 2" xfId="15535" xr:uid="{F1B2AA1E-7E9C-43E6-AE85-FF24B43C589B}"/>
    <cellStyle name="Title 10 6 3" xfId="15536" xr:uid="{2A89294A-FDDA-4000-BB15-91B3B73E25E1}"/>
    <cellStyle name="Title 10 6 3 2" xfId="15537" xr:uid="{DE54CD93-FCE4-4355-97E2-3B3E82500324}"/>
    <cellStyle name="Title 10 6 4" xfId="15538" xr:uid="{32840E5C-AAAB-40E2-9F43-B449ADB412E7}"/>
    <cellStyle name="Title 10 7" xfId="15539" xr:uid="{26F84910-D657-424B-8663-09A0F5FDF276}"/>
    <cellStyle name="Title 10 7 2" xfId="15540" xr:uid="{4AC72E82-4AAE-490F-B4C6-9283205CBD3C}"/>
    <cellStyle name="Title 10 8" xfId="15541" xr:uid="{616855C7-D6C2-4F62-893C-67C9D7ECF17B}"/>
    <cellStyle name="Title 10 8 2" xfId="15542" xr:uid="{A3706500-72F4-418B-898F-B45EEC5262FC}"/>
    <cellStyle name="Title 10 9" xfId="15543" xr:uid="{BE7B7D09-766F-4818-BE17-5EE34A030AB9}"/>
    <cellStyle name="Title 10 9 2" xfId="15544" xr:uid="{2D33B263-B8F6-471A-83B4-7646A794A286}"/>
    <cellStyle name="Title 11" xfId="3258" xr:uid="{0E056963-A00C-4477-8799-AB957D88E080}"/>
    <cellStyle name="Title 11 10" xfId="15546" xr:uid="{C6D30A08-F1F8-4046-9978-F86D93380FA4}"/>
    <cellStyle name="Title 11 11" xfId="15547" xr:uid="{55AE6979-4937-42A3-9938-CB059EBE67BA}"/>
    <cellStyle name="Title 11 12" xfId="15545" xr:uid="{9C9813B1-B659-4A63-B3E5-81244A62E2D1}"/>
    <cellStyle name="Title 11 2" xfId="15548" xr:uid="{45746258-6FAD-499C-99B0-FA896EEB1DF7}"/>
    <cellStyle name="Title 11 2 2" xfId="15549" xr:uid="{8A83CC91-00DC-4231-8D9D-5153AF10602B}"/>
    <cellStyle name="Title 11 2 2 2" xfId="15550" xr:uid="{1759D229-DF42-48AC-AA91-F1F39E47A682}"/>
    <cellStyle name="Title 11 2 3" xfId="15551" xr:uid="{572E20B7-707E-43B8-BE6C-693F45EA80A7}"/>
    <cellStyle name="Title 11 2 3 2" xfId="15552" xr:uid="{E0F39BF5-70B5-4988-B969-548053CD5097}"/>
    <cellStyle name="Title 11 2 4" xfId="15553" xr:uid="{57D7636C-DA13-4743-99EC-7C3BA83D1DEF}"/>
    <cellStyle name="Title 11 2 5" xfId="15554" xr:uid="{EEBB7A7D-EB63-4E14-8391-38FD486D1911}"/>
    <cellStyle name="Title 11 3" xfId="15555" xr:uid="{056CAF61-3E8B-4445-801E-5B0AE7CBA71D}"/>
    <cellStyle name="Title 11 3 2" xfId="15556" xr:uid="{98AD7DBF-C27D-47E7-AB11-F5FA84664C60}"/>
    <cellStyle name="Title 11 3 2 2" xfId="15557" xr:uid="{A6C3964D-2E1A-48AA-BF8E-653B91EF0077}"/>
    <cellStyle name="Title 11 3 3" xfId="15558" xr:uid="{0204B93F-68FC-4697-AB66-30767545680F}"/>
    <cellStyle name="Title 11 3 3 2" xfId="15559" xr:uid="{282A13CC-6018-4E30-9B13-4CE2503F0445}"/>
    <cellStyle name="Title 11 3 4" xfId="15560" xr:uid="{E5DD078B-1D49-4453-A0B3-3D33E6DA54BD}"/>
    <cellStyle name="Title 11 4" xfId="15561" xr:uid="{281E6324-8CAD-47EA-9CE9-B1EF00130088}"/>
    <cellStyle name="Title 11 4 2" xfId="15562" xr:uid="{C3A4025E-744F-45FB-8DF7-CD392F1BDBDA}"/>
    <cellStyle name="Title 11 4 2 2" xfId="15563" xr:uid="{CBB22EDB-F793-4FB6-A822-D4257BC0B62F}"/>
    <cellStyle name="Title 11 4 3" xfId="15564" xr:uid="{92E1EE12-F347-4BA3-8D50-883EEE71C033}"/>
    <cellStyle name="Title 11 4 3 2" xfId="15565" xr:uid="{8C863A72-EAC1-4196-920E-D4DF75FAE28B}"/>
    <cellStyle name="Title 11 4 4" xfId="15566" xr:uid="{92952264-EFEC-4721-A935-B94C10D15712}"/>
    <cellStyle name="Title 11 5" xfId="15567" xr:uid="{728347CF-D140-4ADF-B7B9-BA37C1FBD696}"/>
    <cellStyle name="Title 11 5 2" xfId="15568" xr:uid="{1D9BDE92-C4B2-49EA-9829-734C3C228CB1}"/>
    <cellStyle name="Title 11 5 2 2" xfId="15569" xr:uid="{EAEDF4A3-95F3-4F2A-B28A-DE6B82C4B584}"/>
    <cellStyle name="Title 11 5 3" xfId="15570" xr:uid="{EEA8FBEF-15A7-4D1B-BE8F-C8D24D84C1BA}"/>
    <cellStyle name="Title 11 5 3 2" xfId="15571" xr:uid="{783846B3-9844-49E9-AE4F-9DD9DEF6C5BF}"/>
    <cellStyle name="Title 11 5 4" xfId="15572" xr:uid="{B82A04D8-8F92-4C53-8CD9-792CC0A64A90}"/>
    <cellStyle name="Title 11 5 4 2" xfId="15573" xr:uid="{E87C0F84-0E2F-4AFF-A5D8-544052EF8AE1}"/>
    <cellStyle name="Title 11 5 5" xfId="15574" xr:uid="{FC8A63B8-BD48-42DD-BCB2-C5E0491A6B08}"/>
    <cellStyle name="Title 11 6" xfId="15575" xr:uid="{86093B3E-9C52-428C-B842-03AE15A01CF7}"/>
    <cellStyle name="Title 11 6 2" xfId="15576" xr:uid="{C865AD5A-8E06-4704-BEAC-E6BAC4765C66}"/>
    <cellStyle name="Title 11 6 2 2" xfId="15577" xr:uid="{352620A6-036C-4663-B5D0-DCBE835DA374}"/>
    <cellStyle name="Title 11 6 3" xfId="15578" xr:uid="{93259A18-B13B-4A67-8A27-52983763F3EF}"/>
    <cellStyle name="Title 11 6 3 2" xfId="15579" xr:uid="{7E71058F-22EA-4891-941A-55A581BC140D}"/>
    <cellStyle name="Title 11 6 4" xfId="15580" xr:uid="{D90D4BA7-20E2-45AC-BFED-F644A307C3CE}"/>
    <cellStyle name="Title 11 7" xfId="15581" xr:uid="{6E838DB2-48E0-4A3D-AF13-1B3A44B73555}"/>
    <cellStyle name="Title 11 7 2" xfId="15582" xr:uid="{E1309127-3693-4A90-85B1-2A490E6AB3A5}"/>
    <cellStyle name="Title 11 8" xfId="15583" xr:uid="{9972B293-B8F7-4901-9369-A3A16AAEDD1B}"/>
    <cellStyle name="Title 11 8 2" xfId="15584" xr:uid="{97260AE5-EB66-4C94-944D-812F4990F9A0}"/>
    <cellStyle name="Title 11 9" xfId="15585" xr:uid="{A89C143E-1119-44CC-A6B2-6BDBAFFF369F}"/>
    <cellStyle name="Title 11 9 2" xfId="15586" xr:uid="{CD137728-A205-4964-A2A8-ADABFA85067D}"/>
    <cellStyle name="Title 12" xfId="3259" xr:uid="{1468793D-2FCB-4E37-8058-5AF6D8C78974}"/>
    <cellStyle name="Title 12 10" xfId="15588" xr:uid="{7977438A-95B4-4535-83DF-33BA6EC8DF72}"/>
    <cellStyle name="Title 12 11" xfId="15589" xr:uid="{A28B61A9-3F81-4E31-B01D-7A195F70FB24}"/>
    <cellStyle name="Title 12 12" xfId="15587" xr:uid="{E44971D3-8E2B-4ABD-B883-79180870443C}"/>
    <cellStyle name="Title 12 2" xfId="15590" xr:uid="{D4F4637A-BBF8-4BFD-AC67-D612682C9159}"/>
    <cellStyle name="Title 12 2 2" xfId="15591" xr:uid="{EEA223D0-CB71-4E77-9179-648C658B7552}"/>
    <cellStyle name="Title 12 2 2 2" xfId="15592" xr:uid="{B2BAE8D4-0F6B-4BA9-91B0-3F01B3BCC731}"/>
    <cellStyle name="Title 12 2 3" xfId="15593" xr:uid="{D792B1EB-9C7A-4493-83FC-6C68EEDE4F17}"/>
    <cellStyle name="Title 12 2 3 2" xfId="15594" xr:uid="{1E12DC85-409D-44EB-991F-055D09952D64}"/>
    <cellStyle name="Title 12 2 4" xfId="15595" xr:uid="{56FDC09A-0994-4AA6-8D47-BD163B90ABE8}"/>
    <cellStyle name="Title 12 2 5" xfId="15596" xr:uid="{B9216AB8-24D7-40BF-9723-23BC6C7E636D}"/>
    <cellStyle name="Title 12 3" xfId="15597" xr:uid="{4ED499CF-5166-45E1-935D-E3F16588E8D7}"/>
    <cellStyle name="Title 12 3 2" xfId="15598" xr:uid="{F7B681E4-1189-4B7A-A74C-33D92C75AF91}"/>
    <cellStyle name="Title 12 3 2 2" xfId="15599" xr:uid="{5DFACB50-5C85-45D6-84C3-26125E65EF7F}"/>
    <cellStyle name="Title 12 3 3" xfId="15600" xr:uid="{D7EF344A-09C2-4C69-A327-C475FC2B44D1}"/>
    <cellStyle name="Title 12 3 3 2" xfId="15601" xr:uid="{BCB14854-F9B8-432E-9FE7-E150AF4D1869}"/>
    <cellStyle name="Title 12 3 4" xfId="15602" xr:uid="{A4AFD19C-967B-436E-96A1-EE11D3D56507}"/>
    <cellStyle name="Title 12 4" xfId="15603" xr:uid="{D15E1660-C08E-4EEA-B45C-35BE8025D70B}"/>
    <cellStyle name="Title 12 4 2" xfId="15604" xr:uid="{2C5F6323-2B81-4720-8D2D-82A04E528074}"/>
    <cellStyle name="Title 12 4 2 2" xfId="15605" xr:uid="{AE2C9874-1F71-4253-A9CC-0A44822B801E}"/>
    <cellStyle name="Title 12 4 3" xfId="15606" xr:uid="{4B9F466B-9EFE-4ABF-85A7-162171CD7A0C}"/>
    <cellStyle name="Title 12 4 3 2" xfId="15607" xr:uid="{28F47B2F-B40E-41D2-9FC1-9A615A179178}"/>
    <cellStyle name="Title 12 4 4" xfId="15608" xr:uid="{26CEBB6B-07E3-43F6-9E14-1DE392485C58}"/>
    <cellStyle name="Title 12 5" xfId="15609" xr:uid="{D0879B8A-C3CF-4AF2-9C58-20C4DBE8247C}"/>
    <cellStyle name="Title 12 5 2" xfId="15610" xr:uid="{C1462845-4BB0-457D-A8AE-5D4848451FA7}"/>
    <cellStyle name="Title 12 5 2 2" xfId="15611" xr:uid="{6CFB527F-D335-4D0E-B402-4DD0F6991B40}"/>
    <cellStyle name="Title 12 5 3" xfId="15612" xr:uid="{8A89DC24-203E-43E2-AEE8-532A93DC5139}"/>
    <cellStyle name="Title 12 5 3 2" xfId="15613" xr:uid="{57399097-995E-4766-B404-16977EB16D87}"/>
    <cellStyle name="Title 12 5 4" xfId="15614" xr:uid="{7F19E1D2-598B-410C-881F-4BB44E1CD89A}"/>
    <cellStyle name="Title 12 5 4 2" xfId="15615" xr:uid="{1DF18346-3509-439F-962D-4F305ED717A1}"/>
    <cellStyle name="Title 12 5 5" xfId="15616" xr:uid="{060EA49D-5D43-42F7-966D-D7FF4D42944E}"/>
    <cellStyle name="Title 12 6" xfId="15617" xr:uid="{85ABC705-39EE-407D-AC44-8977679669A9}"/>
    <cellStyle name="Title 12 6 2" xfId="15618" xr:uid="{D47FE74C-F647-4413-967A-4236D7BF1826}"/>
    <cellStyle name="Title 12 6 2 2" xfId="15619" xr:uid="{1ECD90A5-1C23-4A30-9FD8-93EB829E3E7C}"/>
    <cellStyle name="Title 12 6 3" xfId="15620" xr:uid="{4AD2C685-8A08-4402-8FC4-ED0A72C1EABB}"/>
    <cellStyle name="Title 12 6 3 2" xfId="15621" xr:uid="{88DDAD82-C534-4144-B851-664A2CCDAFCB}"/>
    <cellStyle name="Title 12 6 4" xfId="15622" xr:uid="{BE2BEF57-415B-4298-8BB7-B9803AA2503F}"/>
    <cellStyle name="Title 12 7" xfId="15623" xr:uid="{109D63A1-238E-4EAD-A3D9-7FC2B21DA2C6}"/>
    <cellStyle name="Title 12 7 2" xfId="15624" xr:uid="{3DE4AF7B-0571-408D-8D0A-13031094CF78}"/>
    <cellStyle name="Title 12 8" xfId="15625" xr:uid="{781B7061-AE3C-4F11-A551-3FE5F8C82492}"/>
    <cellStyle name="Title 12 8 2" xfId="15626" xr:uid="{2D36C11E-B7AA-498D-888A-10AF8191798B}"/>
    <cellStyle name="Title 12 9" xfId="15627" xr:uid="{BA020A47-829C-493D-9D44-966D28D09F6D}"/>
    <cellStyle name="Title 12 9 2" xfId="15628" xr:uid="{9C9742E6-9A41-442A-8355-74E8F3DC75EA}"/>
    <cellStyle name="Title 13" xfId="3260" xr:uid="{03DEC100-21D6-4BD1-9AE9-DBABE88348A9}"/>
    <cellStyle name="Title 13 10" xfId="15630" xr:uid="{BC76CA31-5A69-481C-93A7-184463762286}"/>
    <cellStyle name="Title 13 11" xfId="15631" xr:uid="{1B66766D-5E53-48F5-BDA3-C788779962F1}"/>
    <cellStyle name="Title 13 12" xfId="15629" xr:uid="{F14F7A3F-CAAE-4C50-8AB1-F54BFF6D188E}"/>
    <cellStyle name="Title 13 2" xfId="15632" xr:uid="{0B4FFC95-4C1C-4E1C-9A86-A92401E69326}"/>
    <cellStyle name="Title 13 2 2" xfId="15633" xr:uid="{77FE71BB-DB57-4253-BE96-622F85F1F5DF}"/>
    <cellStyle name="Title 13 2 2 2" xfId="15634" xr:uid="{D1CC9B1D-7E9E-4032-A4ED-03E9831EFF38}"/>
    <cellStyle name="Title 13 2 3" xfId="15635" xr:uid="{D1B2CF57-BB06-4DB0-80E9-D7AE5C429088}"/>
    <cellStyle name="Title 13 2 3 2" xfId="15636" xr:uid="{A4E6A3F5-8234-4706-8D44-DD02D59D23CC}"/>
    <cellStyle name="Title 13 2 4" xfId="15637" xr:uid="{CE734D8C-7D11-434B-83FB-2F7CA854E943}"/>
    <cellStyle name="Title 13 2 5" xfId="15638" xr:uid="{4C0C7922-390F-4EF8-A8A2-0B807B4A7021}"/>
    <cellStyle name="Title 13 3" xfId="15639" xr:uid="{774A467C-53D9-475D-8541-1F4F53CA5954}"/>
    <cellStyle name="Title 13 3 2" xfId="15640" xr:uid="{C803FD39-2E10-4A58-B970-B5CA7EC52371}"/>
    <cellStyle name="Title 13 3 2 2" xfId="15641" xr:uid="{4EF95CB4-3883-453E-8B68-AF1604B2EC20}"/>
    <cellStyle name="Title 13 3 3" xfId="15642" xr:uid="{B7C55A2E-2A44-4C3D-AA19-DF0459F33D92}"/>
    <cellStyle name="Title 13 3 3 2" xfId="15643" xr:uid="{E3041EF4-938E-49BC-A6EA-FDC615156C5F}"/>
    <cellStyle name="Title 13 3 4" xfId="15644" xr:uid="{0D6DF5C0-5CB4-420B-AFA8-0DC7B3D9E1C3}"/>
    <cellStyle name="Title 13 4" xfId="15645" xr:uid="{030D596A-2D94-446A-B0C2-3F0ED1094AE4}"/>
    <cellStyle name="Title 13 4 2" xfId="15646" xr:uid="{125E3871-1EAC-4E1E-9012-FCB1FC0A9992}"/>
    <cellStyle name="Title 13 4 2 2" xfId="15647" xr:uid="{E94B6F37-E8A2-4CF0-8E75-76643EB91F68}"/>
    <cellStyle name="Title 13 4 3" xfId="15648" xr:uid="{D28B95A6-469F-44EA-817E-D198CA56DC46}"/>
    <cellStyle name="Title 13 4 3 2" xfId="15649" xr:uid="{5100DA46-EF79-40BE-BF41-28FDFF8596D1}"/>
    <cellStyle name="Title 13 4 4" xfId="15650" xr:uid="{2BC8CEA3-9F51-4362-BDE4-F6DDF6B3E1A6}"/>
    <cellStyle name="Title 13 5" xfId="15651" xr:uid="{D6912741-B935-4B9F-BD04-523E8414FB63}"/>
    <cellStyle name="Title 13 5 2" xfId="15652" xr:uid="{E4C15F1B-F4CF-4ED9-B973-DDB0BCC56115}"/>
    <cellStyle name="Title 13 5 2 2" xfId="15653" xr:uid="{76237194-0CEF-4BF0-9AA2-B032AF9473E1}"/>
    <cellStyle name="Title 13 5 3" xfId="15654" xr:uid="{17B32AD3-80EC-4EEA-A2F0-C21736DDCF0E}"/>
    <cellStyle name="Title 13 5 3 2" xfId="15655" xr:uid="{35177FE1-5E0A-499F-B1E3-467016C55E79}"/>
    <cellStyle name="Title 13 5 4" xfId="15656" xr:uid="{343AC681-E2FB-48D8-B99C-DDACC9CE33A2}"/>
    <cellStyle name="Title 13 5 4 2" xfId="15657" xr:uid="{41F43AD1-6B6B-49A4-80FD-86B9AE3547D9}"/>
    <cellStyle name="Title 13 5 5" xfId="15658" xr:uid="{61BC497D-DEE8-4CCA-8E45-ED8FBF7B84D8}"/>
    <cellStyle name="Title 13 6" xfId="15659" xr:uid="{FBDA6918-05E7-46A4-870D-47A3B78E4E68}"/>
    <cellStyle name="Title 13 6 2" xfId="15660" xr:uid="{1D2A8F96-81AB-47BE-AE88-03061EE46867}"/>
    <cellStyle name="Title 13 6 2 2" xfId="15661" xr:uid="{68ED5073-C7EC-45C2-B0B8-493A51869A67}"/>
    <cellStyle name="Title 13 6 3" xfId="15662" xr:uid="{600B701E-B596-4398-8627-830F2A7D1CF9}"/>
    <cellStyle name="Title 13 6 3 2" xfId="15663" xr:uid="{73F51DDD-1F1E-4947-8A5E-185357F40F80}"/>
    <cellStyle name="Title 13 6 4" xfId="15664" xr:uid="{F5C00755-EF9F-4F75-8B3B-C57A0A5B7A17}"/>
    <cellStyle name="Title 13 7" xfId="15665" xr:uid="{2FE62CE9-8CED-498C-91E2-9D895261CB5E}"/>
    <cellStyle name="Title 13 7 2" xfId="15666" xr:uid="{B310E5D5-F772-41FF-8E5E-9997ED3B5042}"/>
    <cellStyle name="Title 13 8" xfId="15667" xr:uid="{F0E78523-67A3-4555-BDF7-F811A1DD7204}"/>
    <cellStyle name="Title 13 8 2" xfId="15668" xr:uid="{75D8596C-D7F6-4687-B2D1-72E1D37CCDF1}"/>
    <cellStyle name="Title 13 9" xfId="15669" xr:uid="{1348769B-4E2C-4681-B5D4-D7C1F8EB7A07}"/>
    <cellStyle name="Title 13 9 2" xfId="15670" xr:uid="{312DF4DB-587B-4E2D-BEDE-394C0D9F1527}"/>
    <cellStyle name="Title 14" xfId="3261" xr:uid="{7FF59F6E-1A0E-42F5-9A87-2F782314B908}"/>
    <cellStyle name="Title 14 10" xfId="15672" xr:uid="{E619DDC7-60CA-4BB1-B40D-F8FD3E2B9E20}"/>
    <cellStyle name="Title 14 11" xfId="15673" xr:uid="{2FC75609-6AEC-400A-9810-445D27D1A6DA}"/>
    <cellStyle name="Title 14 12" xfId="15671" xr:uid="{4AE062F4-77F1-4BAE-A879-C7F88E814221}"/>
    <cellStyle name="Title 14 2" xfId="15674" xr:uid="{AE420BE0-BB1F-46EA-B973-1E2527C5D437}"/>
    <cellStyle name="Title 14 2 2" xfId="15675" xr:uid="{9992A927-55EB-4ABE-9B5F-BF22065EB7E7}"/>
    <cellStyle name="Title 14 2 2 2" xfId="15676" xr:uid="{C86EB45F-0AEB-4D26-814B-F7058C2D591F}"/>
    <cellStyle name="Title 14 2 3" xfId="15677" xr:uid="{8A37F343-2C3B-4CEB-AE42-C7CBEA6C9FB8}"/>
    <cellStyle name="Title 14 2 3 2" xfId="15678" xr:uid="{3623FCF4-C7AF-4279-90D6-78C933CAC289}"/>
    <cellStyle name="Title 14 2 4" xfId="15679" xr:uid="{494E49C9-C9A5-4A77-8915-5C95926272A4}"/>
    <cellStyle name="Title 14 2 5" xfId="15680" xr:uid="{FF2C4A78-9A3A-413B-A9C3-D5C8C64EAA54}"/>
    <cellStyle name="Title 14 3" xfId="15681" xr:uid="{27E04718-47B7-4BA6-949B-B0772D2C34A6}"/>
    <cellStyle name="Title 14 3 2" xfId="15682" xr:uid="{301703EF-FA59-4EA5-8EC2-4C70F0086199}"/>
    <cellStyle name="Title 14 3 2 2" xfId="15683" xr:uid="{0ABBA807-4C19-44A2-A179-FBD496397207}"/>
    <cellStyle name="Title 14 3 3" xfId="15684" xr:uid="{2C8BCF44-751E-4B82-A9FA-FCAE3BEDE3B7}"/>
    <cellStyle name="Title 14 3 3 2" xfId="15685" xr:uid="{3C45E9C3-7EFC-42C6-BFAA-DE9883DDC5F4}"/>
    <cellStyle name="Title 14 3 4" xfId="15686" xr:uid="{209A90DA-1895-4CFC-8E30-B5245A97DAC3}"/>
    <cellStyle name="Title 14 4" xfId="15687" xr:uid="{4EB6A536-BE21-45BF-B44E-0B74E65C85AC}"/>
    <cellStyle name="Title 14 4 2" xfId="15688" xr:uid="{BB0D2DF7-C426-489D-9102-413B71F9D838}"/>
    <cellStyle name="Title 14 4 2 2" xfId="15689" xr:uid="{2421D82B-A70B-416D-87C1-A87F3993E32D}"/>
    <cellStyle name="Title 14 4 3" xfId="15690" xr:uid="{9C7014D9-4326-4D1F-AC70-7A30CB96299B}"/>
    <cellStyle name="Title 14 4 3 2" xfId="15691" xr:uid="{94674732-3AEB-4652-BA2E-924304299A2E}"/>
    <cellStyle name="Title 14 4 4" xfId="15692" xr:uid="{FFC67A07-1F8C-4D02-9BF2-C31BED9B9F14}"/>
    <cellStyle name="Title 14 5" xfId="15693" xr:uid="{54211DAD-B2C0-47C4-8BEB-215254DF24A7}"/>
    <cellStyle name="Title 14 5 2" xfId="15694" xr:uid="{A06B9DCA-561A-41F1-A0CF-4CA5F2E347E9}"/>
    <cellStyle name="Title 14 5 2 2" xfId="15695" xr:uid="{673AEBC8-08B6-4ED6-879C-22043AD284E4}"/>
    <cellStyle name="Title 14 5 3" xfId="15696" xr:uid="{BA968707-B7D8-4F9E-80DE-E9B7672E3DAD}"/>
    <cellStyle name="Title 14 5 3 2" xfId="15697" xr:uid="{1B779D82-3758-4620-BC71-6FE6B441C168}"/>
    <cellStyle name="Title 14 5 4" xfId="15698" xr:uid="{28341A95-2025-40B9-BA40-E2C3FB8C8A18}"/>
    <cellStyle name="Title 14 5 4 2" xfId="15699" xr:uid="{B1E86426-6A07-40FA-A592-59C4BBD44DCA}"/>
    <cellStyle name="Title 14 5 5" xfId="15700" xr:uid="{158AA309-362E-416F-B588-244995FE5519}"/>
    <cellStyle name="Title 14 6" xfId="15701" xr:uid="{1AE90AFE-484E-4FE1-8670-B0E863150A5C}"/>
    <cellStyle name="Title 14 6 2" xfId="15702" xr:uid="{A9642A44-ADDE-469D-89B4-B7A6540AB3CB}"/>
    <cellStyle name="Title 14 6 2 2" xfId="15703" xr:uid="{BD0DF3CE-E393-4208-BCB6-EB8D03B1637C}"/>
    <cellStyle name="Title 14 6 3" xfId="15704" xr:uid="{17377AE4-6ECF-4251-8AA7-773206926304}"/>
    <cellStyle name="Title 14 6 3 2" xfId="15705" xr:uid="{D5648D34-3BAE-4B83-B326-9F1C14B16769}"/>
    <cellStyle name="Title 14 6 4" xfId="15706" xr:uid="{B604E11A-6C73-418D-AAC8-BE003525914A}"/>
    <cellStyle name="Title 14 7" xfId="15707" xr:uid="{39B8E4D4-3156-415C-BCC7-F99BFFCE3FBB}"/>
    <cellStyle name="Title 14 7 2" xfId="15708" xr:uid="{7190313A-B3D5-4AF6-8C02-0ECCBB6C85AD}"/>
    <cellStyle name="Title 14 8" xfId="15709" xr:uid="{E60CC239-4041-4D6E-8BDF-60A3966FE545}"/>
    <cellStyle name="Title 14 8 2" xfId="15710" xr:uid="{4F5860F0-712B-48A7-B79C-AD5FBA78508A}"/>
    <cellStyle name="Title 14 9" xfId="15711" xr:uid="{B09B825D-3208-43EB-AFD2-6528FCBF2410}"/>
    <cellStyle name="Title 14 9 2" xfId="15712" xr:uid="{602E1110-A91E-49DB-9DEC-0117E5E80E9E}"/>
    <cellStyle name="Title 15" xfId="3262" xr:uid="{77E2D56C-AA66-46D8-9C5D-FF17BB504350}"/>
    <cellStyle name="Title 15 10" xfId="15714" xr:uid="{7BBFE960-2A4A-4F18-BDDC-DDD45B4C750B}"/>
    <cellStyle name="Title 15 11" xfId="15715" xr:uid="{BF84BBD6-23AD-45FC-AB20-FF68EC09A760}"/>
    <cellStyle name="Title 15 12" xfId="15713" xr:uid="{25299B10-0410-47CF-8D11-D4E32A1BD58B}"/>
    <cellStyle name="Title 15 2" xfId="15716" xr:uid="{39AF1253-52C0-4F20-A88D-7439E5A2465B}"/>
    <cellStyle name="Title 15 2 2" xfId="15717" xr:uid="{CCBDAD0B-08CB-4D54-AB81-CA4B8ABC3828}"/>
    <cellStyle name="Title 15 2 2 2" xfId="15718" xr:uid="{0AAF60C5-A71C-4551-8B80-1D798D8230B4}"/>
    <cellStyle name="Title 15 2 3" xfId="15719" xr:uid="{53EE4854-2F93-4ADC-8F28-D3A69635F2A5}"/>
    <cellStyle name="Title 15 2 3 2" xfId="15720" xr:uid="{23456A34-8D50-4FE3-9239-C51CB4FBED25}"/>
    <cellStyle name="Title 15 2 4" xfId="15721" xr:uid="{D25EEDC5-4AE9-4A57-94CE-D051718C6940}"/>
    <cellStyle name="Title 15 2 5" xfId="15722" xr:uid="{C1327B2A-2981-404C-BE9A-2F0F6D5CDBBD}"/>
    <cellStyle name="Title 15 3" xfId="15723" xr:uid="{DA54C527-8E5F-40A3-BEE1-29F5B71579B7}"/>
    <cellStyle name="Title 15 3 2" xfId="15724" xr:uid="{E451969D-3FDA-47CB-A8B6-5C302073718C}"/>
    <cellStyle name="Title 15 3 2 2" xfId="15725" xr:uid="{182D5C75-607B-41F6-96DA-BD8554243D7A}"/>
    <cellStyle name="Title 15 3 3" xfId="15726" xr:uid="{3074FB65-EB19-4901-A63E-61D26A26F278}"/>
    <cellStyle name="Title 15 3 3 2" xfId="15727" xr:uid="{806581CC-8BF4-4659-9873-2B01E9959F44}"/>
    <cellStyle name="Title 15 3 4" xfId="15728" xr:uid="{25FA2F9F-DB76-4773-A529-1E0D556ADBD0}"/>
    <cellStyle name="Title 15 4" xfId="15729" xr:uid="{EC13500B-4D69-428B-AFCC-52EFE9D498C2}"/>
    <cellStyle name="Title 15 4 2" xfId="15730" xr:uid="{F9EBA9A7-1DAE-4A50-92F7-C3C28265F74A}"/>
    <cellStyle name="Title 15 4 2 2" xfId="15731" xr:uid="{15346867-139C-483B-9D87-F6A342F62D8F}"/>
    <cellStyle name="Title 15 4 3" xfId="15732" xr:uid="{5C505F37-804F-4159-B7A4-DC31B7FD007C}"/>
    <cellStyle name="Title 15 4 3 2" xfId="15733" xr:uid="{7B301167-67E1-4D9B-B242-013DC7358557}"/>
    <cellStyle name="Title 15 4 4" xfId="15734" xr:uid="{D6B6EF69-0D3F-4128-A902-7737FE211566}"/>
    <cellStyle name="Title 15 5" xfId="15735" xr:uid="{C63D0E27-E12B-4650-A028-1C20263965CC}"/>
    <cellStyle name="Title 15 5 2" xfId="15736" xr:uid="{EF937492-0315-496F-91BD-7970A19C4797}"/>
    <cellStyle name="Title 15 5 2 2" xfId="15737" xr:uid="{A04A4695-4A17-46AC-A10E-2021514F25D9}"/>
    <cellStyle name="Title 15 5 3" xfId="15738" xr:uid="{EFD62E47-22FF-4A4D-A2C7-624581A3248B}"/>
    <cellStyle name="Title 15 5 3 2" xfId="15739" xr:uid="{B2C122AE-68BB-4C67-B95B-11B6DD1F6297}"/>
    <cellStyle name="Title 15 5 4" xfId="15740" xr:uid="{C7F1EE65-4F17-4273-81A8-DE70BBA8CFEC}"/>
    <cellStyle name="Title 15 5 4 2" xfId="15741" xr:uid="{C94019F0-24DB-46F1-B33C-252B638D86E1}"/>
    <cellStyle name="Title 15 5 5" xfId="15742" xr:uid="{50E495EB-4317-4A72-AD0F-859658B0AA92}"/>
    <cellStyle name="Title 15 6" xfId="15743" xr:uid="{06DFD343-CC5C-44BA-AC20-93566149FADB}"/>
    <cellStyle name="Title 15 6 2" xfId="15744" xr:uid="{071BB794-EC03-440E-8034-6D9781C95657}"/>
    <cellStyle name="Title 15 6 2 2" xfId="15745" xr:uid="{A0F8AAAB-CD78-4EE3-BDD2-0C4351EFD8D9}"/>
    <cellStyle name="Title 15 6 3" xfId="15746" xr:uid="{05A0EEEF-7D68-403C-B497-827F44EA72D5}"/>
    <cellStyle name="Title 15 6 3 2" xfId="15747" xr:uid="{ED683D52-4374-471B-9486-34BC1A3AD1A3}"/>
    <cellStyle name="Title 15 6 4" xfId="15748" xr:uid="{AD0A8A7A-AD2E-45AD-9458-1ABF8461D608}"/>
    <cellStyle name="Title 15 7" xfId="15749" xr:uid="{453E49E4-5C34-4396-ABC5-DBEB53A85BE3}"/>
    <cellStyle name="Title 15 7 2" xfId="15750" xr:uid="{C208C360-62E8-45E5-96A1-145101817F32}"/>
    <cellStyle name="Title 15 8" xfId="15751" xr:uid="{470EE4DE-339C-440B-897B-D1E2D3827E0C}"/>
    <cellStyle name="Title 15 8 2" xfId="15752" xr:uid="{C2E2E483-D4E1-4351-AAB2-B5D14735B5D7}"/>
    <cellStyle name="Title 15 9" xfId="15753" xr:uid="{68C4D581-FAE9-42A6-BC23-F36C70DC75FE}"/>
    <cellStyle name="Title 15 9 2" xfId="15754" xr:uid="{F5A1C78F-987A-429B-A0FC-E57C18CC04AC}"/>
    <cellStyle name="Title 16" xfId="3263" xr:uid="{68428445-0A30-47C9-BC80-A28AD584BF99}"/>
    <cellStyle name="Title 16 10" xfId="15756" xr:uid="{2670306E-3E99-4D1A-963A-7055FE1EA8B6}"/>
    <cellStyle name="Title 16 11" xfId="15757" xr:uid="{DB9F1CBC-3E84-4EB3-9499-B24B244A4309}"/>
    <cellStyle name="Title 16 12" xfId="15755" xr:uid="{10209CCE-39C0-4F98-A935-F3CACC46EFB9}"/>
    <cellStyle name="Title 16 2" xfId="15758" xr:uid="{F9E40CE7-7961-497F-80C5-B7D18CCA5BF2}"/>
    <cellStyle name="Title 16 2 2" xfId="15759" xr:uid="{E6CD9017-E83A-4BC5-B75F-BDE0E145C71D}"/>
    <cellStyle name="Title 16 2 2 2" xfId="15760" xr:uid="{E3F73B87-3CB7-4F6C-AA8F-B1626F2473A7}"/>
    <cellStyle name="Title 16 2 3" xfId="15761" xr:uid="{2CEAAF65-B3FE-46B5-85B7-C72126D07EE2}"/>
    <cellStyle name="Title 16 2 3 2" xfId="15762" xr:uid="{F2E2D2B6-8EAB-49BD-88FF-2ABAEDED59C4}"/>
    <cellStyle name="Title 16 2 4" xfId="15763" xr:uid="{78099419-479E-4542-A98B-9390B6F2BAB8}"/>
    <cellStyle name="Title 16 2 5" xfId="15764" xr:uid="{8D6E3A0A-B735-450D-9A1D-B47AC5FCD288}"/>
    <cellStyle name="Title 16 3" xfId="15765" xr:uid="{EA6BE45F-6EBD-4924-8DAC-2CCE7AB64CA9}"/>
    <cellStyle name="Title 16 3 2" xfId="15766" xr:uid="{07B9FF7C-531A-4CD9-8DA5-443BB9BC15AB}"/>
    <cellStyle name="Title 16 3 2 2" xfId="15767" xr:uid="{F01C73EC-7053-4AAF-AF18-8C5D95D0E316}"/>
    <cellStyle name="Title 16 3 3" xfId="15768" xr:uid="{5927365B-B5B7-48BD-B459-4DB0C7E97F19}"/>
    <cellStyle name="Title 16 3 3 2" xfId="15769" xr:uid="{1FE2129B-77FC-4DFD-A9B8-DFDDE4957A81}"/>
    <cellStyle name="Title 16 3 4" xfId="15770" xr:uid="{A70A1142-5C9A-43EE-8B72-B444BDB71DEE}"/>
    <cellStyle name="Title 16 4" xfId="15771" xr:uid="{5F8796A2-9D54-4BB3-A7E2-9B0F5A63AD7D}"/>
    <cellStyle name="Title 16 4 2" xfId="15772" xr:uid="{FA051E24-E72C-4039-A6C3-13D2028BB378}"/>
    <cellStyle name="Title 16 4 2 2" xfId="15773" xr:uid="{B3189F82-9E8A-4CE1-8D93-549831EFE8A1}"/>
    <cellStyle name="Title 16 4 3" xfId="15774" xr:uid="{AB013003-48C2-4868-81A9-6FDCED7F8E44}"/>
    <cellStyle name="Title 16 4 3 2" xfId="15775" xr:uid="{F3D260B7-150D-4C4A-ABA0-D0EBD7963E86}"/>
    <cellStyle name="Title 16 4 4" xfId="15776" xr:uid="{35F36862-77E8-4EAE-8373-D2C4520713E0}"/>
    <cellStyle name="Title 16 5" xfId="15777" xr:uid="{D97C3068-54D3-4374-9CEE-DCA0662B1E11}"/>
    <cellStyle name="Title 16 5 2" xfId="15778" xr:uid="{B20AB255-1193-46DC-AF72-9E759D607F66}"/>
    <cellStyle name="Title 16 5 2 2" xfId="15779" xr:uid="{6EFF1044-0FC6-497C-94D5-4EB7CEEC994C}"/>
    <cellStyle name="Title 16 5 3" xfId="15780" xr:uid="{9E7AEA56-4033-47B6-97DE-B70580488BA4}"/>
    <cellStyle name="Title 16 5 3 2" xfId="15781" xr:uid="{C66312B0-0FCA-4EB2-B0D6-A77BB3127828}"/>
    <cellStyle name="Title 16 5 4" xfId="15782" xr:uid="{81AC9D88-428A-4728-82A8-5EADB7CA9FFC}"/>
    <cellStyle name="Title 16 5 4 2" xfId="15783" xr:uid="{DF66C0A3-32F7-4577-AD0F-4EB9AD928AD9}"/>
    <cellStyle name="Title 16 5 5" xfId="15784" xr:uid="{EEB7EBB6-9F32-4192-846D-B8B0C52D1509}"/>
    <cellStyle name="Title 16 6" xfId="15785" xr:uid="{FF5CE300-078F-4E71-BA2B-D5C3C18222B3}"/>
    <cellStyle name="Title 16 6 2" xfId="15786" xr:uid="{6C626B13-9650-42D2-B4CF-B67103EE2139}"/>
    <cellStyle name="Title 16 6 2 2" xfId="15787" xr:uid="{D9CFB512-2839-4354-9A35-5DC235B022EC}"/>
    <cellStyle name="Title 16 6 3" xfId="15788" xr:uid="{C0D65292-2276-43B1-86C2-C5996045B569}"/>
    <cellStyle name="Title 16 6 3 2" xfId="15789" xr:uid="{A3C6B71F-A806-4B0E-9C09-6CAF284CE0D3}"/>
    <cellStyle name="Title 16 6 4" xfId="15790" xr:uid="{48334627-ADFB-4318-8569-BD1862CD1B00}"/>
    <cellStyle name="Title 16 7" xfId="15791" xr:uid="{FAFFE81F-4B35-4CCA-8943-6BE2B5B8A816}"/>
    <cellStyle name="Title 16 7 2" xfId="15792" xr:uid="{A4A48E26-D31A-4920-9CA7-E21DB5F091E8}"/>
    <cellStyle name="Title 16 8" xfId="15793" xr:uid="{17A21F9A-CBEC-4A60-97C5-2B943B9E19DA}"/>
    <cellStyle name="Title 16 8 2" xfId="15794" xr:uid="{18C4B49C-0177-41CA-8775-EFEAD8661413}"/>
    <cellStyle name="Title 16 9" xfId="15795" xr:uid="{5B339331-751C-47D4-8D7D-8B0205C3369B}"/>
    <cellStyle name="Title 16 9 2" xfId="15796" xr:uid="{CF7DF9A6-531C-4B3A-903B-724E16D78836}"/>
    <cellStyle name="Title 17" xfId="3264" xr:uid="{72EBFE1F-39D3-45EC-83E4-BA702EC17ECC}"/>
    <cellStyle name="Title 17 10" xfId="15798" xr:uid="{6C6F9AC0-9D84-4B6B-8C20-A747335B3F09}"/>
    <cellStyle name="Title 17 11" xfId="15799" xr:uid="{C381F38A-DAEA-4F2C-BA30-83F351F9FC7C}"/>
    <cellStyle name="Title 17 12" xfId="15797" xr:uid="{0592DB56-8AF5-44BE-9E18-3D5A1F96A39F}"/>
    <cellStyle name="Title 17 2" xfId="15800" xr:uid="{3E496CC0-04FB-481B-86B6-783D3C32A54B}"/>
    <cellStyle name="Title 17 2 2" xfId="15801" xr:uid="{D216C250-BC69-457F-AC31-6C5A7AB468D6}"/>
    <cellStyle name="Title 17 2 2 2" xfId="15802" xr:uid="{BBC5AD98-81E5-4329-9AE5-5442A5E49214}"/>
    <cellStyle name="Title 17 2 3" xfId="15803" xr:uid="{3DEB0656-9BB9-410D-ADA5-94267CD4FDA4}"/>
    <cellStyle name="Title 17 2 3 2" xfId="15804" xr:uid="{865B5749-EDCB-4CA0-A775-73EDBFEED63A}"/>
    <cellStyle name="Title 17 2 4" xfId="15805" xr:uid="{135C0F49-9AAB-42DD-9357-32A482F3889B}"/>
    <cellStyle name="Title 17 2 5" xfId="15806" xr:uid="{CB451561-66C4-4CD3-8EDD-CF0A7C8DA8BE}"/>
    <cellStyle name="Title 17 3" xfId="15807" xr:uid="{4CF50BA6-8E11-4BC5-B05E-EA4B5FC931F7}"/>
    <cellStyle name="Title 17 3 2" xfId="15808" xr:uid="{A8C105CF-D41E-4DB5-9DDD-713ABE27B8B0}"/>
    <cellStyle name="Title 17 3 2 2" xfId="15809" xr:uid="{27897A9D-761B-4C59-9BD5-D81502E3926E}"/>
    <cellStyle name="Title 17 3 3" xfId="15810" xr:uid="{8FCEC174-8012-4566-86A2-8CD5633E4475}"/>
    <cellStyle name="Title 17 3 3 2" xfId="15811" xr:uid="{EE0753BF-6BB8-4655-A1B1-B5F239AB31DC}"/>
    <cellStyle name="Title 17 3 4" xfId="15812" xr:uid="{94F2D816-BEAC-4BBC-92AC-3005F3346593}"/>
    <cellStyle name="Title 17 4" xfId="15813" xr:uid="{7D3B4A0E-A22E-4961-94D1-B453049B8EAE}"/>
    <cellStyle name="Title 17 4 2" xfId="15814" xr:uid="{BD1F64DD-9E03-4C7B-8485-367427CD0926}"/>
    <cellStyle name="Title 17 4 2 2" xfId="15815" xr:uid="{7E40C25E-1DA7-419F-A220-8F19FE97A3F9}"/>
    <cellStyle name="Title 17 4 3" xfId="15816" xr:uid="{B5237049-BA33-4566-8574-517286F0D5A4}"/>
    <cellStyle name="Title 17 4 3 2" xfId="15817" xr:uid="{9412F583-CD5E-42DF-A7E9-34C4B5836791}"/>
    <cellStyle name="Title 17 4 4" xfId="15818" xr:uid="{4500A9E5-BC58-422C-AF85-95E9767BA6FF}"/>
    <cellStyle name="Title 17 5" xfId="15819" xr:uid="{94BBBFAC-CAE8-40D9-8CED-5440A4A63DE0}"/>
    <cellStyle name="Title 17 5 2" xfId="15820" xr:uid="{C73220C1-7F17-4E58-A44C-436E9D769BC6}"/>
    <cellStyle name="Title 17 5 2 2" xfId="15821" xr:uid="{F988F22B-FBE6-4F3C-A384-E53527E9D8B2}"/>
    <cellStyle name="Title 17 5 3" xfId="15822" xr:uid="{752A7FC6-C276-42FA-B3C0-D9728D72EC4D}"/>
    <cellStyle name="Title 17 5 3 2" xfId="15823" xr:uid="{677B1A6B-0328-4D94-80E5-E9A0B9A0AE5E}"/>
    <cellStyle name="Title 17 5 4" xfId="15824" xr:uid="{FD673038-F51F-46DB-95A3-B92740B6BEBB}"/>
    <cellStyle name="Title 17 5 4 2" xfId="15825" xr:uid="{3914D4AD-2AD5-4269-8C2B-2CF1A0DFC12C}"/>
    <cellStyle name="Title 17 5 5" xfId="15826" xr:uid="{A34D9DEF-EB69-4B8E-B225-67846271A72B}"/>
    <cellStyle name="Title 17 6" xfId="15827" xr:uid="{CB549CD3-732C-42FE-A09B-A8D7E9FC6C4F}"/>
    <cellStyle name="Title 17 6 2" xfId="15828" xr:uid="{CB8D4D40-C255-4737-A4DD-D210DFD0D4FC}"/>
    <cellStyle name="Title 17 6 2 2" xfId="15829" xr:uid="{0F506CD4-BC5F-48F3-9760-12B66AB4D102}"/>
    <cellStyle name="Title 17 6 3" xfId="15830" xr:uid="{97E513AF-818B-4DD7-A476-0DFA9F680742}"/>
    <cellStyle name="Title 17 6 3 2" xfId="15831" xr:uid="{030C3C66-4232-45FF-BF43-EAA8B483A9E7}"/>
    <cellStyle name="Title 17 6 4" xfId="15832" xr:uid="{5E82F722-BF1A-4159-82B1-59D88BCA25FD}"/>
    <cellStyle name="Title 17 7" xfId="15833" xr:uid="{0BA23409-17C3-4844-8DEE-C1215E67E731}"/>
    <cellStyle name="Title 17 7 2" xfId="15834" xr:uid="{78F5DD35-CA79-4452-8E23-3C130B1202BE}"/>
    <cellStyle name="Title 17 8" xfId="15835" xr:uid="{19EC3510-1CD8-4CB9-9129-CE589E7AE56F}"/>
    <cellStyle name="Title 17 8 2" xfId="15836" xr:uid="{C8527D8C-7621-44C2-95BF-5CB0F7609E85}"/>
    <cellStyle name="Title 17 9" xfId="15837" xr:uid="{CAB62840-9479-4520-AB1E-D1D518348356}"/>
    <cellStyle name="Title 17 9 2" xfId="15838" xr:uid="{8BD5EBD3-783C-4B75-98CC-9CF1B291D67B}"/>
    <cellStyle name="Title 18" xfId="3265" xr:uid="{EAD687D1-6420-46B0-AD6E-328875372E09}"/>
    <cellStyle name="Title 18 10" xfId="15840" xr:uid="{8735A500-8056-4058-B1D5-FD57B685BB86}"/>
    <cellStyle name="Title 18 11" xfId="15841" xr:uid="{7AE23C3E-6A65-448F-8EF0-72B25DB15C73}"/>
    <cellStyle name="Title 18 12" xfId="15839" xr:uid="{D92114D2-024E-4C0C-AD04-BBB3C444B62E}"/>
    <cellStyle name="Title 18 2" xfId="15842" xr:uid="{109B46F3-4BC0-4A89-904F-955DC1D9EB1B}"/>
    <cellStyle name="Title 18 2 2" xfId="15843" xr:uid="{6A942D1B-FDD8-460D-9E98-DD2F750133DD}"/>
    <cellStyle name="Title 18 2 2 2" xfId="15844" xr:uid="{33D1B06C-453C-4DB2-81D2-B0933AFEF528}"/>
    <cellStyle name="Title 18 2 3" xfId="15845" xr:uid="{B3D86F57-01FC-4B82-AE6B-405ED8DB93AC}"/>
    <cellStyle name="Title 18 2 3 2" xfId="15846" xr:uid="{350F9C15-B8FF-4295-B790-8AEDC4425513}"/>
    <cellStyle name="Title 18 2 4" xfId="15847" xr:uid="{A1F39DFA-07B3-4EEC-8A1E-C7E4988925CC}"/>
    <cellStyle name="Title 18 2 5" xfId="15848" xr:uid="{0C09FA98-45B8-4F5D-8117-E3E390B75BB3}"/>
    <cellStyle name="Title 18 3" xfId="15849" xr:uid="{DAE3C554-339F-46B9-80CB-9AFDA542929E}"/>
    <cellStyle name="Title 18 3 2" xfId="15850" xr:uid="{36BBA637-5F01-4D63-994C-72A00FEA047A}"/>
    <cellStyle name="Title 18 3 2 2" xfId="15851" xr:uid="{CB0DD978-00D5-4DB3-A902-C0D04DC20D6B}"/>
    <cellStyle name="Title 18 3 3" xfId="15852" xr:uid="{76A80B79-264F-45FA-9905-B80B9AEB5363}"/>
    <cellStyle name="Title 18 3 3 2" xfId="15853" xr:uid="{56067C52-3A0F-477F-9457-CDA1BA60D69D}"/>
    <cellStyle name="Title 18 3 4" xfId="15854" xr:uid="{185C24EE-4A6D-4BF8-A5A2-A31CC8171A15}"/>
    <cellStyle name="Title 18 4" xfId="15855" xr:uid="{2961C26C-97A9-4589-8DA7-0F973FE92737}"/>
    <cellStyle name="Title 18 4 2" xfId="15856" xr:uid="{BA85687A-36C1-4449-8831-CD7B81E1572F}"/>
    <cellStyle name="Title 18 4 2 2" xfId="15857" xr:uid="{F2FAF280-0B7B-4930-9CF9-8F498F29BAA7}"/>
    <cellStyle name="Title 18 4 3" xfId="15858" xr:uid="{C10FD377-F699-41AF-951B-8BBDE5ECCBA9}"/>
    <cellStyle name="Title 18 4 3 2" xfId="15859" xr:uid="{C409ADB5-1586-4448-ACF4-F0EC706AF3BC}"/>
    <cellStyle name="Title 18 4 4" xfId="15860" xr:uid="{C5990DE9-DD0E-45BC-B57F-656E130FCD3A}"/>
    <cellStyle name="Title 18 5" xfId="15861" xr:uid="{CF92A9E5-EF8A-4D60-9EAF-186E63B8972B}"/>
    <cellStyle name="Title 18 5 2" xfId="15862" xr:uid="{248741CE-C34D-4FF5-BCEA-D27611B30863}"/>
    <cellStyle name="Title 18 5 2 2" xfId="15863" xr:uid="{849ECE6E-C357-4133-BEE1-17EF1829EB71}"/>
    <cellStyle name="Title 18 5 3" xfId="15864" xr:uid="{41C991C0-7786-41B4-BE34-E73AB8C3D316}"/>
    <cellStyle name="Title 18 5 3 2" xfId="15865" xr:uid="{EC0DF7C2-D682-4E36-AC4D-8C71583BAEA6}"/>
    <cellStyle name="Title 18 5 4" xfId="15866" xr:uid="{3B67EE71-F6F6-4E49-B11E-D8CC7B29CD6F}"/>
    <cellStyle name="Title 18 5 4 2" xfId="15867" xr:uid="{E686BFBA-42E9-4787-B0C0-632BCBF5FD24}"/>
    <cellStyle name="Title 18 5 5" xfId="15868" xr:uid="{62C2512D-5E7C-43E4-85CB-5AC22AE1B7E0}"/>
    <cellStyle name="Title 18 6" xfId="15869" xr:uid="{26872550-93DB-467D-B3EC-C15B38333DA6}"/>
    <cellStyle name="Title 18 6 2" xfId="15870" xr:uid="{F29F6B98-7152-4B6A-860C-A960FC2B5373}"/>
    <cellStyle name="Title 18 6 2 2" xfId="15871" xr:uid="{ADD064EB-947A-4707-9F0F-B1CC4CC4B3F1}"/>
    <cellStyle name="Title 18 6 3" xfId="15872" xr:uid="{A1C7CD03-58B9-4B49-9797-D31E9F2A8772}"/>
    <cellStyle name="Title 18 6 3 2" xfId="15873" xr:uid="{11D291E7-8132-4075-B9EB-A56375608EAB}"/>
    <cellStyle name="Title 18 6 4" xfId="15874" xr:uid="{AEFCD61C-06F9-42B1-9B90-0C2A8CED2F12}"/>
    <cellStyle name="Title 18 7" xfId="15875" xr:uid="{12021D95-2AC5-4744-960D-BE0232B6AA98}"/>
    <cellStyle name="Title 18 7 2" xfId="15876" xr:uid="{B43BC679-119B-43A4-A045-490CC4EF45F3}"/>
    <cellStyle name="Title 18 8" xfId="15877" xr:uid="{EB689971-91E9-410F-B075-436AF2CE8841}"/>
    <cellStyle name="Title 18 8 2" xfId="15878" xr:uid="{25EADF91-309F-435A-A2A5-BC84DF44CA6C}"/>
    <cellStyle name="Title 18 9" xfId="15879" xr:uid="{A9D9E2E8-2A94-46D2-9367-0A9D2C2B4F8E}"/>
    <cellStyle name="Title 18 9 2" xfId="15880" xr:uid="{AA36286D-FD0F-4F42-87E9-9CBD4C82AFE1}"/>
    <cellStyle name="Title 19" xfId="3266" xr:uid="{A098398A-241A-416F-BED2-63386FD1B3D4}"/>
    <cellStyle name="Title 19 10" xfId="15882" xr:uid="{B5282F67-538F-4986-9659-E7AF74D7C21B}"/>
    <cellStyle name="Title 19 11" xfId="15883" xr:uid="{B9679BFA-4D84-43B4-9BFF-18744E835ADD}"/>
    <cellStyle name="Title 19 12" xfId="15881" xr:uid="{B836CF42-B1EA-42B0-B0DC-2295866982CC}"/>
    <cellStyle name="Title 19 2" xfId="15884" xr:uid="{B16D3443-DA93-49B3-AFAD-5E749BE52557}"/>
    <cellStyle name="Title 19 2 2" xfId="15885" xr:uid="{8E314B8D-FC37-4592-93AC-056B766445CC}"/>
    <cellStyle name="Title 19 2 2 2" xfId="15886" xr:uid="{66DA40FC-1191-4D48-9D40-98E433788A53}"/>
    <cellStyle name="Title 19 2 3" xfId="15887" xr:uid="{443C5471-4B7B-4D8E-990A-83E652C435C9}"/>
    <cellStyle name="Title 19 2 3 2" xfId="15888" xr:uid="{D2495CCA-81AA-4057-A08F-DEEF5FBC092E}"/>
    <cellStyle name="Title 19 2 4" xfId="15889" xr:uid="{BF468C4E-E979-4E94-A863-4551574C5BF3}"/>
    <cellStyle name="Title 19 2 5" xfId="15890" xr:uid="{C1B796E3-4E4C-4A8C-A32C-E76CBD49BECD}"/>
    <cellStyle name="Title 19 3" xfId="15891" xr:uid="{F336BB46-9709-4CAA-B55A-32D3A951E05F}"/>
    <cellStyle name="Title 19 3 2" xfId="15892" xr:uid="{173C9B63-8628-4A3C-9A2F-3E599B72013E}"/>
    <cellStyle name="Title 19 3 2 2" xfId="15893" xr:uid="{8BA92E6A-4FA7-4875-A738-680E22872F15}"/>
    <cellStyle name="Title 19 3 3" xfId="15894" xr:uid="{E9D9BBB7-5531-4233-8C63-8C97CD253AB6}"/>
    <cellStyle name="Title 19 3 3 2" xfId="15895" xr:uid="{F29CAA96-6F28-4E95-8026-7B2338129F99}"/>
    <cellStyle name="Title 19 3 4" xfId="15896" xr:uid="{7428960C-6276-4B15-B940-D06B781C3F0E}"/>
    <cellStyle name="Title 19 4" xfId="15897" xr:uid="{682DF954-C67A-47F5-8DF8-E36713B3986A}"/>
    <cellStyle name="Title 19 4 2" xfId="15898" xr:uid="{C0C4446E-20EC-4DD5-A333-556487798EB3}"/>
    <cellStyle name="Title 19 4 2 2" xfId="15899" xr:uid="{460BC3EE-54D0-4F00-9EBC-3E8D890493E6}"/>
    <cellStyle name="Title 19 4 3" xfId="15900" xr:uid="{73742407-F97A-426E-9132-91591524D4E1}"/>
    <cellStyle name="Title 19 4 3 2" xfId="15901" xr:uid="{2B28DAB5-08F8-4D49-B0EE-BB1E64374933}"/>
    <cellStyle name="Title 19 4 4" xfId="15902" xr:uid="{7D4FE0C8-6A81-4C79-A7C8-094886DDB872}"/>
    <cellStyle name="Title 19 5" xfId="15903" xr:uid="{E214B751-D78F-41AB-811A-D9C55103E4D7}"/>
    <cellStyle name="Title 19 5 2" xfId="15904" xr:uid="{B4B885F0-1BA3-4EF0-92B1-63AA1CEACE34}"/>
    <cellStyle name="Title 19 5 2 2" xfId="15905" xr:uid="{5ECD62E5-8EC5-4E15-B1CC-1E50A7E281E9}"/>
    <cellStyle name="Title 19 5 3" xfId="15906" xr:uid="{3EF7D77C-C27B-42A2-A4BE-5F49F8C5A378}"/>
    <cellStyle name="Title 19 5 3 2" xfId="15907" xr:uid="{B6FB45A1-32FA-4EF4-9FF5-FD8930D393DC}"/>
    <cellStyle name="Title 19 5 4" xfId="15908" xr:uid="{0591854B-FB63-47CE-9312-940FFF074087}"/>
    <cellStyle name="Title 19 5 4 2" xfId="15909" xr:uid="{2DAA36E4-D1A3-4794-BF57-32A77E0BA782}"/>
    <cellStyle name="Title 19 5 5" xfId="15910" xr:uid="{558F533C-B8D0-47AA-903B-65C9CF501952}"/>
    <cellStyle name="Title 19 6" xfId="15911" xr:uid="{CCD7749B-4729-4BD8-A4AF-E666E144A15C}"/>
    <cellStyle name="Title 19 6 2" xfId="15912" xr:uid="{E5E07F14-B470-4653-9343-C3D11CE9E1A5}"/>
    <cellStyle name="Title 19 6 2 2" xfId="15913" xr:uid="{942E4088-3686-4C85-BD7B-E7EBC8A38628}"/>
    <cellStyle name="Title 19 6 3" xfId="15914" xr:uid="{6C2F873E-B1A6-4596-959A-D1A8F9BD111F}"/>
    <cellStyle name="Title 19 6 3 2" xfId="15915" xr:uid="{6A6BD863-755F-4CF7-9B3D-6366AB1F7099}"/>
    <cellStyle name="Title 19 6 4" xfId="15916" xr:uid="{95C4F256-C219-44B4-B4AB-36A951095F49}"/>
    <cellStyle name="Title 19 7" xfId="15917" xr:uid="{7E0790EA-2968-4E01-A460-174909C4DDCD}"/>
    <cellStyle name="Title 19 7 2" xfId="15918" xr:uid="{18DC7F03-A889-450A-B722-D2A15ABE3CE6}"/>
    <cellStyle name="Title 19 8" xfId="15919" xr:uid="{D48C32F6-089C-4069-A4A0-1E03FD487AD1}"/>
    <cellStyle name="Title 19 8 2" xfId="15920" xr:uid="{53C534EA-9A49-4790-83FE-A24C21C3C307}"/>
    <cellStyle name="Title 19 9" xfId="15921" xr:uid="{A004C409-B1BB-4A89-8157-AD5EFCAE34A7}"/>
    <cellStyle name="Title 19 9 2" xfId="15922" xr:uid="{B93DC886-88FE-4E34-8154-5045AA4A8E52}"/>
    <cellStyle name="Title 2" xfId="306" xr:uid="{3DFF6AA2-46C4-4A29-8ACE-0147C3E1A91D}"/>
    <cellStyle name="Title 2 10" xfId="4799" xr:uid="{FEDC3863-7044-41AD-823A-C12BF1B05082}"/>
    <cellStyle name="Title 2 10 10" xfId="15925" xr:uid="{BCBFB5A8-A175-4AFE-B596-FC6D7C1EC41A}"/>
    <cellStyle name="Title 2 10 11" xfId="15924" xr:uid="{D650B959-BC2C-44CF-B86E-7B8CCF2F8C32}"/>
    <cellStyle name="Title 2 10 2" xfId="15926" xr:uid="{58158B4D-D3D2-485F-9C19-403FDE9EE3CD}"/>
    <cellStyle name="Title 2 10 2 2" xfId="15927" xr:uid="{7771945C-4DDB-4D03-A154-5CCDDE16BE8D}"/>
    <cellStyle name="Title 2 10 2 2 2" xfId="15928" xr:uid="{941163AE-6F80-4703-B189-6355F84F4AF7}"/>
    <cellStyle name="Title 2 10 2 3" xfId="15929" xr:uid="{4B936087-63BE-43DE-9EE6-9850E883D485}"/>
    <cellStyle name="Title 2 10 2 3 2" xfId="15930" xr:uid="{BBCB4119-3F24-45FC-B52E-661557FE5939}"/>
    <cellStyle name="Title 2 10 2 4" xfId="15931" xr:uid="{9E75FBAD-118D-4FE1-B2D2-1F64FE7EB829}"/>
    <cellStyle name="Title 2 10 3" xfId="15932" xr:uid="{18071272-0D33-4692-8FB2-FE6C70E37617}"/>
    <cellStyle name="Title 2 10 3 2" xfId="15933" xr:uid="{67F63293-3208-4DD1-B97D-6F225E222ED9}"/>
    <cellStyle name="Title 2 10 3 2 2" xfId="15934" xr:uid="{D0AF3AE9-6DA4-43C4-9668-048F7F42FF4E}"/>
    <cellStyle name="Title 2 10 3 3" xfId="15935" xr:uid="{F1482464-01F3-4ECA-9AB7-57D1FEB3355D}"/>
    <cellStyle name="Title 2 10 3 3 2" xfId="15936" xr:uid="{95267126-1D82-48AB-AF76-10BAE3CD57B4}"/>
    <cellStyle name="Title 2 10 3 4" xfId="15937" xr:uid="{2AD66285-D1BB-435E-8DDE-33EBC93F0D00}"/>
    <cellStyle name="Title 2 10 4" xfId="15938" xr:uid="{BF095C71-6A29-495A-8F50-0EEC05E1287C}"/>
    <cellStyle name="Title 2 10 4 2" xfId="15939" xr:uid="{351EE8A8-0502-4955-843F-5071B622A0CA}"/>
    <cellStyle name="Title 2 10 4 2 2" xfId="15940" xr:uid="{B9015A3D-BDB5-498A-BD3F-90D6C7FA5336}"/>
    <cellStyle name="Title 2 10 4 3" xfId="15941" xr:uid="{83FC63A6-B8E9-44D3-930E-C00BD6EE01C3}"/>
    <cellStyle name="Title 2 10 4 3 2" xfId="15942" xr:uid="{E0EF8BB5-55EC-4A78-9158-D1263FF44168}"/>
    <cellStyle name="Title 2 10 4 4" xfId="15943" xr:uid="{162212C7-99D1-4A4D-BAED-222402898035}"/>
    <cellStyle name="Title 2 10 4 4 2" xfId="15944" xr:uid="{F77CC517-9A13-4186-B70F-1E94F67DD7E5}"/>
    <cellStyle name="Title 2 10 4 5" xfId="15945" xr:uid="{E612038D-86EF-48A6-969F-995D20A4E7BD}"/>
    <cellStyle name="Title 2 10 5" xfId="15946" xr:uid="{BF0D72EB-909E-4342-A7F9-D370DD951B54}"/>
    <cellStyle name="Title 2 10 5 2" xfId="15947" xr:uid="{55BC668E-1D7F-43BD-8081-16188BB37A9E}"/>
    <cellStyle name="Title 2 10 5 2 2" xfId="15948" xr:uid="{40C03846-4BC7-404B-BDB5-1C4AA0426907}"/>
    <cellStyle name="Title 2 10 5 3" xfId="15949" xr:uid="{9FFC74D7-5689-4FCF-9C6F-C4CB6BA23477}"/>
    <cellStyle name="Title 2 10 5 3 2" xfId="15950" xr:uid="{F6117E0D-F3DA-467F-B11E-5D9C52E461D2}"/>
    <cellStyle name="Title 2 10 5 4" xfId="15951" xr:uid="{BBEFECB3-8341-4733-82B1-E3E11D234275}"/>
    <cellStyle name="Title 2 10 6" xfId="15952" xr:uid="{2594F1CE-AE6C-4F3C-B5C1-C18AFD777FA8}"/>
    <cellStyle name="Title 2 10 6 2" xfId="15953" xr:uid="{E974370D-0902-42DB-B1C4-CF40EF491C7B}"/>
    <cellStyle name="Title 2 10 7" xfId="15954" xr:uid="{9B69A2AD-3C46-492A-8DBF-B165309CCE4E}"/>
    <cellStyle name="Title 2 10 7 2" xfId="15955" xr:uid="{074D0AA1-F534-4683-8B23-36101FA26CDC}"/>
    <cellStyle name="Title 2 10 8" xfId="15956" xr:uid="{61BA64F3-656B-496F-B284-3C798DD62C0C}"/>
    <cellStyle name="Title 2 10 8 2" xfId="15957" xr:uid="{67BA0A7A-9188-40EE-BFE4-42783C41B200}"/>
    <cellStyle name="Title 2 10 9" xfId="15958" xr:uid="{66038548-F3D1-49A2-B2A4-7B9DD59F7278}"/>
    <cellStyle name="Title 2 11" xfId="15959" xr:uid="{DA0567C0-8911-4E40-B25F-02A9D69F46CB}"/>
    <cellStyle name="Title 2 11 10" xfId="15960" xr:uid="{29AE1AAD-16C1-4985-BB71-230856729BE5}"/>
    <cellStyle name="Title 2 11 2" xfId="15961" xr:uid="{909AACF3-9F0E-482E-8C5B-98BA6F3C14BD}"/>
    <cellStyle name="Title 2 11 2 2" xfId="15962" xr:uid="{D006D59B-2FCD-44AC-AA1F-F5FE3A6041E8}"/>
    <cellStyle name="Title 2 11 2 2 2" xfId="15963" xr:uid="{D33E410A-569F-45A2-AA64-2C25D940085E}"/>
    <cellStyle name="Title 2 11 2 3" xfId="15964" xr:uid="{66B33F15-F10B-4CEE-95AF-8AA009E1A29A}"/>
    <cellStyle name="Title 2 11 2 3 2" xfId="15965" xr:uid="{6277E3C9-E9B2-49F2-BC20-9FA74ECDC33A}"/>
    <cellStyle name="Title 2 11 2 4" xfId="15966" xr:uid="{CE76D729-8285-4868-92FE-34C08FE8EC59}"/>
    <cellStyle name="Title 2 11 3" xfId="15967" xr:uid="{02A24BD0-3DA9-4D73-8BC2-46AD9E603CA3}"/>
    <cellStyle name="Title 2 11 3 2" xfId="15968" xr:uid="{601FA5D8-9DF2-4934-9C68-7E1886AC4A0B}"/>
    <cellStyle name="Title 2 11 3 2 2" xfId="15969" xr:uid="{68599DBF-6498-4FD7-85C7-819CE402AB62}"/>
    <cellStyle name="Title 2 11 3 3" xfId="15970" xr:uid="{C8ABD8AB-97A0-46F0-946B-7CD9595E1368}"/>
    <cellStyle name="Title 2 11 3 3 2" xfId="15971" xr:uid="{111E9C50-4935-409E-BAAB-3361048DD878}"/>
    <cellStyle name="Title 2 11 3 4" xfId="15972" xr:uid="{FB89A1EE-9FCF-4276-A6E0-7D59739BF0ED}"/>
    <cellStyle name="Title 2 11 4" xfId="15973" xr:uid="{39811FD4-2BD7-4B87-A79F-BBDBFE87CFCB}"/>
    <cellStyle name="Title 2 11 4 2" xfId="15974" xr:uid="{3EF0A31C-B060-44B1-8DAA-B2358A5C6003}"/>
    <cellStyle name="Title 2 11 4 2 2" xfId="15975" xr:uid="{693531F7-260E-46D4-B14D-5ADA2ACBF729}"/>
    <cellStyle name="Title 2 11 4 3" xfId="15976" xr:uid="{3C7154B5-02AE-4FC4-AC07-E2F780F31353}"/>
    <cellStyle name="Title 2 11 4 3 2" xfId="15977" xr:uid="{B10DEF01-66B5-42F4-BF5F-8450D253EB0D}"/>
    <cellStyle name="Title 2 11 4 4" xfId="15978" xr:uid="{CA5BAF7E-6879-4B0E-9094-190BF29A602D}"/>
    <cellStyle name="Title 2 11 4 4 2" xfId="15979" xr:uid="{A32DFB72-2C27-40DE-924F-939ACFCEDFB8}"/>
    <cellStyle name="Title 2 11 4 5" xfId="15980" xr:uid="{A7A4CBEE-B760-477A-947E-B4FCFD16D01B}"/>
    <cellStyle name="Title 2 11 5" xfId="15981" xr:uid="{E57B4CC5-C782-4D11-BE99-E1417EFD1B36}"/>
    <cellStyle name="Title 2 11 5 2" xfId="15982" xr:uid="{31C667A2-811D-4AF2-BCBA-2818B0615FB1}"/>
    <cellStyle name="Title 2 11 5 2 2" xfId="15983" xr:uid="{7AFF7527-7A7F-4EEB-89FF-3061D5188F96}"/>
    <cellStyle name="Title 2 11 5 3" xfId="15984" xr:uid="{072D6C8E-31AD-4B50-A2A3-4F8702BFB894}"/>
    <cellStyle name="Title 2 11 5 3 2" xfId="15985" xr:uid="{470046E4-5C2F-42FD-8F6B-5907DB1A094A}"/>
    <cellStyle name="Title 2 11 5 4" xfId="15986" xr:uid="{9DD8F317-4A34-4C0D-95C2-0E01856053BD}"/>
    <cellStyle name="Title 2 11 6" xfId="15987" xr:uid="{7CD2589D-1B34-4950-828D-D7903FEB6F5F}"/>
    <cellStyle name="Title 2 11 6 2" xfId="15988" xr:uid="{F7B8405B-7D3D-4A87-B9E8-855FC8527ABA}"/>
    <cellStyle name="Title 2 11 7" xfId="15989" xr:uid="{B3034481-506B-4506-8BA3-23A8BE122A1E}"/>
    <cellStyle name="Title 2 11 7 2" xfId="15990" xr:uid="{D3570F05-BC33-4C2F-A3A8-4727D56F31B6}"/>
    <cellStyle name="Title 2 11 8" xfId="15991" xr:uid="{B521DC42-A52A-4E3E-93D5-B93E894B41F8}"/>
    <cellStyle name="Title 2 11 8 2" xfId="15992" xr:uid="{9FAF39B6-6DD6-4B23-8F45-686E40D62593}"/>
    <cellStyle name="Title 2 11 9" xfId="15993" xr:uid="{75E2AF40-780F-471A-ADFB-AD173484BFF0}"/>
    <cellStyle name="Title 2 12" xfId="15994" xr:uid="{25E2F178-CF01-401F-A85C-004850536684}"/>
    <cellStyle name="Title 2 12 2" xfId="15995" xr:uid="{D8D6E22A-C844-48B4-B7F3-1F6C8815C985}"/>
    <cellStyle name="Title 2 12 2 2" xfId="15996" xr:uid="{1E93D4EF-0A04-4222-9847-96A4C6F6079A}"/>
    <cellStyle name="Title 2 12 3" xfId="15997" xr:uid="{7913C87A-8168-48C8-8F22-04F73AA171B2}"/>
    <cellStyle name="Title 2 12 3 2" xfId="15998" xr:uid="{BB957FBC-D2C8-42B5-9256-782A84AD08B4}"/>
    <cellStyle name="Title 2 12 4" xfId="15999" xr:uid="{569D314D-B8E1-4085-B39E-59D94F697360}"/>
    <cellStyle name="Title 2 12 5" xfId="16000" xr:uid="{31365E5A-E7DB-488B-A6F4-E8AF1872AEC1}"/>
    <cellStyle name="Title 2 13" xfId="16001" xr:uid="{009F20F8-6527-4702-BC76-578CE1B1CB56}"/>
    <cellStyle name="Title 2 13 2" xfId="16002" xr:uid="{4BF1D647-7C9E-4F7E-9CDC-7A045EB4B104}"/>
    <cellStyle name="Title 2 13 2 2" xfId="16003" xr:uid="{54FCAFA3-B02D-4128-B6BD-511931E692AE}"/>
    <cellStyle name="Title 2 13 3" xfId="16004" xr:uid="{C262732C-DA6D-4EBB-8BEE-E3FCE6B3E9EB}"/>
    <cellStyle name="Title 2 13 3 2" xfId="16005" xr:uid="{00724232-DA89-4FD3-96F7-B400B89DF0A4}"/>
    <cellStyle name="Title 2 13 4" xfId="16006" xr:uid="{1800DD08-7ECE-4BE5-A761-5EB50C385C0C}"/>
    <cellStyle name="Title 2 14" xfId="16007" xr:uid="{A1ACD3CA-994B-4883-9D34-0A2382B796DC}"/>
    <cellStyle name="Title 2 14 2" xfId="16008" xr:uid="{82357879-22A6-449A-B050-0DD3351C4799}"/>
    <cellStyle name="Title 2 14 2 2" xfId="16009" xr:uid="{9C4E7BDB-FCA0-4A42-B76B-89FDE9AB5278}"/>
    <cellStyle name="Title 2 14 3" xfId="16010" xr:uid="{0D3FE589-1AE5-4E93-A8F3-072EC7985348}"/>
    <cellStyle name="Title 2 14 3 2" xfId="16011" xr:uid="{91E565C8-268B-4602-A163-80237563E56A}"/>
    <cellStyle name="Title 2 14 4" xfId="16012" xr:uid="{BE9AD1DC-B450-4EE4-89CC-D52E8BF884CF}"/>
    <cellStyle name="Title 2 15" xfId="16013" xr:uid="{FFAA70BA-B1ED-4780-909C-F96CCBCD9089}"/>
    <cellStyle name="Title 2 15 2" xfId="16014" xr:uid="{795B847A-3435-4C67-8ABC-17C77A58A1E3}"/>
    <cellStyle name="Title 2 15 2 2" xfId="16015" xr:uid="{1C60A08B-E7DF-49D4-B488-49CA669A4D38}"/>
    <cellStyle name="Title 2 15 3" xfId="16016" xr:uid="{031B9D18-FA6A-4992-9DA0-7E348474D0C2}"/>
    <cellStyle name="Title 2 15 3 2" xfId="16017" xr:uid="{5B967A68-7C9B-4CC6-B3B3-959DBB4CF692}"/>
    <cellStyle name="Title 2 15 4" xfId="16018" xr:uid="{E1A4BD06-B846-40C9-88EF-079FBDE88455}"/>
    <cellStyle name="Title 2 15 4 2" xfId="16019" xr:uid="{CB25B8C6-B24C-4ABC-9E6D-C154B863D544}"/>
    <cellStyle name="Title 2 15 5" xfId="16020" xr:uid="{A2246A7D-AFE2-4982-8ABE-75EEA57B0715}"/>
    <cellStyle name="Title 2 16" xfId="16021" xr:uid="{00B0C1F1-D0EE-42B5-A347-09022CACBBE9}"/>
    <cellStyle name="Title 2 16 2" xfId="16022" xr:uid="{70C91B3E-0956-4280-B0DC-8FCDC921E1BC}"/>
    <cellStyle name="Title 2 16 2 2" xfId="16023" xr:uid="{1687102A-0897-4D08-82FA-48305CC8F6F6}"/>
    <cellStyle name="Title 2 16 3" xfId="16024" xr:uid="{5B2A8E70-FEE3-42FA-BEFC-F197D8E7C607}"/>
    <cellStyle name="Title 2 16 3 2" xfId="16025" xr:uid="{47BB80AF-56D2-4D28-9318-C8F80FFD375D}"/>
    <cellStyle name="Title 2 16 4" xfId="16026" xr:uid="{39DB209C-EB85-42D5-8A3D-6ECBFC2C028F}"/>
    <cellStyle name="Title 2 17" xfId="16027" xr:uid="{00989C40-549E-4B1A-9091-08BDDDFEE9A1}"/>
    <cellStyle name="Title 2 17 2" xfId="16028" xr:uid="{FCE560D3-30C0-4640-A495-BC1623583666}"/>
    <cellStyle name="Title 2 18" xfId="16029" xr:uid="{488223BF-69A0-4E83-8639-34A2D7686EDA}"/>
    <cellStyle name="Title 2 18 2" xfId="16030" xr:uid="{F2CE7AC8-2604-4692-AE64-6C4109F0E297}"/>
    <cellStyle name="Title 2 19" xfId="16031" xr:uid="{D9BB83A5-564D-47F1-AB6E-99B7A4468D26}"/>
    <cellStyle name="Title 2 19 2" xfId="16032" xr:uid="{BBE5A369-58D4-4BC3-97BB-8563FC4D5874}"/>
    <cellStyle name="Title 2 2" xfId="4800" xr:uid="{85220C56-2FE5-4419-9E7F-700965E10708}"/>
    <cellStyle name="Title 2 2 10" xfId="16034" xr:uid="{D56C6AF6-87D5-4E05-99DB-207BA2CD574E}"/>
    <cellStyle name="Title 2 2 11" xfId="16033" xr:uid="{3A81172B-533A-47A5-8214-A8F592D7C485}"/>
    <cellStyle name="Title 2 2 2" xfId="16035" xr:uid="{AF4A6DA9-9A83-4377-A962-3F1273EDDBEC}"/>
    <cellStyle name="Title 2 2 2 2" xfId="16036" xr:uid="{9EE0121C-5075-4EA5-8701-61638AFB8BCB}"/>
    <cellStyle name="Title 2 2 2 2 2" xfId="16037" xr:uid="{3EBB7390-0CDC-44BD-899D-ED7154EE472D}"/>
    <cellStyle name="Title 2 2 2 3" xfId="16038" xr:uid="{39E40BEE-84DD-4D34-B891-3CAC02CC7629}"/>
    <cellStyle name="Title 2 2 2 3 2" xfId="16039" xr:uid="{906398C4-9356-4B08-ACDA-A9D4F98ADAC3}"/>
    <cellStyle name="Title 2 2 2 4" xfId="16040" xr:uid="{67A343A6-B0D5-4A41-968F-7EB018352812}"/>
    <cellStyle name="Title 2 2 3" xfId="16041" xr:uid="{89802075-7D11-4F9D-A191-3E4FC8460CBE}"/>
    <cellStyle name="Title 2 2 3 2" xfId="16042" xr:uid="{3464B47C-BDFE-4EB3-BD6B-015842B8810A}"/>
    <cellStyle name="Title 2 2 3 2 2" xfId="16043" xr:uid="{23471E6E-4E02-45CB-9F2C-C6D1FA1A9619}"/>
    <cellStyle name="Title 2 2 3 3" xfId="16044" xr:uid="{1A8E0C71-FCBF-4FF8-BC56-BE515B73F89E}"/>
    <cellStyle name="Title 2 2 3 3 2" xfId="16045" xr:uid="{08413E0C-D3F4-4925-A916-A72156FE1CEB}"/>
    <cellStyle name="Title 2 2 3 4" xfId="16046" xr:uid="{03C946DB-177F-40C1-BB14-6F2AAE229090}"/>
    <cellStyle name="Title 2 2 4" xfId="16047" xr:uid="{0BD15743-828E-4608-BAA8-54E067D5179B}"/>
    <cellStyle name="Title 2 2 4 2" xfId="16048" xr:uid="{D381D1C1-4E1D-4FA1-9F09-0C0C3F22F9C5}"/>
    <cellStyle name="Title 2 2 4 2 2" xfId="16049" xr:uid="{5AD9A104-50B4-4848-AC77-FDD29F045141}"/>
    <cellStyle name="Title 2 2 4 3" xfId="16050" xr:uid="{0FF88129-EDBD-4840-B4D7-81ED8E4DBE6C}"/>
    <cellStyle name="Title 2 2 4 3 2" xfId="16051" xr:uid="{8A5DF41C-8479-41F2-A312-C1E1BB889C4D}"/>
    <cellStyle name="Title 2 2 4 4" xfId="16052" xr:uid="{33988D93-8BDE-4298-BFCE-6F6D5A826185}"/>
    <cellStyle name="Title 2 2 4 4 2" xfId="16053" xr:uid="{46B0DBA4-BECB-4FF7-9ECC-6BA502258EFA}"/>
    <cellStyle name="Title 2 2 4 5" xfId="16054" xr:uid="{058F1767-475B-40A0-A9DF-EFA7E2B1AD1C}"/>
    <cellStyle name="Title 2 2 5" xfId="16055" xr:uid="{08AECDB9-6351-4EEC-9F6D-40FD20D28DAF}"/>
    <cellStyle name="Title 2 2 5 2" xfId="16056" xr:uid="{3705B38B-4DAC-4D00-8E57-DAD09808D779}"/>
    <cellStyle name="Title 2 2 5 2 2" xfId="16057" xr:uid="{9D1578CD-C76C-4B5C-B3B1-ADCD3DF73842}"/>
    <cellStyle name="Title 2 2 5 3" xfId="16058" xr:uid="{69CEB20E-EB86-44D1-9D37-E3ADD78A3FB4}"/>
    <cellStyle name="Title 2 2 5 3 2" xfId="16059" xr:uid="{308E8102-6ED0-4F89-BA5B-B61DCEA197F1}"/>
    <cellStyle name="Title 2 2 5 4" xfId="16060" xr:uid="{779FBE5E-C096-4F01-80CD-F6B067F2535B}"/>
    <cellStyle name="Title 2 2 6" xfId="16061" xr:uid="{A7898EE7-3228-4DB1-A32F-9182509E8564}"/>
    <cellStyle name="Title 2 2 6 2" xfId="16062" xr:uid="{0157C067-90EF-4BC8-952A-197EF876C816}"/>
    <cellStyle name="Title 2 2 7" xfId="16063" xr:uid="{9F931837-7623-4A1C-AEBD-3999B2D39733}"/>
    <cellStyle name="Title 2 2 7 2" xfId="16064" xr:uid="{BA28646E-2484-474C-BFB9-ADDCABC99037}"/>
    <cellStyle name="Title 2 2 8" xfId="16065" xr:uid="{C0921741-16D1-4772-8B86-73C90C55405A}"/>
    <cellStyle name="Title 2 2 8 2" xfId="16066" xr:uid="{4C19194C-09DE-449C-9AD3-8B1A71DF931A}"/>
    <cellStyle name="Title 2 2 9" xfId="16067" xr:uid="{0BF578E5-85ED-4590-9903-600A76D692A5}"/>
    <cellStyle name="Title 2 20" xfId="16068" xr:uid="{CA8E237B-466E-4BDA-BFF6-5D25AFA50E48}"/>
    <cellStyle name="Title 2 21" xfId="16069" xr:uid="{185BCD60-F090-4641-ABAF-0087C1722887}"/>
    <cellStyle name="Title 2 22" xfId="15923" xr:uid="{5C973B6E-6070-4CD0-868B-644339C0B5B8}"/>
    <cellStyle name="Title 2 3" xfId="4801" xr:uid="{1B61027D-D942-4E99-ADF7-1E5ABEC497D7}"/>
    <cellStyle name="Title 2 3 10" xfId="16071" xr:uid="{0804C98F-EFED-452C-A598-34E3FE40BFB1}"/>
    <cellStyle name="Title 2 3 11" xfId="16070" xr:uid="{4B63469C-7E2B-4E38-A8DE-709EE3692EBC}"/>
    <cellStyle name="Title 2 3 2" xfId="16072" xr:uid="{1C95EC0A-1164-444E-B4E4-B6B30DD77A26}"/>
    <cellStyle name="Title 2 3 2 2" xfId="16073" xr:uid="{3F27C281-D449-436D-9442-989FA40C5D71}"/>
    <cellStyle name="Title 2 3 2 2 2" xfId="16074" xr:uid="{5AE73CF9-1902-4F27-8501-42136C525069}"/>
    <cellStyle name="Title 2 3 2 3" xfId="16075" xr:uid="{EBEFD62D-5D19-4410-A7EB-B6DF5DF51653}"/>
    <cellStyle name="Title 2 3 2 3 2" xfId="16076" xr:uid="{957DF618-3715-442D-8324-0F823905303B}"/>
    <cellStyle name="Title 2 3 2 4" xfId="16077" xr:uid="{95B21796-2AE1-46CE-93CC-94DE7B720641}"/>
    <cellStyle name="Title 2 3 3" xfId="16078" xr:uid="{22C51069-07D4-47E6-8CB4-677A3654C38E}"/>
    <cellStyle name="Title 2 3 3 2" xfId="16079" xr:uid="{D3639DF6-D0B4-4ED5-9852-5BBEB6318FA7}"/>
    <cellStyle name="Title 2 3 3 2 2" xfId="16080" xr:uid="{1CFFEEC8-93BF-431B-BD8D-D6CCF0C993DC}"/>
    <cellStyle name="Title 2 3 3 3" xfId="16081" xr:uid="{5CD6C666-3637-40AA-8C1E-7998D4B15C6C}"/>
    <cellStyle name="Title 2 3 3 3 2" xfId="16082" xr:uid="{71AFED23-D055-404A-B008-22900EEF65EB}"/>
    <cellStyle name="Title 2 3 3 4" xfId="16083" xr:uid="{909478D0-B55B-4ACD-9905-9CB2C5051E15}"/>
    <cellStyle name="Title 2 3 4" xfId="16084" xr:uid="{9F197759-1001-4CF5-925E-59DBD4A58A58}"/>
    <cellStyle name="Title 2 3 4 2" xfId="16085" xr:uid="{AFCE6C07-F5CB-4787-A20A-DF5A70D0AC09}"/>
    <cellStyle name="Title 2 3 4 2 2" xfId="16086" xr:uid="{ACE786E4-1651-4410-911B-6F6B96FACA68}"/>
    <cellStyle name="Title 2 3 4 3" xfId="16087" xr:uid="{D0514935-E912-4AC9-BD97-644F47D55855}"/>
    <cellStyle name="Title 2 3 4 3 2" xfId="16088" xr:uid="{65423907-6845-4261-8DF4-99E0DF8169A3}"/>
    <cellStyle name="Title 2 3 4 4" xfId="16089" xr:uid="{A877E289-B556-4A67-923B-027D7A4D88B9}"/>
    <cellStyle name="Title 2 3 4 4 2" xfId="16090" xr:uid="{33AAE687-A9BF-4D24-BD7C-F6C034BE4AB8}"/>
    <cellStyle name="Title 2 3 4 5" xfId="16091" xr:uid="{9CEBDE3D-CE7C-4198-827C-8DD04A7346AD}"/>
    <cellStyle name="Title 2 3 5" xfId="16092" xr:uid="{E27B30BB-BE69-48F5-958A-4845F060A21B}"/>
    <cellStyle name="Title 2 3 5 2" xfId="16093" xr:uid="{C0DC5528-61BE-468E-ADAA-8AAE3A316A02}"/>
    <cellStyle name="Title 2 3 5 2 2" xfId="16094" xr:uid="{C2C4198A-4350-4565-859D-3BDAF5BAC754}"/>
    <cellStyle name="Title 2 3 5 3" xfId="16095" xr:uid="{2AB2E168-5C80-4814-B482-652720922805}"/>
    <cellStyle name="Title 2 3 5 3 2" xfId="16096" xr:uid="{A66791F4-8C3A-42DA-8829-E74F5A88C1B3}"/>
    <cellStyle name="Title 2 3 5 4" xfId="16097" xr:uid="{34F40117-A49D-447B-B40F-23D950BD2B59}"/>
    <cellStyle name="Title 2 3 6" xfId="16098" xr:uid="{347D8109-0F27-4DD8-B8E3-1F4CEA19F797}"/>
    <cellStyle name="Title 2 3 6 2" xfId="16099" xr:uid="{6586BFE8-5FCF-4AD2-ADF1-5D21DDD6AC8D}"/>
    <cellStyle name="Title 2 3 7" xfId="16100" xr:uid="{D7A232EE-4B28-4BA8-9B33-DF3B548DB396}"/>
    <cellStyle name="Title 2 3 7 2" xfId="16101" xr:uid="{32BA5043-2175-43D8-8E7E-13D96A5C4846}"/>
    <cellStyle name="Title 2 3 8" xfId="16102" xr:uid="{6451B130-C45D-4E9F-BDD7-878DE06C6337}"/>
    <cellStyle name="Title 2 3 8 2" xfId="16103" xr:uid="{02F72A25-F98A-4720-BA6C-3AB7A158A638}"/>
    <cellStyle name="Title 2 3 9" xfId="16104" xr:uid="{D6C3E559-1D02-454D-A500-82BA9EA0D526}"/>
    <cellStyle name="Title 2 4" xfId="4802" xr:uid="{D1E2F866-467A-4045-8154-F44B0379AFB5}"/>
    <cellStyle name="Title 2 4 10" xfId="16106" xr:uid="{5C6F7A8B-4D4F-4448-B930-8318BC22FE2E}"/>
    <cellStyle name="Title 2 4 11" xfId="16105" xr:uid="{601BA342-7D85-4F52-9D58-790AE29571DE}"/>
    <cellStyle name="Title 2 4 2" xfId="16107" xr:uid="{183D6AC7-0272-49DB-9B04-5B64F1176AFE}"/>
    <cellStyle name="Title 2 4 2 2" xfId="16108" xr:uid="{D647FA6D-8854-41CA-A323-682B998F8058}"/>
    <cellStyle name="Title 2 4 2 2 2" xfId="16109" xr:uid="{6BF14CA0-C1DC-4CAD-AF0A-7C40082899CC}"/>
    <cellStyle name="Title 2 4 2 3" xfId="16110" xr:uid="{32CF9EB9-1F57-4A61-8921-0383981520F9}"/>
    <cellStyle name="Title 2 4 2 3 2" xfId="16111" xr:uid="{471750DC-71C6-4971-806A-7A38DE74785E}"/>
    <cellStyle name="Title 2 4 2 4" xfId="16112" xr:uid="{C1B6AB8D-ED59-44CC-8F93-9CAB612D9C98}"/>
    <cellStyle name="Title 2 4 3" xfId="16113" xr:uid="{005270E6-5C6C-4FD8-B670-3047C1537EE3}"/>
    <cellStyle name="Title 2 4 3 2" xfId="16114" xr:uid="{85CE655E-2AB3-4BE4-863F-DEF94DE429B3}"/>
    <cellStyle name="Title 2 4 3 2 2" xfId="16115" xr:uid="{C46E57FA-4B59-40FE-9480-7C4E4254057C}"/>
    <cellStyle name="Title 2 4 3 3" xfId="16116" xr:uid="{3B5C0D67-C1ED-49C4-8BEA-D6AB6553A642}"/>
    <cellStyle name="Title 2 4 3 3 2" xfId="16117" xr:uid="{AA40B0A1-26BE-4F3D-9155-C1E3F5D76B96}"/>
    <cellStyle name="Title 2 4 3 4" xfId="16118" xr:uid="{5A13E0F4-EBDD-4D0E-80D7-EEA421E660DB}"/>
    <cellStyle name="Title 2 4 4" xfId="16119" xr:uid="{47B5C644-7529-4D5E-883B-F28B65039AF9}"/>
    <cellStyle name="Title 2 4 4 2" xfId="16120" xr:uid="{965F52F9-68CE-48D2-B74E-3414D1A21946}"/>
    <cellStyle name="Title 2 4 4 2 2" xfId="16121" xr:uid="{4774C3BA-09AE-46E0-8E0C-5AD36178619F}"/>
    <cellStyle name="Title 2 4 4 3" xfId="16122" xr:uid="{7959F516-941E-42D4-AFFC-1CF887243857}"/>
    <cellStyle name="Title 2 4 4 3 2" xfId="16123" xr:uid="{26319BA7-33D6-4163-89FD-B8BF396BC87E}"/>
    <cellStyle name="Title 2 4 4 4" xfId="16124" xr:uid="{D93914D9-C8A3-4065-8D5C-5B369CBCF83A}"/>
    <cellStyle name="Title 2 4 4 4 2" xfId="16125" xr:uid="{3CEA42A9-4E89-4909-8C4A-CAA69DA00CCD}"/>
    <cellStyle name="Title 2 4 4 5" xfId="16126" xr:uid="{E59D6688-CDD6-4387-A182-DA12D8DDD160}"/>
    <cellStyle name="Title 2 4 5" xfId="16127" xr:uid="{40EDDA33-BFFF-4073-8F3D-B6DDF24766E6}"/>
    <cellStyle name="Title 2 4 5 2" xfId="16128" xr:uid="{30A5DD0C-F530-4C85-8BA9-644685FE678B}"/>
    <cellStyle name="Title 2 4 5 2 2" xfId="16129" xr:uid="{BF5A32E0-4BA5-4901-A377-9D8D19FD203E}"/>
    <cellStyle name="Title 2 4 5 3" xfId="16130" xr:uid="{70ABC6C7-39F3-4A6D-ACA5-1FC9B45C936E}"/>
    <cellStyle name="Title 2 4 5 3 2" xfId="16131" xr:uid="{0F777558-AFFE-4FA4-BFB1-6D4405091974}"/>
    <cellStyle name="Title 2 4 5 4" xfId="16132" xr:uid="{07D6841C-8586-46C7-91F0-5CB3A899DF99}"/>
    <cellStyle name="Title 2 4 6" xfId="16133" xr:uid="{D025BEFF-0F9D-4B80-9049-5408E6328D05}"/>
    <cellStyle name="Title 2 4 6 2" xfId="16134" xr:uid="{3DF47B3E-4008-4BEC-BF48-BB295D436B86}"/>
    <cellStyle name="Title 2 4 7" xfId="16135" xr:uid="{FAD12EC1-1088-463D-B437-B87970E517DE}"/>
    <cellStyle name="Title 2 4 7 2" xfId="16136" xr:uid="{46B07E4C-7728-443F-B025-37D61A4352BD}"/>
    <cellStyle name="Title 2 4 8" xfId="16137" xr:uid="{84AC258F-D802-4796-8422-85739EEFA144}"/>
    <cellStyle name="Title 2 4 8 2" xfId="16138" xr:uid="{AB2EEDCB-5660-4836-A113-7D30C8998D1A}"/>
    <cellStyle name="Title 2 4 9" xfId="16139" xr:uid="{18B96AFA-B5A4-47BE-92CB-623DF8F127E1}"/>
    <cellStyle name="Title 2 5" xfId="4803" xr:uid="{DFBBE9F7-BBBE-4B46-9315-EF0F87D3E123}"/>
    <cellStyle name="Title 2 5 10" xfId="16141" xr:uid="{DA04A95D-D12A-4BA1-983C-32571A84FE05}"/>
    <cellStyle name="Title 2 5 11" xfId="16140" xr:uid="{8A300FCC-50A9-4F19-B18D-44AB38795557}"/>
    <cellStyle name="Title 2 5 2" xfId="16142" xr:uid="{0FCA044C-DF32-464A-B16A-3C067E9641A4}"/>
    <cellStyle name="Title 2 5 2 2" xfId="16143" xr:uid="{23AD4B65-239D-4A65-A4FB-EF4C74344405}"/>
    <cellStyle name="Title 2 5 2 2 2" xfId="16144" xr:uid="{12FC1489-D9EF-4D81-AB63-16242B05CF60}"/>
    <cellStyle name="Title 2 5 2 3" xfId="16145" xr:uid="{DAC9C5F9-4302-4674-ABD9-0939EC456108}"/>
    <cellStyle name="Title 2 5 2 3 2" xfId="16146" xr:uid="{AC0A893E-FB2C-4766-9438-EDA85508B187}"/>
    <cellStyle name="Title 2 5 2 4" xfId="16147" xr:uid="{3FC60FF7-D8A3-4322-B0CA-6E83FAE361FF}"/>
    <cellStyle name="Title 2 5 3" xfId="16148" xr:uid="{DEF9E23F-3E8A-4FB3-B49C-047035D90A1C}"/>
    <cellStyle name="Title 2 5 3 2" xfId="16149" xr:uid="{C2EF8262-AB29-439A-8306-B11F050B07AD}"/>
    <cellStyle name="Title 2 5 3 2 2" xfId="16150" xr:uid="{387208FA-6FB5-4A10-8C39-B549695BEC39}"/>
    <cellStyle name="Title 2 5 3 3" xfId="16151" xr:uid="{72CA6978-B590-48D7-AB7D-E40DD067D69D}"/>
    <cellStyle name="Title 2 5 3 3 2" xfId="16152" xr:uid="{286B805B-1E26-4368-9CB9-7696008A94A8}"/>
    <cellStyle name="Title 2 5 3 4" xfId="16153" xr:uid="{4282DE3D-9336-4F40-BF6B-3932F69D0FE9}"/>
    <cellStyle name="Title 2 5 4" xfId="16154" xr:uid="{D7FFBFDE-3D5E-4AA6-B5A5-1AD015479079}"/>
    <cellStyle name="Title 2 5 4 2" xfId="16155" xr:uid="{65003201-3A2F-475E-829F-94685A1C6D53}"/>
    <cellStyle name="Title 2 5 4 2 2" xfId="16156" xr:uid="{E6EBEC82-F7E2-4D0D-B544-9CA157EB9420}"/>
    <cellStyle name="Title 2 5 4 3" xfId="16157" xr:uid="{04EFBF56-94EC-4DB9-AE1E-2390191C78FB}"/>
    <cellStyle name="Title 2 5 4 3 2" xfId="16158" xr:uid="{D05F5381-B7B1-4483-8C9C-87BAEBA8C8D3}"/>
    <cellStyle name="Title 2 5 4 4" xfId="16159" xr:uid="{C3643BA7-1AD0-4C1D-A364-F47D04DF99B4}"/>
    <cellStyle name="Title 2 5 4 4 2" xfId="16160" xr:uid="{24D957FA-BB57-49D3-86C1-C12F3EB49DDD}"/>
    <cellStyle name="Title 2 5 4 5" xfId="16161" xr:uid="{554E457D-74FE-45E1-92BE-953C7E8544E6}"/>
    <cellStyle name="Title 2 5 5" xfId="16162" xr:uid="{2A190756-F106-4E81-8790-27FF20CB0B6D}"/>
    <cellStyle name="Title 2 5 5 2" xfId="16163" xr:uid="{E51C07E0-0AB0-4032-9905-53A5615FB203}"/>
    <cellStyle name="Title 2 5 5 2 2" xfId="16164" xr:uid="{C372E239-DE7D-4DF5-9C30-2F507E9BEC41}"/>
    <cellStyle name="Title 2 5 5 3" xfId="16165" xr:uid="{D83D2466-587B-485F-A4E3-CC2ECF6E4CBB}"/>
    <cellStyle name="Title 2 5 5 3 2" xfId="16166" xr:uid="{EC2A3282-95B7-4913-AF2B-97C10E2572F6}"/>
    <cellStyle name="Title 2 5 5 4" xfId="16167" xr:uid="{8B4997A6-C5FD-4070-8FB8-C89272E04FED}"/>
    <cellStyle name="Title 2 5 6" xfId="16168" xr:uid="{7F4823C6-D880-44D1-AB41-14203EBCE87C}"/>
    <cellStyle name="Title 2 5 6 2" xfId="16169" xr:uid="{0EF6E6C1-569C-4A5B-96DA-01EF6093F90D}"/>
    <cellStyle name="Title 2 5 7" xfId="16170" xr:uid="{C0E10E7B-2FAD-4EC2-B062-EB35F0ECDF1B}"/>
    <cellStyle name="Title 2 5 7 2" xfId="16171" xr:uid="{CD30E4B0-18DA-4D51-8422-845A966F1D8F}"/>
    <cellStyle name="Title 2 5 8" xfId="16172" xr:uid="{B6F2CCAC-066D-4C60-AD8C-D9F62BB750A7}"/>
    <cellStyle name="Title 2 5 8 2" xfId="16173" xr:uid="{71B973D6-F275-48A9-B59B-E79B94E6CC7B}"/>
    <cellStyle name="Title 2 5 9" xfId="16174" xr:uid="{CFA84A0B-E1E0-49F8-8027-7AA319C65001}"/>
    <cellStyle name="Title 2 6" xfId="4804" xr:uid="{49B27F5C-9CD9-428A-96D5-1848E48D7954}"/>
    <cellStyle name="Title 2 6 10" xfId="16176" xr:uid="{EC2A02E6-5D41-4D8E-83C8-B9D64850336A}"/>
    <cellStyle name="Title 2 6 11" xfId="16175" xr:uid="{8DB3FF13-50D5-4F5B-B839-215962BDE1BD}"/>
    <cellStyle name="Title 2 6 2" xfId="16177" xr:uid="{9D7EC71E-5345-47FE-9BC2-65FCC14277F9}"/>
    <cellStyle name="Title 2 6 2 2" xfId="16178" xr:uid="{89DE4793-426D-405D-878A-4A57B2648206}"/>
    <cellStyle name="Title 2 6 2 2 2" xfId="16179" xr:uid="{B3A5DADA-087A-4EFA-805D-B71C3F318296}"/>
    <cellStyle name="Title 2 6 2 3" xfId="16180" xr:uid="{CD633ED8-E493-471A-99DC-905C96A89E8D}"/>
    <cellStyle name="Title 2 6 2 3 2" xfId="16181" xr:uid="{FC5C0E0A-F74B-4189-AF40-86BF29B66B5A}"/>
    <cellStyle name="Title 2 6 2 4" xfId="16182" xr:uid="{88D81394-7715-4389-A3AB-8573CC5E0DC0}"/>
    <cellStyle name="Title 2 6 3" xfId="16183" xr:uid="{885A9EC5-43B3-4E94-BA00-60A7E47C2E5B}"/>
    <cellStyle name="Title 2 6 3 2" xfId="16184" xr:uid="{E786B05F-7038-4479-A146-55CBFE71153F}"/>
    <cellStyle name="Title 2 6 3 2 2" xfId="16185" xr:uid="{7946EB7D-5094-44B2-90DC-A6699D5CAE09}"/>
    <cellStyle name="Title 2 6 3 3" xfId="16186" xr:uid="{34FB8FF6-AEE4-4C32-A255-A4A571837742}"/>
    <cellStyle name="Title 2 6 3 3 2" xfId="16187" xr:uid="{2996440A-9587-4E3C-802E-B5551E2DA270}"/>
    <cellStyle name="Title 2 6 3 4" xfId="16188" xr:uid="{EFB509E2-72E0-4477-BB6D-3A00B02D4430}"/>
    <cellStyle name="Title 2 6 4" xfId="16189" xr:uid="{7B7A6329-5838-42F6-BD8A-6901C56F7414}"/>
    <cellStyle name="Title 2 6 4 2" xfId="16190" xr:uid="{B7456C6C-AFED-4A72-9938-CFFCEC508DB7}"/>
    <cellStyle name="Title 2 6 4 2 2" xfId="16191" xr:uid="{F4A81951-6EA2-4684-B0A3-4771BBADEB0B}"/>
    <cellStyle name="Title 2 6 4 3" xfId="16192" xr:uid="{7DB8A5A7-3CAE-4831-AAEF-CD7530DD4B8C}"/>
    <cellStyle name="Title 2 6 4 3 2" xfId="16193" xr:uid="{A247BEDF-3EE8-4181-94A1-DA59C59DEC0B}"/>
    <cellStyle name="Title 2 6 4 4" xfId="16194" xr:uid="{3A8AFA36-DAAD-4170-8449-77F0C2D24C66}"/>
    <cellStyle name="Title 2 6 4 4 2" xfId="16195" xr:uid="{4902ED9A-8CFF-4420-8CB7-9940B793ECAF}"/>
    <cellStyle name="Title 2 6 4 5" xfId="16196" xr:uid="{A4A66334-FCB4-4CF8-A612-2A0F26EE76D1}"/>
    <cellStyle name="Title 2 6 5" xfId="16197" xr:uid="{1E97EBB2-01B4-4918-A52C-660B3D656181}"/>
    <cellStyle name="Title 2 6 5 2" xfId="16198" xr:uid="{435D9985-E2B8-4E03-9467-6DC10A7D7452}"/>
    <cellStyle name="Title 2 6 5 2 2" xfId="16199" xr:uid="{75FCA561-BA0E-429A-BBAC-6AA74822FEF6}"/>
    <cellStyle name="Title 2 6 5 3" xfId="16200" xr:uid="{C249B354-5B92-493E-A916-AAC7C8DDA277}"/>
    <cellStyle name="Title 2 6 5 3 2" xfId="16201" xr:uid="{35DB811A-8CBE-4968-B35C-F7D617BB31C9}"/>
    <cellStyle name="Title 2 6 5 4" xfId="16202" xr:uid="{49C95785-6DD8-47B7-A4EB-B7B6FE9BCF3F}"/>
    <cellStyle name="Title 2 6 6" xfId="16203" xr:uid="{0AC1ABA8-921A-44F5-81E2-55FB87C00E07}"/>
    <cellStyle name="Title 2 6 6 2" xfId="16204" xr:uid="{AAD3A36E-08FB-42C7-98DA-35B28301FD1C}"/>
    <cellStyle name="Title 2 6 7" xfId="16205" xr:uid="{38F0E424-8B9D-4CB0-918F-516F98E38AF5}"/>
    <cellStyle name="Title 2 6 7 2" xfId="16206" xr:uid="{8CC904C8-4AF9-4EB0-9533-EA40504CEAF6}"/>
    <cellStyle name="Title 2 6 8" xfId="16207" xr:uid="{99F31F8A-8D99-4B1F-A8FB-7D10FE91E4A2}"/>
    <cellStyle name="Title 2 6 8 2" xfId="16208" xr:uid="{0056C090-448D-4DF3-973D-456101DB0B1F}"/>
    <cellStyle name="Title 2 6 9" xfId="16209" xr:uid="{C27C1C1B-C584-4C57-A43F-6A920C8EE2B9}"/>
    <cellStyle name="Title 2 7" xfId="4805" xr:uid="{ECBEEE9B-B506-4153-B728-026C5D50E228}"/>
    <cellStyle name="Title 2 7 10" xfId="16211" xr:uid="{72CF4870-84EB-4DAA-AB80-688E126ED082}"/>
    <cellStyle name="Title 2 7 11" xfId="16210" xr:uid="{74E1525E-A45C-4C6B-AB78-426B19DD7115}"/>
    <cellStyle name="Title 2 7 2" xfId="16212" xr:uid="{60B33EF6-CFF4-4BC8-A28A-D3ABBB6F5814}"/>
    <cellStyle name="Title 2 7 2 2" xfId="16213" xr:uid="{A98C3643-4D37-4AAC-B181-FCB90AD92349}"/>
    <cellStyle name="Title 2 7 2 2 2" xfId="16214" xr:uid="{4CE6E2D9-C90C-46A3-9321-4320C418A312}"/>
    <cellStyle name="Title 2 7 2 3" xfId="16215" xr:uid="{C3E3854D-FA58-4F5B-96E4-F1C4BA1AA467}"/>
    <cellStyle name="Title 2 7 2 3 2" xfId="16216" xr:uid="{EF8D04BC-03FD-4CEA-9769-784599D8A8C4}"/>
    <cellStyle name="Title 2 7 2 4" xfId="16217" xr:uid="{C16F3C47-B52F-4050-B73B-EB39A8F53C53}"/>
    <cellStyle name="Title 2 7 3" xfId="16218" xr:uid="{1BABA273-0494-48D2-8231-4FEFCAD0C4E3}"/>
    <cellStyle name="Title 2 7 3 2" xfId="16219" xr:uid="{F2C3E2C2-D90F-460A-A6B9-49754B85DD40}"/>
    <cellStyle name="Title 2 7 3 2 2" xfId="16220" xr:uid="{94A65EAC-BECA-477D-BC60-CF85EBE60D03}"/>
    <cellStyle name="Title 2 7 3 3" xfId="16221" xr:uid="{ECEF9D0D-0982-493E-BC73-F51742620EB8}"/>
    <cellStyle name="Title 2 7 3 3 2" xfId="16222" xr:uid="{FB44B49C-F2E0-44A0-AF79-2D85F8CA3527}"/>
    <cellStyle name="Title 2 7 3 4" xfId="16223" xr:uid="{3BADA017-6120-496A-BECC-0066A978409A}"/>
    <cellStyle name="Title 2 7 4" xfId="16224" xr:uid="{90813DC4-0254-4EC9-80BC-225F28739AC3}"/>
    <cellStyle name="Title 2 7 4 2" xfId="16225" xr:uid="{91C32C41-DEB0-45A4-9C7D-DD108E774039}"/>
    <cellStyle name="Title 2 7 4 2 2" xfId="16226" xr:uid="{9906C839-2405-4326-86CF-1AF0D5B716C8}"/>
    <cellStyle name="Title 2 7 4 3" xfId="16227" xr:uid="{449EB381-17B8-48B1-8BFC-2BD84C4D9FE5}"/>
    <cellStyle name="Title 2 7 4 3 2" xfId="16228" xr:uid="{F1799519-6F9A-4ADD-8A97-16E1182109E3}"/>
    <cellStyle name="Title 2 7 4 4" xfId="16229" xr:uid="{E5A3D17E-827E-44D6-BBDF-874092ED56CB}"/>
    <cellStyle name="Title 2 7 4 4 2" xfId="16230" xr:uid="{856F9A6C-D543-419B-997E-2E717921022D}"/>
    <cellStyle name="Title 2 7 4 5" xfId="16231" xr:uid="{23055D3C-BD4A-4011-AA04-11A078596D80}"/>
    <cellStyle name="Title 2 7 5" xfId="16232" xr:uid="{4DAC6E20-DC0A-4C75-AD54-A8018DC12C18}"/>
    <cellStyle name="Title 2 7 5 2" xfId="16233" xr:uid="{DEFD05D8-3E55-4111-B558-D695C06801DC}"/>
    <cellStyle name="Title 2 7 5 2 2" xfId="16234" xr:uid="{75C8C13A-1BED-417F-819D-C53AD12B637C}"/>
    <cellStyle name="Title 2 7 5 3" xfId="16235" xr:uid="{7AAD8576-1764-4728-AF33-3AEF5B5E2FE7}"/>
    <cellStyle name="Title 2 7 5 3 2" xfId="16236" xr:uid="{568B640A-866C-4E41-99CD-3A4CD04668FF}"/>
    <cellStyle name="Title 2 7 5 4" xfId="16237" xr:uid="{9DB6F0FE-50C1-49AA-B34F-F106ABF541E4}"/>
    <cellStyle name="Title 2 7 6" xfId="16238" xr:uid="{F3C2682F-21E2-481B-A4D6-ECF0906D4653}"/>
    <cellStyle name="Title 2 7 6 2" xfId="16239" xr:uid="{9238AAEF-EE9F-4935-B1AF-36163B8A389A}"/>
    <cellStyle name="Title 2 7 7" xfId="16240" xr:uid="{AAE83325-6257-4F28-8907-D3C5E18F262A}"/>
    <cellStyle name="Title 2 7 7 2" xfId="16241" xr:uid="{D52D3A45-3E9C-4E31-AD79-3902640CDD58}"/>
    <cellStyle name="Title 2 7 8" xfId="16242" xr:uid="{48314C9A-5480-47E8-8D30-B64C30AF7B46}"/>
    <cellStyle name="Title 2 7 8 2" xfId="16243" xr:uid="{76F36D6A-00C6-426D-9324-04523E9339DB}"/>
    <cellStyle name="Title 2 7 9" xfId="16244" xr:uid="{5181803A-7B3B-4734-8B72-A2BEF5ADCCD5}"/>
    <cellStyle name="Title 2 8" xfId="4806" xr:uid="{C48945A1-0B13-4129-B197-264CD7B0F9D3}"/>
    <cellStyle name="Title 2 8 10" xfId="16246" xr:uid="{CF8C14E1-460E-4D34-9028-6C04E7DA420F}"/>
    <cellStyle name="Title 2 8 11" xfId="16245" xr:uid="{BE6D4A59-CCD8-442F-BAF3-B12E3D4E0740}"/>
    <cellStyle name="Title 2 8 2" xfId="16247" xr:uid="{8490407D-C112-4FA4-BCF5-F3031D08185C}"/>
    <cellStyle name="Title 2 8 2 2" xfId="16248" xr:uid="{EC5372E8-DFB0-4C03-8851-B420DB18B020}"/>
    <cellStyle name="Title 2 8 2 2 2" xfId="16249" xr:uid="{BA3EB1F3-1775-42BD-9B15-4A46E9A56553}"/>
    <cellStyle name="Title 2 8 2 3" xfId="16250" xr:uid="{693BC11C-ECB8-40CE-8675-D4CE9ACCC2A4}"/>
    <cellStyle name="Title 2 8 2 3 2" xfId="16251" xr:uid="{E1062666-BFB5-4AB7-A71B-5026D89460C1}"/>
    <cellStyle name="Title 2 8 2 4" xfId="16252" xr:uid="{812311F2-AC42-434C-8767-B3942641BE68}"/>
    <cellStyle name="Title 2 8 3" xfId="16253" xr:uid="{45D80402-FA48-4F82-A493-7A67A860754D}"/>
    <cellStyle name="Title 2 8 3 2" xfId="16254" xr:uid="{E5636065-F494-497A-BC43-663562D73AE7}"/>
    <cellStyle name="Title 2 8 3 2 2" xfId="16255" xr:uid="{DECD3012-5245-49F5-B1BF-7CBD3B67FDE1}"/>
    <cellStyle name="Title 2 8 3 3" xfId="16256" xr:uid="{43FBC37F-AB5A-49B3-880F-CB90BF348BBE}"/>
    <cellStyle name="Title 2 8 3 3 2" xfId="16257" xr:uid="{D9636C3D-8A14-48C0-B8DE-E91548D9FAC0}"/>
    <cellStyle name="Title 2 8 3 4" xfId="16258" xr:uid="{3A9DDED7-FD2C-4E44-93A4-C85BB2CFDA9D}"/>
    <cellStyle name="Title 2 8 4" xfId="16259" xr:uid="{3B949A93-7B0E-410E-8ABE-C6E78BCD679C}"/>
    <cellStyle name="Title 2 8 4 2" xfId="16260" xr:uid="{9402216A-E6E3-4C95-8C86-2665D403C1CB}"/>
    <cellStyle name="Title 2 8 4 2 2" xfId="16261" xr:uid="{A46C3F72-35AD-42FF-9DE0-4758CF5026D4}"/>
    <cellStyle name="Title 2 8 4 3" xfId="16262" xr:uid="{3E83A58F-294E-4D39-8FC2-DB4D2A448110}"/>
    <cellStyle name="Title 2 8 4 3 2" xfId="16263" xr:uid="{B608CE46-25B6-4A17-A4AA-0DBDA5A47DCA}"/>
    <cellStyle name="Title 2 8 4 4" xfId="16264" xr:uid="{05DB0C03-0BE2-4B1E-9B57-BF542F75602A}"/>
    <cellStyle name="Title 2 8 4 4 2" xfId="16265" xr:uid="{2192EA77-BDFD-4C94-9A42-E65E79685245}"/>
    <cellStyle name="Title 2 8 4 5" xfId="16266" xr:uid="{0F6ABC7B-2F28-4D35-85F7-CA0405145057}"/>
    <cellStyle name="Title 2 8 5" xfId="16267" xr:uid="{AC240862-00D0-4F52-8E52-B8EEFF47E55B}"/>
    <cellStyle name="Title 2 8 5 2" xfId="16268" xr:uid="{F819272A-17CE-4486-9532-2972927D7D99}"/>
    <cellStyle name="Title 2 8 5 2 2" xfId="16269" xr:uid="{0C5F8F89-FF68-4A22-8DC6-37B93299FAAE}"/>
    <cellStyle name="Title 2 8 5 3" xfId="16270" xr:uid="{CBBF1ADE-5465-4EE0-8E18-76A74FB2161A}"/>
    <cellStyle name="Title 2 8 5 3 2" xfId="16271" xr:uid="{E58C4CD0-D5FB-4326-B71F-BDD0CC1F696D}"/>
    <cellStyle name="Title 2 8 5 4" xfId="16272" xr:uid="{07057F09-C6F9-4326-8C12-37F129C7422B}"/>
    <cellStyle name="Title 2 8 6" xfId="16273" xr:uid="{FBE1C4A9-ECA4-45BE-9796-C163A7328D91}"/>
    <cellStyle name="Title 2 8 6 2" xfId="16274" xr:uid="{AECAE32D-69C3-49B3-B2B6-EF51FDDC006B}"/>
    <cellStyle name="Title 2 8 7" xfId="16275" xr:uid="{9A00F3A6-FF7F-41A5-B506-2F5208471BB4}"/>
    <cellStyle name="Title 2 8 7 2" xfId="16276" xr:uid="{45A76EB8-9C19-470C-9E46-1EC172493110}"/>
    <cellStyle name="Title 2 8 8" xfId="16277" xr:uid="{0CAB7CC3-632A-410D-A427-45634570AE8D}"/>
    <cellStyle name="Title 2 8 8 2" xfId="16278" xr:uid="{59A99CAD-4476-4EF6-888D-C41F2B63066A}"/>
    <cellStyle name="Title 2 8 9" xfId="16279" xr:uid="{E75DB79D-48F8-4001-A27D-D6CFCEA2EE19}"/>
    <cellStyle name="Title 2 9" xfId="4807" xr:uid="{8341C0A8-6681-46B6-AC2E-82B52ABC89D0}"/>
    <cellStyle name="Title 2 9 10" xfId="16281" xr:uid="{78F3B0ED-3764-494E-AF5D-10F475CC9324}"/>
    <cellStyle name="Title 2 9 11" xfId="16280" xr:uid="{43662B8D-CEC4-4F49-898D-1B0425EB1533}"/>
    <cellStyle name="Title 2 9 2" xfId="16282" xr:uid="{D7023E00-5E76-4F11-A406-8893DA6A5DD6}"/>
    <cellStyle name="Title 2 9 2 2" xfId="16283" xr:uid="{366AD92A-1B67-480A-A593-FFA69AB15FFC}"/>
    <cellStyle name="Title 2 9 2 2 2" xfId="16284" xr:uid="{51F781C6-A11E-4419-90BC-34C8E10C0B7D}"/>
    <cellStyle name="Title 2 9 2 3" xfId="16285" xr:uid="{29D63DC6-85DA-4078-A293-C37231C40405}"/>
    <cellStyle name="Title 2 9 2 3 2" xfId="16286" xr:uid="{3541B80F-5BCE-416B-9483-A4828F54FD1A}"/>
    <cellStyle name="Title 2 9 2 4" xfId="16287" xr:uid="{A100D627-BAB7-4BCA-A648-367EBB224493}"/>
    <cellStyle name="Title 2 9 3" xfId="16288" xr:uid="{4E3F26F7-FE4E-46CB-B344-A7CED853F382}"/>
    <cellStyle name="Title 2 9 3 2" xfId="16289" xr:uid="{887A456C-96A9-4602-BD28-F90687BBC012}"/>
    <cellStyle name="Title 2 9 3 2 2" xfId="16290" xr:uid="{B459F2C4-2425-476A-B90D-7ABCC8099530}"/>
    <cellStyle name="Title 2 9 3 3" xfId="16291" xr:uid="{94DE3481-ED37-4232-A4F6-5E37326F5A23}"/>
    <cellStyle name="Title 2 9 3 3 2" xfId="16292" xr:uid="{34C312BB-BE99-4DB6-B582-C41B70AFC7A6}"/>
    <cellStyle name="Title 2 9 3 4" xfId="16293" xr:uid="{E2869086-7E77-4336-A7EB-60F7C9592876}"/>
    <cellStyle name="Title 2 9 4" xfId="16294" xr:uid="{B5074E77-F599-46D8-81E1-E6F9D0F56308}"/>
    <cellStyle name="Title 2 9 4 2" xfId="16295" xr:uid="{0539825E-44D5-4D18-BE1F-6FD8CE3073D4}"/>
    <cellStyle name="Title 2 9 4 2 2" xfId="16296" xr:uid="{82A381B3-8C2F-4656-AFDD-2479FCCB2CAE}"/>
    <cellStyle name="Title 2 9 4 3" xfId="16297" xr:uid="{CB868D20-11D2-414C-942B-B5DDC9D4DE2F}"/>
    <cellStyle name="Title 2 9 4 3 2" xfId="16298" xr:uid="{43349BFB-77F6-4ABB-B7A1-3B16528F511B}"/>
    <cellStyle name="Title 2 9 4 4" xfId="16299" xr:uid="{3A6021EF-7105-4164-8FEE-6DCB50D98973}"/>
    <cellStyle name="Title 2 9 4 4 2" xfId="16300" xr:uid="{5ECA8D2A-F192-4419-B9DD-A55C58A3D15C}"/>
    <cellStyle name="Title 2 9 4 5" xfId="16301" xr:uid="{591BE3E0-0519-4B52-B52F-85D2DFE1AE4B}"/>
    <cellStyle name="Title 2 9 5" xfId="16302" xr:uid="{9DAF5CD7-5D56-4093-9F0B-B485944BB1E5}"/>
    <cellStyle name="Title 2 9 5 2" xfId="16303" xr:uid="{4246D3FF-FF8D-4320-B6AA-6EE7D0EB096C}"/>
    <cellStyle name="Title 2 9 5 2 2" xfId="16304" xr:uid="{D9172DD8-4841-40EA-9131-0904767B6F41}"/>
    <cellStyle name="Title 2 9 5 3" xfId="16305" xr:uid="{B72C9A50-372D-4A24-A9EF-05231EC6C734}"/>
    <cellStyle name="Title 2 9 5 3 2" xfId="16306" xr:uid="{BB3D4BC3-6D18-4FF7-A63E-AF1AA441D37A}"/>
    <cellStyle name="Title 2 9 5 4" xfId="16307" xr:uid="{3D636A8A-E1BE-4F60-BFA2-2BE597561741}"/>
    <cellStyle name="Title 2 9 6" xfId="16308" xr:uid="{F95D9EB8-0638-45CC-A632-46C54DAF8CA2}"/>
    <cellStyle name="Title 2 9 6 2" xfId="16309" xr:uid="{650A7AFD-613F-48F4-B0A1-C98947CA59A8}"/>
    <cellStyle name="Title 2 9 7" xfId="16310" xr:uid="{0DBDE79F-9DB7-45CA-99BB-4DEB415082AA}"/>
    <cellStyle name="Title 2 9 7 2" xfId="16311" xr:uid="{BA736B97-C305-4A0B-ACF4-A787F52400E3}"/>
    <cellStyle name="Title 2 9 8" xfId="16312" xr:uid="{DB09B8C7-4075-44A7-BF1F-BCF09B9D70DA}"/>
    <cellStyle name="Title 2 9 8 2" xfId="16313" xr:uid="{201C863B-987B-461D-8574-D5AE2B35DC53}"/>
    <cellStyle name="Title 2 9 9" xfId="16314" xr:uid="{A397DB46-B8F0-4D25-BE9F-AE5C4112EC4F}"/>
    <cellStyle name="Title 20" xfId="3267" xr:uid="{DF1A03F1-CB9C-4367-942C-7BDD8A733AAD}"/>
    <cellStyle name="Title 20 10" xfId="16316" xr:uid="{7A5D2BB6-588E-404A-8093-16266A7ED109}"/>
    <cellStyle name="Title 20 11" xfId="16317" xr:uid="{9A0F683F-854B-4BC4-B3B1-61A06D278920}"/>
    <cellStyle name="Title 20 12" xfId="16315" xr:uid="{F262F195-9FE9-4C4E-901A-6D1D8A8F5C37}"/>
    <cellStyle name="Title 20 2" xfId="16318" xr:uid="{51108B51-426A-4C0D-8594-77E3BE1D5AAE}"/>
    <cellStyle name="Title 20 2 2" xfId="16319" xr:uid="{3DD7BF48-E430-49D9-8E4D-7A7C29632BA6}"/>
    <cellStyle name="Title 20 2 2 2" xfId="16320" xr:uid="{59F34818-73B7-4A2B-93AA-063D71FBFBA5}"/>
    <cellStyle name="Title 20 2 3" xfId="16321" xr:uid="{8479419A-80E0-4F23-992D-785A4F4E7B9A}"/>
    <cellStyle name="Title 20 2 3 2" xfId="16322" xr:uid="{F6E607CA-B611-4FED-8821-7C451210C997}"/>
    <cellStyle name="Title 20 2 4" xfId="16323" xr:uid="{4357E68F-1807-4FE8-BD17-1EE730247D81}"/>
    <cellStyle name="Title 20 2 5" xfId="16324" xr:uid="{4941E795-F7DE-4519-A457-98F0802C3BC3}"/>
    <cellStyle name="Title 20 3" xfId="16325" xr:uid="{A52ED34D-F978-4242-9C40-01DFC0B8CBE3}"/>
    <cellStyle name="Title 20 3 2" xfId="16326" xr:uid="{73E004FD-2ECB-4ED3-9245-CCDC8FDF388F}"/>
    <cellStyle name="Title 20 3 2 2" xfId="16327" xr:uid="{20BE4B63-72D8-4588-9C70-B3D2CF3D9D49}"/>
    <cellStyle name="Title 20 3 3" xfId="16328" xr:uid="{2C4D05B0-8966-4B97-B36E-48BD7FE7FD8F}"/>
    <cellStyle name="Title 20 3 3 2" xfId="16329" xr:uid="{AE2CC1F4-83E1-4651-9191-380A50355643}"/>
    <cellStyle name="Title 20 3 4" xfId="16330" xr:uid="{5871D7AE-0AF2-41A1-B7BC-954B4664B281}"/>
    <cellStyle name="Title 20 4" xfId="16331" xr:uid="{83CEE21A-00D9-4359-8480-8168A269F25F}"/>
    <cellStyle name="Title 20 4 2" xfId="16332" xr:uid="{AB773331-7837-49BC-BD3F-EDD437D7EC83}"/>
    <cellStyle name="Title 20 4 2 2" xfId="16333" xr:uid="{4E00BE16-27A4-481E-8FF8-673A08C931D0}"/>
    <cellStyle name="Title 20 4 3" xfId="16334" xr:uid="{07064FA5-CD68-4C8F-98F8-F5A4937CF2DC}"/>
    <cellStyle name="Title 20 4 3 2" xfId="16335" xr:uid="{7C7A4512-8950-417A-AFB6-46A019AC89A6}"/>
    <cellStyle name="Title 20 4 4" xfId="16336" xr:uid="{6E95B19F-DA8A-4546-B62C-809ECA5F7286}"/>
    <cellStyle name="Title 20 5" xfId="16337" xr:uid="{5E0BCA18-690A-49CC-AFD4-39763A81E436}"/>
    <cellStyle name="Title 20 5 2" xfId="16338" xr:uid="{CB8A154F-2F61-4613-9B7D-CBC3B7FD0F35}"/>
    <cellStyle name="Title 20 5 2 2" xfId="16339" xr:uid="{5A946830-27CB-47CA-9C72-29D59D39BF0E}"/>
    <cellStyle name="Title 20 5 3" xfId="16340" xr:uid="{C4BCCA6D-8FB4-4A58-8358-3211EE52F5D9}"/>
    <cellStyle name="Title 20 5 3 2" xfId="16341" xr:uid="{76977692-3C23-463B-911C-2F1731550FEF}"/>
    <cellStyle name="Title 20 5 4" xfId="16342" xr:uid="{CE15D084-8725-49F9-8DA8-874E3660D20A}"/>
    <cellStyle name="Title 20 5 4 2" xfId="16343" xr:uid="{D820EAB8-7372-4A50-916F-D861F88F5F79}"/>
    <cellStyle name="Title 20 5 5" xfId="16344" xr:uid="{845B57CF-ACBE-436B-89A5-CB1FE5DBC6CE}"/>
    <cellStyle name="Title 20 6" xfId="16345" xr:uid="{F04325F3-D455-4D59-A607-72DFB998BDE3}"/>
    <cellStyle name="Title 20 6 2" xfId="16346" xr:uid="{997062C5-5B80-4B9A-B7F2-359CDCE39AF3}"/>
    <cellStyle name="Title 20 6 2 2" xfId="16347" xr:uid="{51F29703-EA65-4D8D-B5DB-658BA56BB46B}"/>
    <cellStyle name="Title 20 6 3" xfId="16348" xr:uid="{B744D36E-B206-4E16-AE5F-8C6E8CC4FFEB}"/>
    <cellStyle name="Title 20 6 3 2" xfId="16349" xr:uid="{C082911A-DD91-4CFD-BD91-10A5E1FD3908}"/>
    <cellStyle name="Title 20 6 4" xfId="16350" xr:uid="{2DE7D1C0-1F02-42FA-BB71-C1C6F20B3904}"/>
    <cellStyle name="Title 20 7" xfId="16351" xr:uid="{91176DC3-17B7-4008-B5A9-51C287453BD7}"/>
    <cellStyle name="Title 20 7 2" xfId="16352" xr:uid="{AD7BBA82-C378-443D-AE0B-1240CD4E83AC}"/>
    <cellStyle name="Title 20 8" xfId="16353" xr:uid="{AA0F97DD-BA7E-49B6-9C5B-6B6C1CF77C00}"/>
    <cellStyle name="Title 20 8 2" xfId="16354" xr:uid="{83C4CFA7-910C-4663-AA29-6603A7020F49}"/>
    <cellStyle name="Title 20 9" xfId="16355" xr:uid="{55588E76-BA23-468E-A803-6D4793E347C3}"/>
    <cellStyle name="Title 20 9 2" xfId="16356" xr:uid="{3E4AAC46-6CC8-4BAF-929D-2842FB29634F}"/>
    <cellStyle name="Title 21" xfId="3268" xr:uid="{33BD25FD-A218-4BC9-9290-C90B6EDFDAB9}"/>
    <cellStyle name="Title 21 10" xfId="16358" xr:uid="{46506D88-368F-4BF5-9D78-E4069248C66A}"/>
    <cellStyle name="Title 21 11" xfId="16359" xr:uid="{0D311202-2882-4A6F-82CA-171725F98698}"/>
    <cellStyle name="Title 21 12" xfId="16357" xr:uid="{6B644AE1-1B4F-4F2E-AABA-CE43E70F0FC9}"/>
    <cellStyle name="Title 21 2" xfId="16360" xr:uid="{711E72A5-DA23-4568-A4F9-485B89150D12}"/>
    <cellStyle name="Title 21 2 2" xfId="16361" xr:uid="{82107D36-A395-41FC-B73C-26916478EBD8}"/>
    <cellStyle name="Title 21 2 2 2" xfId="16362" xr:uid="{47548907-6804-44DC-9537-3DF0E0586AA8}"/>
    <cellStyle name="Title 21 2 3" xfId="16363" xr:uid="{F4664629-2A6F-4345-AF04-2D64477A8F11}"/>
    <cellStyle name="Title 21 2 3 2" xfId="16364" xr:uid="{D9C911A8-59CF-4696-AA9B-9A4A527DC2DE}"/>
    <cellStyle name="Title 21 2 4" xfId="16365" xr:uid="{52F6B639-FE24-4A89-8CEA-546BE0015CBA}"/>
    <cellStyle name="Title 21 2 5" xfId="16366" xr:uid="{005F6087-BBBC-4B8B-A26B-5E371F895117}"/>
    <cellStyle name="Title 21 3" xfId="16367" xr:uid="{4B791521-43B2-481F-A002-D32EFDBA3EC4}"/>
    <cellStyle name="Title 21 3 2" xfId="16368" xr:uid="{8B8DEB52-8430-4FE9-8408-CA212A3288D4}"/>
    <cellStyle name="Title 21 3 2 2" xfId="16369" xr:uid="{EEC46972-E835-4573-9758-34FCE321B40C}"/>
    <cellStyle name="Title 21 3 3" xfId="16370" xr:uid="{24D50BB2-F108-4606-B72E-3DAA92B81DCE}"/>
    <cellStyle name="Title 21 3 3 2" xfId="16371" xr:uid="{639187CF-8CD6-4236-9318-E0F5262301EA}"/>
    <cellStyle name="Title 21 3 4" xfId="16372" xr:uid="{117E3156-5CCC-47C6-8662-5401231C0333}"/>
    <cellStyle name="Title 21 4" xfId="16373" xr:uid="{894C358E-C781-4993-9CA7-6537CF0683CA}"/>
    <cellStyle name="Title 21 4 2" xfId="16374" xr:uid="{A2A03994-B44D-495C-927E-9CAEA4AF8F64}"/>
    <cellStyle name="Title 21 4 2 2" xfId="16375" xr:uid="{29FDE166-AA0D-40B7-B415-56FA01272F2F}"/>
    <cellStyle name="Title 21 4 3" xfId="16376" xr:uid="{5D328584-5793-4664-9AEB-5DF7D2B119CC}"/>
    <cellStyle name="Title 21 4 3 2" xfId="16377" xr:uid="{B2FFFC08-96D3-4019-BFC2-831E54158605}"/>
    <cellStyle name="Title 21 4 4" xfId="16378" xr:uid="{90903B00-F5D4-458A-AD31-499C40D0DF7F}"/>
    <cellStyle name="Title 21 5" xfId="16379" xr:uid="{D3990345-4B47-42EB-9BFE-1219EE3A1FDE}"/>
    <cellStyle name="Title 21 5 2" xfId="16380" xr:uid="{2532D148-B120-48C7-B380-850C97F99394}"/>
    <cellStyle name="Title 21 5 2 2" xfId="16381" xr:uid="{B11AB645-7682-4708-8532-BD7E7D875D2A}"/>
    <cellStyle name="Title 21 5 3" xfId="16382" xr:uid="{5440C423-65AE-4571-9AD4-5827C92F6C55}"/>
    <cellStyle name="Title 21 5 3 2" xfId="16383" xr:uid="{617EC2BE-A152-43F0-A64F-0FFA4B2DDBE9}"/>
    <cellStyle name="Title 21 5 4" xfId="16384" xr:uid="{FF8C1306-BD9A-4FCD-8E75-699968E8FBAA}"/>
    <cellStyle name="Title 21 5 4 2" xfId="16385" xr:uid="{453B80CA-C5CD-4290-AFB0-98B97B1EDB5F}"/>
    <cellStyle name="Title 21 5 5" xfId="16386" xr:uid="{90D1DB72-6521-44DC-BDDF-C89F45E105D8}"/>
    <cellStyle name="Title 21 6" xfId="16387" xr:uid="{5FA445AB-C028-4AB7-B6D9-2905A197022F}"/>
    <cellStyle name="Title 21 6 2" xfId="16388" xr:uid="{CB044787-F30D-490B-8FCC-9DBCFDF367C2}"/>
    <cellStyle name="Title 21 6 2 2" xfId="16389" xr:uid="{6769B440-F25A-42C5-9CB9-A55E8DBF2140}"/>
    <cellStyle name="Title 21 6 3" xfId="16390" xr:uid="{FEDBE37F-5983-4356-80B3-3416B8CF04FA}"/>
    <cellStyle name="Title 21 6 3 2" xfId="16391" xr:uid="{0B56B89C-9DFC-4CDE-B5EB-A70C25DCE732}"/>
    <cellStyle name="Title 21 6 4" xfId="16392" xr:uid="{613135B9-8786-4B20-BF0E-AEE451C91208}"/>
    <cellStyle name="Title 21 7" xfId="16393" xr:uid="{6EF2DABC-8D5A-4784-B26B-0BE8E0DB3682}"/>
    <cellStyle name="Title 21 7 2" xfId="16394" xr:uid="{05C19B8C-A37E-4FE0-9669-9F372AA4E838}"/>
    <cellStyle name="Title 21 8" xfId="16395" xr:uid="{9D80BABA-65BB-4A22-826F-42823A6898D9}"/>
    <cellStyle name="Title 21 8 2" xfId="16396" xr:uid="{630F5553-6530-40D1-89F8-E0CDCE7D103A}"/>
    <cellStyle name="Title 21 9" xfId="16397" xr:uid="{8B7B3E68-62CA-4DEE-8174-97C1BF979134}"/>
    <cellStyle name="Title 21 9 2" xfId="16398" xr:uid="{E025AF29-D969-4138-A13C-55EBBDDEC5BE}"/>
    <cellStyle name="Title 22" xfId="3269" xr:uid="{75DC3963-0A05-43D8-AA87-5AB38A50E298}"/>
    <cellStyle name="Title 22 10" xfId="16400" xr:uid="{61FE813D-E317-4C1B-9DB4-854F1FB6E358}"/>
    <cellStyle name="Title 22 11" xfId="16401" xr:uid="{9E01C70D-4FCB-4661-8532-C57149B19578}"/>
    <cellStyle name="Title 22 12" xfId="16399" xr:uid="{AE45C400-0F99-4A59-8429-C8587595286F}"/>
    <cellStyle name="Title 22 2" xfId="16402" xr:uid="{02450C14-B3DF-4867-89D2-4F2B29CD2B3E}"/>
    <cellStyle name="Title 22 2 2" xfId="16403" xr:uid="{E70A53B8-8D60-4657-926A-E43C1BCD7BC9}"/>
    <cellStyle name="Title 22 2 2 2" xfId="16404" xr:uid="{7F40F1CF-34BF-427B-805C-87D06962FAC2}"/>
    <cellStyle name="Title 22 2 3" xfId="16405" xr:uid="{544DAA90-309E-4BD2-B395-61A532C27A8D}"/>
    <cellStyle name="Title 22 2 3 2" xfId="16406" xr:uid="{8F77DC2F-1A6F-47A1-977D-AC4A6401EE5C}"/>
    <cellStyle name="Title 22 2 4" xfId="16407" xr:uid="{B8820698-F231-4B46-99D1-130F18384B21}"/>
    <cellStyle name="Title 22 2 5" xfId="16408" xr:uid="{A82A006A-4340-423C-B8BC-9C1EC9566502}"/>
    <cellStyle name="Title 22 3" xfId="16409" xr:uid="{87C3C0AA-1559-4A61-B46B-B180E86EC978}"/>
    <cellStyle name="Title 22 3 2" xfId="16410" xr:uid="{CEF1E9A1-3144-4737-8ACC-417C321D020D}"/>
    <cellStyle name="Title 22 3 2 2" xfId="16411" xr:uid="{ADDF2AF0-0E08-4F2B-8DB7-23037CE61B45}"/>
    <cellStyle name="Title 22 3 3" xfId="16412" xr:uid="{53F7EFE8-D69F-4B63-A02A-73F00F351317}"/>
    <cellStyle name="Title 22 3 3 2" xfId="16413" xr:uid="{1324DD6A-D19A-4D20-BFF3-2B8494CC237F}"/>
    <cellStyle name="Title 22 3 4" xfId="16414" xr:uid="{74AD24EC-8F6D-45BC-8B5A-0C2A80092BA2}"/>
    <cellStyle name="Title 22 4" xfId="16415" xr:uid="{C67D3ED5-D6E8-49A8-9289-A3A95A72C81A}"/>
    <cellStyle name="Title 22 4 2" xfId="16416" xr:uid="{FA2AD8BA-9393-4495-BFC7-C163AD949095}"/>
    <cellStyle name="Title 22 4 2 2" xfId="16417" xr:uid="{6235BDB8-3FB9-4944-B48D-E853012DC046}"/>
    <cellStyle name="Title 22 4 3" xfId="16418" xr:uid="{D3D8B6D3-13EB-4173-8F54-DB3CE28E3E72}"/>
    <cellStyle name="Title 22 4 3 2" xfId="16419" xr:uid="{0AE2C054-13E6-4E91-971A-F0900480CDED}"/>
    <cellStyle name="Title 22 4 4" xfId="16420" xr:uid="{7E95F086-B815-47CD-907E-8ED0906AA395}"/>
    <cellStyle name="Title 22 5" xfId="16421" xr:uid="{98D1C0CE-7316-45A8-9B5A-FAF73B198279}"/>
    <cellStyle name="Title 22 5 2" xfId="16422" xr:uid="{41A95295-448A-4608-8B3F-39449E38B3E3}"/>
    <cellStyle name="Title 22 5 2 2" xfId="16423" xr:uid="{DC8CFA00-24AC-4CE8-9A14-F0C1DDDA7CE8}"/>
    <cellStyle name="Title 22 5 3" xfId="16424" xr:uid="{8F5D848F-8BC0-497F-9EF6-889B7C466708}"/>
    <cellStyle name="Title 22 5 3 2" xfId="16425" xr:uid="{3E3617EA-325C-40A1-85E7-B40D0B5BD84A}"/>
    <cellStyle name="Title 22 5 4" xfId="16426" xr:uid="{470113B8-7756-461E-AADF-44CB1CAFCA16}"/>
    <cellStyle name="Title 22 5 4 2" xfId="16427" xr:uid="{8A06A395-374F-4411-A717-D504143DB2EB}"/>
    <cellStyle name="Title 22 5 5" xfId="16428" xr:uid="{44639D22-0C6E-45FA-AE21-47908528F869}"/>
    <cellStyle name="Title 22 6" xfId="16429" xr:uid="{207639ED-880D-450F-92B2-8876208C2E47}"/>
    <cellStyle name="Title 22 6 2" xfId="16430" xr:uid="{161F711F-1028-416B-9E5F-B20A87515886}"/>
    <cellStyle name="Title 22 6 2 2" xfId="16431" xr:uid="{6CB67D78-1A46-4065-93A8-E942B3AE5DBF}"/>
    <cellStyle name="Title 22 6 3" xfId="16432" xr:uid="{08F59174-224B-4FC2-BDD3-25AFC8FB7FC7}"/>
    <cellStyle name="Title 22 6 3 2" xfId="16433" xr:uid="{C4324808-DEB7-40D8-B18C-55F52FF91189}"/>
    <cellStyle name="Title 22 6 4" xfId="16434" xr:uid="{B799B84D-B775-4CC9-9D0F-0893A95E53B1}"/>
    <cellStyle name="Title 22 7" xfId="16435" xr:uid="{261DE159-9976-482D-BE4A-10A8CA744E26}"/>
    <cellStyle name="Title 22 7 2" xfId="16436" xr:uid="{DAC0C005-1B68-452A-A0F9-0AF48E5332D0}"/>
    <cellStyle name="Title 22 8" xfId="16437" xr:uid="{05CFBB72-2400-43E4-8DE3-D22DD3BBDBB7}"/>
    <cellStyle name="Title 22 8 2" xfId="16438" xr:uid="{95BD0415-5978-41DA-8140-15F32E56B7A6}"/>
    <cellStyle name="Title 22 9" xfId="16439" xr:uid="{68A99428-F8FE-4C29-A29F-0EC4BCD80A33}"/>
    <cellStyle name="Title 22 9 2" xfId="16440" xr:uid="{5ACE9AB0-8122-40C8-8A5E-0E4324DE3FC2}"/>
    <cellStyle name="Title 23" xfId="3270" xr:uid="{35761A2C-8F9D-4974-A5FA-E22993B44FBB}"/>
    <cellStyle name="Title 23 10" xfId="16442" xr:uid="{0DCCB53E-8454-4DC1-82F4-75C7EC3D4EC8}"/>
    <cellStyle name="Title 23 11" xfId="16443" xr:uid="{775A1F03-BC7B-4F00-889D-773C12F99804}"/>
    <cellStyle name="Title 23 12" xfId="16441" xr:uid="{CAFE7719-E3C0-4A89-ACC0-B96142CE88F7}"/>
    <cellStyle name="Title 23 2" xfId="16444" xr:uid="{86154180-200E-4D39-B4EA-204866D71CF4}"/>
    <cellStyle name="Title 23 2 2" xfId="16445" xr:uid="{61F04956-38B8-4CB9-99D8-F6874C1DFFAB}"/>
    <cellStyle name="Title 23 2 2 2" xfId="16446" xr:uid="{C8F48D13-8A85-4579-B182-9299E4C336F9}"/>
    <cellStyle name="Title 23 2 3" xfId="16447" xr:uid="{240C9CF0-C957-4664-80CE-F4E3E85306D7}"/>
    <cellStyle name="Title 23 2 3 2" xfId="16448" xr:uid="{FE8181B2-3999-4C2E-B561-ADAF999C3537}"/>
    <cellStyle name="Title 23 2 4" xfId="16449" xr:uid="{FACECA66-10BC-4488-86C0-C7BE2936F30A}"/>
    <cellStyle name="Title 23 2 5" xfId="16450" xr:uid="{E1099DB2-A028-45E0-B7C4-5B731E407331}"/>
    <cellStyle name="Title 23 3" xfId="16451" xr:uid="{A388A68D-CA9F-415B-99A8-873B53518FC9}"/>
    <cellStyle name="Title 23 3 2" xfId="16452" xr:uid="{2048901A-2F71-483A-999B-F2D3DBEF1BED}"/>
    <cellStyle name="Title 23 3 2 2" xfId="16453" xr:uid="{07AA6E1A-F6D7-4652-AAD0-4475E1E4D207}"/>
    <cellStyle name="Title 23 3 3" xfId="16454" xr:uid="{12BF8BCE-0DAD-40A0-B301-79BFCCF47024}"/>
    <cellStyle name="Title 23 3 3 2" xfId="16455" xr:uid="{24E3473F-5096-4B3A-A8EB-52A799B4793B}"/>
    <cellStyle name="Title 23 3 4" xfId="16456" xr:uid="{3E8D01BA-2FE0-474E-B935-B7C37A10A343}"/>
    <cellStyle name="Title 23 4" xfId="16457" xr:uid="{68B5BE98-1D7A-4526-BA52-4F977A62F27E}"/>
    <cellStyle name="Title 23 4 2" xfId="16458" xr:uid="{B7DFBE71-EDF3-40ED-8B02-A47EE465BF65}"/>
    <cellStyle name="Title 23 4 2 2" xfId="16459" xr:uid="{17390897-8642-4180-ADE0-71EA96AC7415}"/>
    <cellStyle name="Title 23 4 3" xfId="16460" xr:uid="{86E0F8E9-2490-4BCA-95D2-FF695E1AEDAC}"/>
    <cellStyle name="Title 23 4 3 2" xfId="16461" xr:uid="{558D119F-DFF0-4268-9453-9034CF595BEE}"/>
    <cellStyle name="Title 23 4 4" xfId="16462" xr:uid="{90928D86-0296-4B1C-BB3D-0C27F5E3B0EF}"/>
    <cellStyle name="Title 23 5" xfId="16463" xr:uid="{6A364BB2-7643-46E2-A14B-EAFFAF3950B4}"/>
    <cellStyle name="Title 23 5 2" xfId="16464" xr:uid="{A709EFCB-E93D-4BB7-9E34-C86CFB4BC62A}"/>
    <cellStyle name="Title 23 5 2 2" xfId="16465" xr:uid="{1FF43440-310F-41E2-97C6-60D2DF558471}"/>
    <cellStyle name="Title 23 5 3" xfId="16466" xr:uid="{F2C17F77-89E3-47BA-A30B-043C12DC185E}"/>
    <cellStyle name="Title 23 5 3 2" xfId="16467" xr:uid="{252554CB-E495-4E46-8250-233A6E9E5163}"/>
    <cellStyle name="Title 23 5 4" xfId="16468" xr:uid="{BB99444A-E7A8-4DA9-9A32-C8F633407A88}"/>
    <cellStyle name="Title 23 5 4 2" xfId="16469" xr:uid="{DC36A474-DF0D-4E2F-8131-5CD5F78CAA10}"/>
    <cellStyle name="Title 23 5 5" xfId="16470" xr:uid="{1034507D-71A1-4FB8-BD31-59527CEA24FC}"/>
    <cellStyle name="Title 23 6" xfId="16471" xr:uid="{6327115D-C4FB-4B7E-B596-AE67B4FCB006}"/>
    <cellStyle name="Title 23 6 2" xfId="16472" xr:uid="{7E2158FB-1F0E-4EB0-B7F8-F8B793A93705}"/>
    <cellStyle name="Title 23 6 2 2" xfId="16473" xr:uid="{02CFD800-128A-4882-9521-7F04CE58A2BE}"/>
    <cellStyle name="Title 23 6 3" xfId="16474" xr:uid="{F380A862-CD9E-4457-BB82-4474C4BDB8E0}"/>
    <cellStyle name="Title 23 6 3 2" xfId="16475" xr:uid="{772879E9-796E-4D77-A852-1635EE07B2FA}"/>
    <cellStyle name="Title 23 6 4" xfId="16476" xr:uid="{F5906E44-C1F9-4F1B-A999-D88EC2AE3B8F}"/>
    <cellStyle name="Title 23 7" xfId="16477" xr:uid="{598EEEC1-E89A-4F41-AECF-AC1CF7874807}"/>
    <cellStyle name="Title 23 7 2" xfId="16478" xr:uid="{50399FA9-E1D2-4156-9B81-60D59157ECB5}"/>
    <cellStyle name="Title 23 8" xfId="16479" xr:uid="{5CF8C5EE-B21D-47AF-9804-DE6C1D7DB0F2}"/>
    <cellStyle name="Title 23 8 2" xfId="16480" xr:uid="{016ACB06-F3CF-4BBE-B09B-5B78CDBA7D26}"/>
    <cellStyle name="Title 23 9" xfId="16481" xr:uid="{365FE22E-3FF6-4F86-94E6-6B38F7804FB0}"/>
    <cellStyle name="Title 23 9 2" xfId="16482" xr:uid="{76AEEE73-BE27-4667-8951-C042F832ED33}"/>
    <cellStyle name="Title 24" xfId="3271" xr:uid="{8EEB7C5D-B88B-4E76-B6A2-F1EECFD4DD32}"/>
    <cellStyle name="Title 24 10" xfId="16484" xr:uid="{E45D92FB-8406-483D-9DB1-2FB08B625974}"/>
    <cellStyle name="Title 24 11" xfId="16485" xr:uid="{57E484C3-85BD-44F1-BD48-F2F6B8046F07}"/>
    <cellStyle name="Title 24 12" xfId="16483" xr:uid="{4B45AEFC-375A-424E-8F2C-05988EA0077C}"/>
    <cellStyle name="Title 24 2" xfId="16486" xr:uid="{6FA105C6-F8B5-4E56-8033-A1E2E6525318}"/>
    <cellStyle name="Title 24 2 2" xfId="16487" xr:uid="{50257F18-B000-4BEA-A480-CA270B413395}"/>
    <cellStyle name="Title 24 2 2 2" xfId="16488" xr:uid="{79F19E2D-2CB7-4FF6-BBDA-4395E7A181A0}"/>
    <cellStyle name="Title 24 2 3" xfId="16489" xr:uid="{0F42C3E5-BB31-477C-8287-630360AB4024}"/>
    <cellStyle name="Title 24 2 3 2" xfId="16490" xr:uid="{765F2CB9-F6D8-4571-929C-9A287E907E88}"/>
    <cellStyle name="Title 24 2 4" xfId="16491" xr:uid="{890C0A76-4758-475E-8234-A12733B9C603}"/>
    <cellStyle name="Title 24 2 5" xfId="16492" xr:uid="{1DC9B1B5-A44A-4911-9C2B-F842118ECF22}"/>
    <cellStyle name="Title 24 3" xfId="16493" xr:uid="{2F25E845-9A16-476D-9A9A-678F07B6AFE5}"/>
    <cellStyle name="Title 24 3 2" xfId="16494" xr:uid="{B01623C2-9BCC-4ABD-9AA9-B301106F8487}"/>
    <cellStyle name="Title 24 3 2 2" xfId="16495" xr:uid="{2AC08BD0-404B-4162-A521-10A52900D582}"/>
    <cellStyle name="Title 24 3 3" xfId="16496" xr:uid="{3471D86A-A740-4F64-99C9-A9EF6BFCBE76}"/>
    <cellStyle name="Title 24 3 3 2" xfId="16497" xr:uid="{D363361A-E6EE-4D51-AD1F-2A166D01A441}"/>
    <cellStyle name="Title 24 3 4" xfId="16498" xr:uid="{E7E302B9-F270-48DF-BBF3-4364510622C9}"/>
    <cellStyle name="Title 24 4" xfId="16499" xr:uid="{A0CC435B-C71A-406B-849B-76F9CFA8164D}"/>
    <cellStyle name="Title 24 4 2" xfId="16500" xr:uid="{37369FBC-8D1F-406A-B223-E94DAC6AEF80}"/>
    <cellStyle name="Title 24 4 2 2" xfId="16501" xr:uid="{136492E4-A93A-460A-9F71-313A7CF454BC}"/>
    <cellStyle name="Title 24 4 3" xfId="16502" xr:uid="{F1BA3B2F-C2E9-49D9-82E9-A280993B0DF1}"/>
    <cellStyle name="Title 24 4 3 2" xfId="16503" xr:uid="{2CAC4159-7D7F-4484-9CB1-712298791E85}"/>
    <cellStyle name="Title 24 4 4" xfId="16504" xr:uid="{054F75FD-0183-4C64-9519-C32E9464191B}"/>
    <cellStyle name="Title 24 5" xfId="16505" xr:uid="{99E8CF47-C64C-4E36-8268-D5BBA67A47D8}"/>
    <cellStyle name="Title 24 5 2" xfId="16506" xr:uid="{121C2884-ECB1-438C-85B5-0F94F2416078}"/>
    <cellStyle name="Title 24 5 2 2" xfId="16507" xr:uid="{77380F79-5BBD-40DC-B477-31F04482DD25}"/>
    <cellStyle name="Title 24 5 3" xfId="16508" xr:uid="{6750B86F-7FF1-4E51-854E-A1F83C0BA37B}"/>
    <cellStyle name="Title 24 5 3 2" xfId="16509" xr:uid="{BE83D1F2-FEEC-464C-A9F8-DA90AE8AFA7E}"/>
    <cellStyle name="Title 24 5 4" xfId="16510" xr:uid="{92747671-3E06-4AB3-B6A0-97297B96CD63}"/>
    <cellStyle name="Title 24 5 4 2" xfId="16511" xr:uid="{71592D4C-D5A8-4C6A-B5F1-4C6ED6E5ECDA}"/>
    <cellStyle name="Title 24 5 5" xfId="16512" xr:uid="{98B0B4D6-5B3B-479E-BBE3-60961FFEB778}"/>
    <cellStyle name="Title 24 6" xfId="16513" xr:uid="{D6F12C42-3598-4581-816B-63D813155980}"/>
    <cellStyle name="Title 24 6 2" xfId="16514" xr:uid="{626A0BB3-6F0E-4731-B9C9-B4FB512D21D2}"/>
    <cellStyle name="Title 24 6 2 2" xfId="16515" xr:uid="{7FF7D36F-C287-40E3-AABF-372B9F94076B}"/>
    <cellStyle name="Title 24 6 3" xfId="16516" xr:uid="{B12130F5-7B08-4C21-A9FF-8416A96EF278}"/>
    <cellStyle name="Title 24 6 3 2" xfId="16517" xr:uid="{677DFDB9-733E-4AD3-81ED-9EC799B27721}"/>
    <cellStyle name="Title 24 6 4" xfId="16518" xr:uid="{53A4C347-A674-4176-A734-A24D6F923173}"/>
    <cellStyle name="Title 24 7" xfId="16519" xr:uid="{412DFED4-FD5F-40C6-B139-4599869100E4}"/>
    <cellStyle name="Title 24 7 2" xfId="16520" xr:uid="{92385882-E16F-46D3-8AA0-47F6B948EBC7}"/>
    <cellStyle name="Title 24 8" xfId="16521" xr:uid="{9A7F8B87-EE6E-408E-8571-CF3C3AC764C0}"/>
    <cellStyle name="Title 24 8 2" xfId="16522" xr:uid="{B39FDBB0-BFC0-42C4-94F7-4112970E1DE5}"/>
    <cellStyle name="Title 24 9" xfId="16523" xr:uid="{B898D451-3495-4F53-B587-9B0C9DAE546A}"/>
    <cellStyle name="Title 24 9 2" xfId="16524" xr:uid="{8004D855-FC78-4B3E-A0A1-A4A89F9946CD}"/>
    <cellStyle name="Title 25" xfId="3272" xr:uid="{AD7D5CFB-2388-4758-9B1B-604D181D1B6F}"/>
    <cellStyle name="Title 25 10" xfId="16526" xr:uid="{196FC562-A4F6-4D01-B671-DFECA666CDD5}"/>
    <cellStyle name="Title 25 11" xfId="16527" xr:uid="{DF7D12F9-4440-4FC6-9A5F-23ADBC580327}"/>
    <cellStyle name="Title 25 12" xfId="16525" xr:uid="{21829981-0F48-40FB-8258-F149B98F94B9}"/>
    <cellStyle name="Title 25 2" xfId="16528" xr:uid="{14460D9F-FB77-4FCA-93E6-BB4303F9A895}"/>
    <cellStyle name="Title 25 2 2" xfId="16529" xr:uid="{DB7ABFCF-D110-4B9A-81BA-5B9FB3D9CFF9}"/>
    <cellStyle name="Title 25 2 2 2" xfId="16530" xr:uid="{AAF30CDD-D5A2-4C55-89CA-DB99AD7DA89A}"/>
    <cellStyle name="Title 25 2 3" xfId="16531" xr:uid="{0FA6D389-4ED7-4617-969A-F9BE270D8293}"/>
    <cellStyle name="Title 25 2 3 2" xfId="16532" xr:uid="{8F492E9A-4FA9-434D-AD98-B08EF3708A26}"/>
    <cellStyle name="Title 25 2 4" xfId="16533" xr:uid="{A2FB41B0-C0C3-4BF0-9421-6DF43927B621}"/>
    <cellStyle name="Title 25 2 5" xfId="16534" xr:uid="{E1C5EF11-6428-4247-99E8-C12027E6027C}"/>
    <cellStyle name="Title 25 3" xfId="16535" xr:uid="{C5212360-DB2A-4BB8-B8D2-D034E82F2E39}"/>
    <cellStyle name="Title 25 3 2" xfId="16536" xr:uid="{B210F3B2-EA68-4C2B-B8B0-276572AC73E6}"/>
    <cellStyle name="Title 25 3 2 2" xfId="16537" xr:uid="{F8E112FF-0AE1-4DD5-A242-E248BA35FAE1}"/>
    <cellStyle name="Title 25 3 3" xfId="16538" xr:uid="{4774B91C-DC56-45C9-92E1-449880BE89EA}"/>
    <cellStyle name="Title 25 3 3 2" xfId="16539" xr:uid="{06923A75-9B1C-4B84-97D1-F3B1B155D19C}"/>
    <cellStyle name="Title 25 3 4" xfId="16540" xr:uid="{876456DA-CB58-4D38-B18F-0C2EF3F49955}"/>
    <cellStyle name="Title 25 4" xfId="16541" xr:uid="{16348476-4A80-4545-A8A1-4811BCEAF17D}"/>
    <cellStyle name="Title 25 4 2" xfId="16542" xr:uid="{8BB7B825-09A6-4F8E-96E0-BC56875A7315}"/>
    <cellStyle name="Title 25 4 2 2" xfId="16543" xr:uid="{A56129C6-C686-4B03-AFF6-97935BF050EE}"/>
    <cellStyle name="Title 25 4 3" xfId="16544" xr:uid="{0D463A0A-B229-4524-B922-1F3E35BD87AD}"/>
    <cellStyle name="Title 25 4 3 2" xfId="16545" xr:uid="{F79051CA-E1F2-4DF3-9F8C-6621F0A443E1}"/>
    <cellStyle name="Title 25 4 4" xfId="16546" xr:uid="{B382EBCA-6C4B-49BF-84B4-3B9EC184FB1E}"/>
    <cellStyle name="Title 25 5" xfId="16547" xr:uid="{F007DC5C-B15C-4D92-A3E3-92C403F9928A}"/>
    <cellStyle name="Title 25 5 2" xfId="16548" xr:uid="{C5BEB3A4-3C63-4D86-9A38-7D8396CA8C81}"/>
    <cellStyle name="Title 25 5 2 2" xfId="16549" xr:uid="{CF7684A8-FE32-45CE-899B-5275FA50E281}"/>
    <cellStyle name="Title 25 5 3" xfId="16550" xr:uid="{16E8A96D-92B9-455D-8E1B-3A96EA056D43}"/>
    <cellStyle name="Title 25 5 3 2" xfId="16551" xr:uid="{5BC2DEF0-0393-4360-83AE-097E0C4D2C25}"/>
    <cellStyle name="Title 25 5 4" xfId="16552" xr:uid="{68788199-93E9-4C58-A6D9-CD4E462A0785}"/>
    <cellStyle name="Title 25 5 4 2" xfId="16553" xr:uid="{C5D08ADF-9D42-4C61-8AB5-1F737AA5FBA2}"/>
    <cellStyle name="Title 25 5 5" xfId="16554" xr:uid="{E2A2C33B-EBFA-4AE5-9BA3-834E904D5F8A}"/>
    <cellStyle name="Title 25 6" xfId="16555" xr:uid="{09888F20-9F92-4215-94DA-FDA202CB4C26}"/>
    <cellStyle name="Title 25 6 2" xfId="16556" xr:uid="{81A07304-9819-4A47-932D-5F4B3DB59607}"/>
    <cellStyle name="Title 25 6 2 2" xfId="16557" xr:uid="{D5B7B54C-A41D-42AF-B98A-4BDDE021DF00}"/>
    <cellStyle name="Title 25 6 3" xfId="16558" xr:uid="{9287EA03-4F73-4776-AF23-9729206F60C4}"/>
    <cellStyle name="Title 25 6 3 2" xfId="16559" xr:uid="{C42FCEF7-3E0E-40A7-B860-B3160EAFF4AC}"/>
    <cellStyle name="Title 25 6 4" xfId="16560" xr:uid="{896512D1-5146-44FE-B89E-8E750C583839}"/>
    <cellStyle name="Title 25 7" xfId="16561" xr:uid="{4DC23C68-6DC4-416D-9F14-6263E5A8A028}"/>
    <cellStyle name="Title 25 7 2" xfId="16562" xr:uid="{C6CDAB81-2518-4212-A440-F472B689D6CB}"/>
    <cellStyle name="Title 25 8" xfId="16563" xr:uid="{5B6422F4-ED38-4599-8E3C-B0DBA00F0965}"/>
    <cellStyle name="Title 25 8 2" xfId="16564" xr:uid="{FD05524C-4743-460C-BBB1-3DC32666E7BA}"/>
    <cellStyle name="Title 25 9" xfId="16565" xr:uid="{9378B159-09B0-4ACE-8B85-BF86B7EA001F}"/>
    <cellStyle name="Title 25 9 2" xfId="16566" xr:uid="{5FA3DE18-12AA-42B4-BF30-DAF90E4193C4}"/>
    <cellStyle name="Title 26" xfId="3273" xr:uid="{E01094EE-2B59-4C4D-8DB5-BB2A2DEC5FC2}"/>
    <cellStyle name="Title 26 10" xfId="16568" xr:uid="{FC436874-9E40-45D4-95C3-DC7F5163D62F}"/>
    <cellStyle name="Title 26 11" xfId="16569" xr:uid="{B5B5E750-FBB1-4B6A-A5E5-0AB37EA4C910}"/>
    <cellStyle name="Title 26 12" xfId="16567" xr:uid="{6160EAC4-ECDB-4ECC-A95C-AA8F2D2687E8}"/>
    <cellStyle name="Title 26 2" xfId="16570" xr:uid="{1103BD39-6773-4C62-9725-0DAF74089F52}"/>
    <cellStyle name="Title 26 2 2" xfId="16571" xr:uid="{CD6E2910-FF7F-4B38-9455-60FE45ED58A6}"/>
    <cellStyle name="Title 26 2 2 2" xfId="16572" xr:uid="{1073ED03-352E-4F39-A4E1-AFF4C25E3D16}"/>
    <cellStyle name="Title 26 2 3" xfId="16573" xr:uid="{C58425E1-822E-4017-BDB2-C621B08457E3}"/>
    <cellStyle name="Title 26 2 3 2" xfId="16574" xr:uid="{0EF1BDD1-F139-4A81-B00D-86640B72804F}"/>
    <cellStyle name="Title 26 2 4" xfId="16575" xr:uid="{5817DC11-D018-4904-8450-1471D8ABCDD4}"/>
    <cellStyle name="Title 26 2 5" xfId="16576" xr:uid="{FEE06CDC-A19B-4B75-BF6F-394490791C22}"/>
    <cellStyle name="Title 26 3" xfId="16577" xr:uid="{2E64AF83-D78F-4FCD-AD9D-DFA62C2A30B3}"/>
    <cellStyle name="Title 26 3 2" xfId="16578" xr:uid="{39402DD3-D4DF-48F4-AC9C-1E7A8B98AD7A}"/>
    <cellStyle name="Title 26 3 2 2" xfId="16579" xr:uid="{85C0F202-DA4A-40EA-954A-EF549F7EA417}"/>
    <cellStyle name="Title 26 3 3" xfId="16580" xr:uid="{C9346E5B-E6EC-4A39-93B2-85C9C11E999B}"/>
    <cellStyle name="Title 26 3 3 2" xfId="16581" xr:uid="{211358FF-AE6E-4DBC-B946-13CB1FD4764F}"/>
    <cellStyle name="Title 26 3 4" xfId="16582" xr:uid="{C756164F-11B4-4DD6-A1A5-CA1C243F401D}"/>
    <cellStyle name="Title 26 4" xfId="16583" xr:uid="{201191E5-04B2-4560-BD0F-6300FE77233B}"/>
    <cellStyle name="Title 26 4 2" xfId="16584" xr:uid="{B08DA601-962F-45C1-AF80-F4223DF2E3CB}"/>
    <cellStyle name="Title 26 4 2 2" xfId="16585" xr:uid="{C74A1BD8-CC78-4E77-94B5-81232BD06A1B}"/>
    <cellStyle name="Title 26 4 3" xfId="16586" xr:uid="{B1150660-E01E-4DEC-A2AD-3270E28A71A1}"/>
    <cellStyle name="Title 26 4 3 2" xfId="16587" xr:uid="{978A47F3-807B-4F26-A95D-39029697B403}"/>
    <cellStyle name="Title 26 4 4" xfId="16588" xr:uid="{97498598-643C-47A0-8511-E4E8345A5144}"/>
    <cellStyle name="Title 26 5" xfId="16589" xr:uid="{25AB1C1D-1DBA-4721-A713-9EB0B491D7A6}"/>
    <cellStyle name="Title 26 5 2" xfId="16590" xr:uid="{C06E7F29-CD36-4C29-A23B-2FE7CA9C9953}"/>
    <cellStyle name="Title 26 5 2 2" xfId="16591" xr:uid="{D99E3195-3209-4576-B647-C994F986C215}"/>
    <cellStyle name="Title 26 5 3" xfId="16592" xr:uid="{3F23D828-5073-48D8-8A9D-4D1271B128EE}"/>
    <cellStyle name="Title 26 5 3 2" xfId="16593" xr:uid="{4C3504FA-32AC-4EB2-88B0-103402A09AD7}"/>
    <cellStyle name="Title 26 5 4" xfId="16594" xr:uid="{EBC02C26-6782-4323-B896-8CE11A5DD38D}"/>
    <cellStyle name="Title 26 5 4 2" xfId="16595" xr:uid="{D902E244-E76E-4254-9EAD-3677ECC49F07}"/>
    <cellStyle name="Title 26 5 5" xfId="16596" xr:uid="{CFF06042-6819-4B10-AFF4-607B406D679D}"/>
    <cellStyle name="Title 26 6" xfId="16597" xr:uid="{237E1C6C-E4C4-4CB2-81B1-DADBA7F78119}"/>
    <cellStyle name="Title 26 6 2" xfId="16598" xr:uid="{777F4623-EC9B-4FC6-867B-B3BEEEF53887}"/>
    <cellStyle name="Title 26 6 2 2" xfId="16599" xr:uid="{717D22F8-192B-44D7-9397-9ACCDE5E09C7}"/>
    <cellStyle name="Title 26 6 3" xfId="16600" xr:uid="{BCC8AD8B-E37F-4A52-95AD-541F224CD3A6}"/>
    <cellStyle name="Title 26 6 3 2" xfId="16601" xr:uid="{2830ACA0-8B4C-4EAC-85AC-DC19405024E5}"/>
    <cellStyle name="Title 26 6 4" xfId="16602" xr:uid="{2F2F37F6-9F3D-4D26-9BAF-A4DAE54AF62C}"/>
    <cellStyle name="Title 26 7" xfId="16603" xr:uid="{4D8DF89C-5158-424C-93B6-6495A92EBBA3}"/>
    <cellStyle name="Title 26 7 2" xfId="16604" xr:uid="{3F12C216-AFEA-4EE9-99B3-382BF5A48B2F}"/>
    <cellStyle name="Title 26 8" xfId="16605" xr:uid="{356A35FD-29A5-433A-9F07-992D7602F2C7}"/>
    <cellStyle name="Title 26 8 2" xfId="16606" xr:uid="{8F3596F6-4C37-43A0-B2B2-43F65686EE82}"/>
    <cellStyle name="Title 26 9" xfId="16607" xr:uid="{5A9D7C75-C782-4E04-9B97-5E0A4B989564}"/>
    <cellStyle name="Title 26 9 2" xfId="16608" xr:uid="{2CB8B0E2-AA54-4514-AF78-BFCD6769D159}"/>
    <cellStyle name="Title 27" xfId="3274" xr:uid="{9B10E6BF-C3BF-4806-A388-ECC448C86837}"/>
    <cellStyle name="Title 27 10" xfId="16610" xr:uid="{0F31A512-97A9-46FC-86E1-B6534D900B8B}"/>
    <cellStyle name="Title 27 11" xfId="16611" xr:uid="{249BD3B1-D0C7-45A7-99CD-3986A7EC7C3D}"/>
    <cellStyle name="Title 27 12" xfId="16609" xr:uid="{8DC20334-EAD3-49E1-8F74-A9E2F7953B9A}"/>
    <cellStyle name="Title 27 2" xfId="16612" xr:uid="{C02DDCF7-12C5-4B28-BFEB-FA9466F6FBCA}"/>
    <cellStyle name="Title 27 2 2" xfId="16613" xr:uid="{2B338ED3-02DB-461B-9302-CF5385223CBB}"/>
    <cellStyle name="Title 27 2 2 2" xfId="16614" xr:uid="{27F9F365-580C-4D27-8250-89998827DFD4}"/>
    <cellStyle name="Title 27 2 3" xfId="16615" xr:uid="{05DC5503-FE6A-488E-99F8-3B7F3D69B063}"/>
    <cellStyle name="Title 27 2 3 2" xfId="16616" xr:uid="{DCA7A875-EC97-4EBB-AFB4-1E7944042009}"/>
    <cellStyle name="Title 27 2 4" xfId="16617" xr:uid="{299D1783-A6A4-4984-B684-55F044401965}"/>
    <cellStyle name="Title 27 2 5" xfId="16618" xr:uid="{5888738B-C369-4E0B-9196-32674E947D0B}"/>
    <cellStyle name="Title 27 3" xfId="16619" xr:uid="{1F84ACA2-2474-4CB9-B7D6-FE126DFA7E80}"/>
    <cellStyle name="Title 27 3 2" xfId="16620" xr:uid="{929BCF77-E781-4BF0-A7FC-CCC29585EDE4}"/>
    <cellStyle name="Title 27 3 2 2" xfId="16621" xr:uid="{858B0807-30C9-41C3-8DD7-35C24379BCC3}"/>
    <cellStyle name="Title 27 3 3" xfId="16622" xr:uid="{3026BFDA-EA72-4F2A-94CE-FE4C6F9AB811}"/>
    <cellStyle name="Title 27 3 3 2" xfId="16623" xr:uid="{3CD4FBC1-717D-4DF7-9363-D5D4E8F280DC}"/>
    <cellStyle name="Title 27 3 4" xfId="16624" xr:uid="{4E0205D0-BA3F-4AAD-960F-8E2BD2A470DA}"/>
    <cellStyle name="Title 27 4" xfId="16625" xr:uid="{03C1FCF1-E38C-4213-B7EC-27B7B42A9D7A}"/>
    <cellStyle name="Title 27 4 2" xfId="16626" xr:uid="{86D98B23-8D2D-46E1-9E26-4C5153947A7E}"/>
    <cellStyle name="Title 27 4 2 2" xfId="16627" xr:uid="{D05063FA-2107-4009-B21F-7BB13A7EC4DA}"/>
    <cellStyle name="Title 27 4 3" xfId="16628" xr:uid="{1670257C-90B6-4B43-985A-7C8F9D7E284E}"/>
    <cellStyle name="Title 27 4 3 2" xfId="16629" xr:uid="{E00B1EEE-436D-4DCB-80B5-1ED7F7F7E5D4}"/>
    <cellStyle name="Title 27 4 4" xfId="16630" xr:uid="{73CF0F84-5C4A-4991-9A6F-6CB6F4D6D608}"/>
    <cellStyle name="Title 27 5" xfId="16631" xr:uid="{A9FC1ABB-1EBF-4B01-B888-CF312B606964}"/>
    <cellStyle name="Title 27 5 2" xfId="16632" xr:uid="{9341A6BC-FB26-4F44-971A-8B09BA86F14F}"/>
    <cellStyle name="Title 27 5 2 2" xfId="16633" xr:uid="{6F88DC18-FC66-4614-B68C-27389D2F24D1}"/>
    <cellStyle name="Title 27 5 3" xfId="16634" xr:uid="{E5C53D7C-13D3-4354-82C9-4A75556252E7}"/>
    <cellStyle name="Title 27 5 3 2" xfId="16635" xr:uid="{DFC4E83A-C3A7-40D8-ABCC-C85521554058}"/>
    <cellStyle name="Title 27 5 4" xfId="16636" xr:uid="{CC8CE588-9DB8-40C8-8D3D-B6D8E2D0372F}"/>
    <cellStyle name="Title 27 5 4 2" xfId="16637" xr:uid="{4EE8B6C5-3620-45F2-A322-1405356584F5}"/>
    <cellStyle name="Title 27 5 5" xfId="16638" xr:uid="{C746059C-9CBF-4A44-9F37-362D1C6584F2}"/>
    <cellStyle name="Title 27 6" xfId="16639" xr:uid="{88E8A029-86EB-4A5D-B7FC-6CCFD2BA60F1}"/>
    <cellStyle name="Title 27 6 2" xfId="16640" xr:uid="{62C3F0A2-C735-4646-A88B-7DD1F8356BE2}"/>
    <cellStyle name="Title 27 6 2 2" xfId="16641" xr:uid="{DFD2EB65-200F-4912-83BA-D107D0CD7BEA}"/>
    <cellStyle name="Title 27 6 3" xfId="16642" xr:uid="{A69D6FA3-2ED9-4564-B45C-CCF9A4E37A7B}"/>
    <cellStyle name="Title 27 6 3 2" xfId="16643" xr:uid="{616F0965-ED6D-4600-B6FF-4E6A48FDF6D9}"/>
    <cellStyle name="Title 27 6 4" xfId="16644" xr:uid="{8EA39522-4ACF-44E8-8988-1A7B2524E251}"/>
    <cellStyle name="Title 27 7" xfId="16645" xr:uid="{B5F7117C-DD8F-4DD2-B071-E0D0A631BC9D}"/>
    <cellStyle name="Title 27 7 2" xfId="16646" xr:uid="{AC01F91F-5254-47A0-AF47-1C66F2495CA1}"/>
    <cellStyle name="Title 27 8" xfId="16647" xr:uid="{732BAA52-4FBC-4DB4-9606-D4A99B812E11}"/>
    <cellStyle name="Title 27 8 2" xfId="16648" xr:uid="{50E33230-2503-4FA6-886B-7EECCC1958D0}"/>
    <cellStyle name="Title 27 9" xfId="16649" xr:uid="{1CACB67A-C885-4B99-BB8E-76DC3C69ECE8}"/>
    <cellStyle name="Title 27 9 2" xfId="16650" xr:uid="{84DC6532-8CAC-483F-AEB8-A61CAA369C44}"/>
    <cellStyle name="Title 28" xfId="3275" xr:uid="{6E422CFF-5CAD-4A1C-B996-D0E2319E7552}"/>
    <cellStyle name="Title 28 10" xfId="16652" xr:uid="{9109FC18-0D17-4722-9DB3-D686F44EEC3F}"/>
    <cellStyle name="Title 28 11" xfId="16653" xr:uid="{4B6DE797-E028-4144-94B9-F113ED9D1DEC}"/>
    <cellStyle name="Title 28 12" xfId="16651" xr:uid="{056544B8-0D10-4562-BF3D-CE922E079891}"/>
    <cellStyle name="Title 28 2" xfId="16654" xr:uid="{F7D9634C-6615-458F-B93D-1934FBB44600}"/>
    <cellStyle name="Title 28 2 2" xfId="16655" xr:uid="{EE922C41-0DE1-4AE5-A751-13C12E1F8D73}"/>
    <cellStyle name="Title 28 2 2 2" xfId="16656" xr:uid="{5913EAFF-C9CA-42BA-9373-F5F3D377B3E1}"/>
    <cellStyle name="Title 28 2 3" xfId="16657" xr:uid="{2DC4B52B-37C4-43D3-9489-B8E4A192BF1B}"/>
    <cellStyle name="Title 28 2 3 2" xfId="16658" xr:uid="{727CF553-D39B-473C-8E7A-6A5161D0EDE6}"/>
    <cellStyle name="Title 28 2 4" xfId="16659" xr:uid="{DBB85F2E-0882-496C-AF4F-C5A13FC0B6CC}"/>
    <cellStyle name="Title 28 2 5" xfId="16660" xr:uid="{CCF45E7D-8045-4D34-8DE1-A14C4B9B7234}"/>
    <cellStyle name="Title 28 3" xfId="16661" xr:uid="{33EF0640-50C7-41AE-9767-9273F5299A62}"/>
    <cellStyle name="Title 28 3 2" xfId="16662" xr:uid="{A2D36A46-9AC9-4334-A49C-DCB680A4A9E1}"/>
    <cellStyle name="Title 28 3 2 2" xfId="16663" xr:uid="{C3A0E9A2-EA7B-4365-966A-8B4F001C509E}"/>
    <cellStyle name="Title 28 3 3" xfId="16664" xr:uid="{59E09BE3-7AF9-4F4A-924B-CDB8885D9287}"/>
    <cellStyle name="Title 28 3 3 2" xfId="16665" xr:uid="{84AD4699-B90B-4AEC-8FA9-3F90EBE2DF00}"/>
    <cellStyle name="Title 28 3 4" xfId="16666" xr:uid="{82B249EB-47B7-4CE4-9048-AD62D862EBED}"/>
    <cellStyle name="Title 28 4" xfId="16667" xr:uid="{08397021-B971-4245-A2FE-E2476A47B4D7}"/>
    <cellStyle name="Title 28 4 2" xfId="16668" xr:uid="{D9CB45E6-BECE-4165-9B7A-758A7F437824}"/>
    <cellStyle name="Title 28 4 2 2" xfId="16669" xr:uid="{02551B5A-A0FB-4D54-AFA6-5AE1DB7B71B9}"/>
    <cellStyle name="Title 28 4 3" xfId="16670" xr:uid="{12B1CF6B-7996-4E39-8A31-2B21D0CC278B}"/>
    <cellStyle name="Title 28 4 3 2" xfId="16671" xr:uid="{5D06DC60-CF29-47C4-9F21-E4D422EDCF16}"/>
    <cellStyle name="Title 28 4 4" xfId="16672" xr:uid="{150E9D1F-B857-4AED-A55A-37BDC0F92EF4}"/>
    <cellStyle name="Title 28 5" xfId="16673" xr:uid="{D5296916-6795-493F-BACD-D2E5AE6F0A71}"/>
    <cellStyle name="Title 28 5 2" xfId="16674" xr:uid="{F9179311-85D7-4EC7-80B4-F4DF1D5D8678}"/>
    <cellStyle name="Title 28 5 2 2" xfId="16675" xr:uid="{A401BBDB-7922-47E0-B0E2-4F1E2249CEB6}"/>
    <cellStyle name="Title 28 5 3" xfId="16676" xr:uid="{C5F8D8C6-EFA0-4FCE-AA81-41C22B7B0588}"/>
    <cellStyle name="Title 28 5 3 2" xfId="16677" xr:uid="{AE952B20-E763-44E5-B8CF-710DC1610066}"/>
    <cellStyle name="Title 28 5 4" xfId="16678" xr:uid="{BA28FB0B-B2F2-41E7-8013-2B4DAFA54378}"/>
    <cellStyle name="Title 28 5 4 2" xfId="16679" xr:uid="{2F1F74B6-0751-40FB-A208-ECE1DCF469DA}"/>
    <cellStyle name="Title 28 5 5" xfId="16680" xr:uid="{D811491E-5DD7-4FA1-8C23-D453B84F292E}"/>
    <cellStyle name="Title 28 6" xfId="16681" xr:uid="{E6DA5CAC-D8D6-4D5C-BE37-9A538CCF45DE}"/>
    <cellStyle name="Title 28 6 2" xfId="16682" xr:uid="{5735824D-8EE2-4940-9C05-D61202019F9F}"/>
    <cellStyle name="Title 28 6 2 2" xfId="16683" xr:uid="{574C5797-799D-45EB-87C4-8C08E7F6DED6}"/>
    <cellStyle name="Title 28 6 3" xfId="16684" xr:uid="{FD63950B-A217-4688-9103-DC641AF88B46}"/>
    <cellStyle name="Title 28 6 3 2" xfId="16685" xr:uid="{B2E18AC9-D9CB-4CD9-9AF7-5539ABBF10FA}"/>
    <cellStyle name="Title 28 6 4" xfId="16686" xr:uid="{ACE1A7F7-458A-4A9C-8638-16850E169591}"/>
    <cellStyle name="Title 28 7" xfId="16687" xr:uid="{DE7E77A3-7FCF-4F88-9E50-F05A73B2EC45}"/>
    <cellStyle name="Title 28 7 2" xfId="16688" xr:uid="{FC9AC296-669A-43D3-8CC7-4C54740A7FE3}"/>
    <cellStyle name="Title 28 8" xfId="16689" xr:uid="{F561F3B7-D8C8-4D00-8F85-D9CCB54199FA}"/>
    <cellStyle name="Title 28 8 2" xfId="16690" xr:uid="{31CA67B0-9748-4DDF-9378-809A10E6987F}"/>
    <cellStyle name="Title 28 9" xfId="16691" xr:uid="{DA82DAAD-06B2-4C56-9B40-12BB7F035935}"/>
    <cellStyle name="Title 28 9 2" xfId="16692" xr:uid="{2C195621-324D-4B78-B931-1B322EE0D0EE}"/>
    <cellStyle name="Title 29" xfId="3276" xr:uid="{3647CA57-6C79-4942-BA28-61903D797C3B}"/>
    <cellStyle name="Title 29 10" xfId="16694" xr:uid="{E2852F29-44D7-4A87-A23F-8C1597668B6B}"/>
    <cellStyle name="Title 29 11" xfId="16695" xr:uid="{B97386F6-084C-41B2-BCB2-D45384C337EE}"/>
    <cellStyle name="Title 29 12" xfId="16693" xr:uid="{E0D480BE-3891-46BB-AE96-ACAD05D60754}"/>
    <cellStyle name="Title 29 2" xfId="16696" xr:uid="{D73FED64-38D4-4985-BA00-76925283B2B9}"/>
    <cellStyle name="Title 29 2 2" xfId="16697" xr:uid="{CD343CC1-D8C6-4FFB-8466-5D1A13C56F3B}"/>
    <cellStyle name="Title 29 2 2 2" xfId="16698" xr:uid="{D6140F41-E7EB-41DA-8867-3DE0AE9D85E9}"/>
    <cellStyle name="Title 29 2 3" xfId="16699" xr:uid="{9133BCB5-041E-4301-9703-50A31C6489B2}"/>
    <cellStyle name="Title 29 2 3 2" xfId="16700" xr:uid="{5ACA36B7-E12E-4D20-9050-0FE713AB8137}"/>
    <cellStyle name="Title 29 2 4" xfId="16701" xr:uid="{AC869885-E91D-49A5-BE45-184F5AD04823}"/>
    <cellStyle name="Title 29 2 5" xfId="16702" xr:uid="{EC8EC9D8-9FB3-4A96-A25E-40EC32F4A8E1}"/>
    <cellStyle name="Title 29 3" xfId="16703" xr:uid="{79BF505A-A307-4819-A501-1B31120FA152}"/>
    <cellStyle name="Title 29 3 2" xfId="16704" xr:uid="{EEA7650E-3582-45A4-9791-6D5AF6EE0FBB}"/>
    <cellStyle name="Title 29 3 2 2" xfId="16705" xr:uid="{A64332E6-D431-4C97-A251-C7394CCC843F}"/>
    <cellStyle name="Title 29 3 3" xfId="16706" xr:uid="{DDE192A6-E30C-4CFA-9106-E3171D71ADA8}"/>
    <cellStyle name="Title 29 3 3 2" xfId="16707" xr:uid="{17BD822F-9EE0-41B5-8B84-13EB2071AFA0}"/>
    <cellStyle name="Title 29 3 4" xfId="16708" xr:uid="{E2BDFF05-AA44-4195-B7ED-ACC4342D0777}"/>
    <cellStyle name="Title 29 4" xfId="16709" xr:uid="{997A6DDB-E541-4E38-89BB-FB9060CC2784}"/>
    <cellStyle name="Title 29 4 2" xfId="16710" xr:uid="{75BF88FB-32D2-4062-9FD8-6D79366F6B16}"/>
    <cellStyle name="Title 29 4 2 2" xfId="16711" xr:uid="{CFE788B7-D014-413A-96AC-8FC99E4255F1}"/>
    <cellStyle name="Title 29 4 3" xfId="16712" xr:uid="{DA65FDE4-9277-4367-A233-8646B444BAA6}"/>
    <cellStyle name="Title 29 4 3 2" xfId="16713" xr:uid="{6B1240E5-ED86-4C73-BD57-57739498A6CB}"/>
    <cellStyle name="Title 29 4 4" xfId="16714" xr:uid="{FCE30594-55DE-4ED4-A5B5-021B358A3B3D}"/>
    <cellStyle name="Title 29 5" xfId="16715" xr:uid="{59E51425-2168-436D-A106-889B74E307DF}"/>
    <cellStyle name="Title 29 5 2" xfId="16716" xr:uid="{057F3AD1-336F-401D-9A3C-2A8411713930}"/>
    <cellStyle name="Title 29 5 2 2" xfId="16717" xr:uid="{F51142B0-70FC-4700-9F78-C664A0B6E46A}"/>
    <cellStyle name="Title 29 5 3" xfId="16718" xr:uid="{E4A45BEF-29CB-4AF3-BC30-4F05A8608BEA}"/>
    <cellStyle name="Title 29 5 3 2" xfId="16719" xr:uid="{88D65438-2E12-4995-A313-8AA1BB659C94}"/>
    <cellStyle name="Title 29 5 4" xfId="16720" xr:uid="{B0A9F766-2FCE-4BD9-80FA-0727E1E20ECB}"/>
    <cellStyle name="Title 29 5 4 2" xfId="16721" xr:uid="{5B47EDB2-CE54-4A73-8A31-D65CE4838E24}"/>
    <cellStyle name="Title 29 5 5" xfId="16722" xr:uid="{09671525-5FA2-4683-BD7D-175C6CEB5799}"/>
    <cellStyle name="Title 29 6" xfId="16723" xr:uid="{29A695D6-076B-4701-80E2-CD4AF1F7CA54}"/>
    <cellStyle name="Title 29 6 2" xfId="16724" xr:uid="{E3811D6C-3DE2-4244-894F-9E71568FAF76}"/>
    <cellStyle name="Title 29 6 2 2" xfId="16725" xr:uid="{E5935A98-1116-4140-A6B5-4608B9D5EC79}"/>
    <cellStyle name="Title 29 6 3" xfId="16726" xr:uid="{F3F97E47-9EF1-4A67-B4F5-241EB44CF0B6}"/>
    <cellStyle name="Title 29 6 3 2" xfId="16727" xr:uid="{2A2C111E-1082-4E7F-B628-A4BAE7B2733C}"/>
    <cellStyle name="Title 29 6 4" xfId="16728" xr:uid="{34EC60E8-BDB3-4E16-90D1-E3ECF3F135EE}"/>
    <cellStyle name="Title 29 7" xfId="16729" xr:uid="{AAB67D61-2A32-4E30-A212-39B7DC02AAB1}"/>
    <cellStyle name="Title 29 7 2" xfId="16730" xr:uid="{D5F0C1FC-04F1-41C0-ADB1-9853F7C10313}"/>
    <cellStyle name="Title 29 8" xfId="16731" xr:uid="{6A4062F9-F1EB-4E26-8B5F-14340052957D}"/>
    <cellStyle name="Title 29 8 2" xfId="16732" xr:uid="{1F11EE51-41FC-480C-9971-7517960697D3}"/>
    <cellStyle name="Title 29 9" xfId="16733" xr:uid="{3EA800AF-B07A-4141-B63A-F37E170337F0}"/>
    <cellStyle name="Title 29 9 2" xfId="16734" xr:uid="{F1812FF7-8E7F-4B19-887B-7DE8CC51207D}"/>
    <cellStyle name="Title 3" xfId="307" xr:uid="{5AAC891D-344C-44BB-A812-41332E9529B2}"/>
    <cellStyle name="Title 3 10" xfId="16736" xr:uid="{D2C654F3-23FB-4E98-B53E-1D7020B614CD}"/>
    <cellStyle name="Title 3 10 2" xfId="16737" xr:uid="{0A9CAD33-CDFE-4CAB-931A-33C82CAA8947}"/>
    <cellStyle name="Title 3 11" xfId="16738" xr:uid="{E9EC2864-0599-4A3A-A756-C17A8B2BABA1}"/>
    <cellStyle name="Title 3 12" xfId="16739" xr:uid="{20E5F0C6-B91C-4856-A2FE-16DECB784BD5}"/>
    <cellStyle name="Title 3 13" xfId="16735" xr:uid="{558165C2-E076-4860-8301-DCB6D86270B4}"/>
    <cellStyle name="Title 3 2" xfId="3277" xr:uid="{4C9DF7C5-BEFB-40C1-9AB8-450FBFBEFDEC}"/>
    <cellStyle name="Title 3 2 10" xfId="16741" xr:uid="{1D897299-4A97-4EE0-BABF-FF4EEA2AAAC9}"/>
    <cellStyle name="Title 3 2 11" xfId="16740" xr:uid="{6438AA56-1FC0-4397-ABC9-7B585CCE0F6A}"/>
    <cellStyle name="Title 3 2 2" xfId="16742" xr:uid="{05CA89EE-68B5-4633-876C-31AA6F30FE11}"/>
    <cellStyle name="Title 3 2 2 2" xfId="16743" xr:uid="{89D4C2BC-9355-420C-A63F-74201280E7D3}"/>
    <cellStyle name="Title 3 2 2 2 2" xfId="16744" xr:uid="{6100D822-E517-411C-BDB2-485ECAB1FB2F}"/>
    <cellStyle name="Title 3 2 2 3" xfId="16745" xr:uid="{5A07BC7F-BC03-47F4-AE99-9FEE6BE8C2B4}"/>
    <cellStyle name="Title 3 2 2 3 2" xfId="16746" xr:uid="{C7967750-8270-460C-987D-FD152552520D}"/>
    <cellStyle name="Title 3 2 2 4" xfId="16747" xr:uid="{36E8E3AF-6B78-478D-AF01-6AA06D1C6D7B}"/>
    <cellStyle name="Title 3 2 3" xfId="16748" xr:uid="{38D88D7A-EF6C-467D-96E7-9F725570400D}"/>
    <cellStyle name="Title 3 2 3 2" xfId="16749" xr:uid="{0E8FE4FD-2AA2-4157-B01C-BAAFAF7D8076}"/>
    <cellStyle name="Title 3 2 3 2 2" xfId="16750" xr:uid="{D29AF92B-C517-4D09-9407-BEEB62970EE8}"/>
    <cellStyle name="Title 3 2 3 3" xfId="16751" xr:uid="{606B5D26-FF9A-4316-80BA-BB7E183559EB}"/>
    <cellStyle name="Title 3 2 3 3 2" xfId="16752" xr:uid="{1EDC346E-BDF8-47A0-9689-B80563C357AD}"/>
    <cellStyle name="Title 3 2 3 4" xfId="16753" xr:uid="{7E2672E6-4B88-47EB-BDB0-6D2BB67F7C29}"/>
    <cellStyle name="Title 3 2 4" xfId="16754" xr:uid="{796ECBF9-1B42-4903-B5A6-BE47FD6440F0}"/>
    <cellStyle name="Title 3 2 4 2" xfId="16755" xr:uid="{AB342753-43A1-445C-8079-67002F71FDF3}"/>
    <cellStyle name="Title 3 2 4 2 2" xfId="16756" xr:uid="{0CD28694-2534-4CAF-8825-F540FCF2073F}"/>
    <cellStyle name="Title 3 2 4 3" xfId="16757" xr:uid="{C5835F6E-C3E2-4C6B-A976-9323FBA0B0F7}"/>
    <cellStyle name="Title 3 2 4 3 2" xfId="16758" xr:uid="{D99ECF06-461C-4928-85AC-912EC2EBC708}"/>
    <cellStyle name="Title 3 2 4 4" xfId="16759" xr:uid="{8A3FDE7E-C45F-4C5E-A3ED-91D35326E8C7}"/>
    <cellStyle name="Title 3 2 4 4 2" xfId="16760" xr:uid="{015DF177-1393-4A86-A7FE-2E123ACA8B5D}"/>
    <cellStyle name="Title 3 2 4 5" xfId="16761" xr:uid="{98B8C7BF-9E38-4D4F-8C6D-5CFE4F05C9A7}"/>
    <cellStyle name="Title 3 2 5" xfId="16762" xr:uid="{43EDFCDE-92C1-4399-9383-B4A6D4BAE052}"/>
    <cellStyle name="Title 3 2 5 2" xfId="16763" xr:uid="{547FD00E-2165-407F-80A1-117B6743E019}"/>
    <cellStyle name="Title 3 2 5 2 2" xfId="16764" xr:uid="{12043D85-DB04-4E85-9306-567D86213923}"/>
    <cellStyle name="Title 3 2 5 3" xfId="16765" xr:uid="{C211A67C-A32F-4169-9D94-50835B7FC533}"/>
    <cellStyle name="Title 3 2 5 3 2" xfId="16766" xr:uid="{E9C35F1D-D3F3-412B-9980-A5F7D4CF3D5E}"/>
    <cellStyle name="Title 3 2 5 4" xfId="16767" xr:uid="{D2D2B55D-BAD9-42D4-ACC1-3F88335F8B0A}"/>
    <cellStyle name="Title 3 2 6" xfId="16768" xr:uid="{B221054F-CE77-4897-9BA2-8FABC337EE59}"/>
    <cellStyle name="Title 3 2 6 2" xfId="16769" xr:uid="{6F957D6D-8F9D-4440-BB48-39E05A9B160D}"/>
    <cellStyle name="Title 3 2 7" xfId="16770" xr:uid="{A404F6BB-9A2F-41DD-93FA-08E4A5F95CA3}"/>
    <cellStyle name="Title 3 2 7 2" xfId="16771" xr:uid="{687FB74C-71AC-4BF0-9075-CBF82F770C8B}"/>
    <cellStyle name="Title 3 2 8" xfId="16772" xr:uid="{849BEE6C-C6B7-4403-9507-87A200AB0294}"/>
    <cellStyle name="Title 3 2 8 2" xfId="16773" xr:uid="{2C026037-0D08-4EBE-9F21-4E4B161A166F}"/>
    <cellStyle name="Title 3 2 9" xfId="16774" xr:uid="{43B87153-0F0C-41A0-B3D7-ADDEDFC65514}"/>
    <cellStyle name="Title 3 3" xfId="4808" xr:uid="{4C8C47FA-2A7E-4A38-918F-4CBD0A1ED66E}"/>
    <cellStyle name="Title 3 3 2" xfId="16776" xr:uid="{698BA8A1-0D10-49F6-A836-B23881CF0526}"/>
    <cellStyle name="Title 3 3 2 2" xfId="16777" xr:uid="{D0B1E2DC-E565-4409-AB87-A45F157CE115}"/>
    <cellStyle name="Title 3 3 3" xfId="16778" xr:uid="{7AA0E698-F16B-4746-85A7-B32773A5AE09}"/>
    <cellStyle name="Title 3 3 3 2" xfId="16779" xr:uid="{30EC4980-C68D-4A6A-8446-F27FA901C7C6}"/>
    <cellStyle name="Title 3 3 4" xfId="16780" xr:uid="{CAE03A8B-9627-475E-BCC3-F3E4A38DD10A}"/>
    <cellStyle name="Title 3 3 5" xfId="16781" xr:uid="{0C12244D-2319-4171-AFBD-3A8FDF87F019}"/>
    <cellStyle name="Title 3 3 6" xfId="16775" xr:uid="{05A3F97E-AF51-4E0E-A156-6266D2AB0BCD}"/>
    <cellStyle name="Title 3 4" xfId="16782" xr:uid="{5F5D8FD0-BA90-4A46-A628-B4AA2E27C798}"/>
    <cellStyle name="Title 3 4 2" xfId="16783" xr:uid="{C0AABB50-B68E-41CF-A850-7AE473E1229D}"/>
    <cellStyle name="Title 3 4 2 2" xfId="16784" xr:uid="{8DD28FD6-E143-4D02-A6CA-3893E7E3306C}"/>
    <cellStyle name="Title 3 4 3" xfId="16785" xr:uid="{5111D23E-DB29-4753-A036-B53FA55F0BF2}"/>
    <cellStyle name="Title 3 4 3 2" xfId="16786" xr:uid="{A60B6EA5-E71A-4C0E-BC7A-E5AAE9C00172}"/>
    <cellStyle name="Title 3 4 4" xfId="16787" xr:uid="{7BC050D1-D5BE-4512-9ACA-F41637F5850E}"/>
    <cellStyle name="Title 3 5" xfId="16788" xr:uid="{D47322A2-508B-492C-857E-6AE1E3735190}"/>
    <cellStyle name="Title 3 5 2" xfId="16789" xr:uid="{8B3EB39A-8E80-4EAD-BAA4-C4673F9C435C}"/>
    <cellStyle name="Title 3 5 2 2" xfId="16790" xr:uid="{7269146E-0575-43CE-AD6A-CB6269380EFB}"/>
    <cellStyle name="Title 3 5 3" xfId="16791" xr:uid="{C661A28E-2665-417A-A4CB-409EC10C9A78}"/>
    <cellStyle name="Title 3 5 3 2" xfId="16792" xr:uid="{7F999390-9F12-4080-B1B4-9439B7954234}"/>
    <cellStyle name="Title 3 5 4" xfId="16793" xr:uid="{C0DC2ED3-A512-4E5D-8FEE-56D879D4A5CF}"/>
    <cellStyle name="Title 3 6" xfId="16794" xr:uid="{7F129973-0C17-4184-9253-DDA0209DB758}"/>
    <cellStyle name="Title 3 6 2" xfId="16795" xr:uid="{64FCCD3C-F2AB-4CF1-99BF-DF7168A574E2}"/>
    <cellStyle name="Title 3 6 2 2" xfId="16796" xr:uid="{2FD65F6F-B040-4131-8BE3-E1324185768A}"/>
    <cellStyle name="Title 3 6 3" xfId="16797" xr:uid="{D98E28A0-73A8-4FAA-B62F-0CB50AE52644}"/>
    <cellStyle name="Title 3 6 3 2" xfId="16798" xr:uid="{9DF9DFB2-AF21-4B50-A7A0-7B9EB71E73C3}"/>
    <cellStyle name="Title 3 6 4" xfId="16799" xr:uid="{EF465CCF-8A14-4AE9-B440-BA8C77D1E8BF}"/>
    <cellStyle name="Title 3 6 4 2" xfId="16800" xr:uid="{AEA8F85B-46F5-4D0A-B6E0-2240156C6B21}"/>
    <cellStyle name="Title 3 6 5" xfId="16801" xr:uid="{DC33F8C2-242F-4B20-9975-27917E817666}"/>
    <cellStyle name="Title 3 7" xfId="16802" xr:uid="{838CA2A4-EC75-40F8-AAE8-E26FC872723A}"/>
    <cellStyle name="Title 3 7 2" xfId="16803" xr:uid="{4359FB5D-5646-44E8-85F5-7C35F254725A}"/>
    <cellStyle name="Title 3 7 2 2" xfId="16804" xr:uid="{F6EF2AA7-0502-42A8-839E-F5C2C025EC4E}"/>
    <cellStyle name="Title 3 7 3" xfId="16805" xr:uid="{E82534A5-A153-4676-8401-EB056D793544}"/>
    <cellStyle name="Title 3 7 3 2" xfId="16806" xr:uid="{213E5368-14F7-4F78-B6D9-985D6A3C239E}"/>
    <cellStyle name="Title 3 7 4" xfId="16807" xr:uid="{84DA0C96-7F4C-4C80-AE35-84AE55F02558}"/>
    <cellStyle name="Title 3 8" xfId="16808" xr:uid="{A4464B6B-54D6-450F-835D-8C503CD7B0EB}"/>
    <cellStyle name="Title 3 8 2" xfId="16809" xr:uid="{1300B911-A767-4083-9C88-A0BFCAF3DD77}"/>
    <cellStyle name="Title 3 9" xfId="16810" xr:uid="{24924973-5EDC-4AAF-BBD1-6B3D29EB0F6B}"/>
    <cellStyle name="Title 3 9 2" xfId="16811" xr:uid="{EEC49364-D7AB-44DF-9F4C-CC438755D2AF}"/>
    <cellStyle name="Title 30" xfId="3278" xr:uid="{1C8B1254-9830-4299-8783-D0C939B2E3CA}"/>
    <cellStyle name="Title 30 10" xfId="16813" xr:uid="{B1D8EC55-40C4-4A6B-8F31-AE4B6D4108F4}"/>
    <cellStyle name="Title 30 11" xfId="16814" xr:uid="{84582677-973A-4EEC-9B79-59129A30CF91}"/>
    <cellStyle name="Title 30 12" xfId="16812" xr:uid="{14FC28A5-9DE3-4F93-9273-3A08457ED107}"/>
    <cellStyle name="Title 30 2" xfId="16815" xr:uid="{00F24950-3662-415E-8011-E2210DECA5F1}"/>
    <cellStyle name="Title 30 2 2" xfId="16816" xr:uid="{986888AF-D64D-4D3E-A9B0-558C6232960E}"/>
    <cellStyle name="Title 30 2 2 2" xfId="16817" xr:uid="{665AA044-2FB2-42A9-9475-060F178B8650}"/>
    <cellStyle name="Title 30 2 3" xfId="16818" xr:uid="{07E80420-9D35-478D-9AC8-956A97588C30}"/>
    <cellStyle name="Title 30 2 3 2" xfId="16819" xr:uid="{393F389B-43FA-446C-9A31-5DE89972FF0A}"/>
    <cellStyle name="Title 30 2 4" xfId="16820" xr:uid="{8F2BC192-3E82-4A3E-818C-2AA559087197}"/>
    <cellStyle name="Title 30 2 5" xfId="16821" xr:uid="{19DBC461-D3BA-4F30-8B30-898E13A20834}"/>
    <cellStyle name="Title 30 3" xfId="16822" xr:uid="{BD38D984-6A41-4C43-9206-9D00766EE975}"/>
    <cellStyle name="Title 30 3 2" xfId="16823" xr:uid="{58C102CC-54A7-4966-B280-4A93C4E06FB2}"/>
    <cellStyle name="Title 30 3 2 2" xfId="16824" xr:uid="{22AB6DF9-6523-4C51-88AA-BD700C486F5F}"/>
    <cellStyle name="Title 30 3 3" xfId="16825" xr:uid="{10ED3220-31E3-414C-86C8-EE02E6205124}"/>
    <cellStyle name="Title 30 3 3 2" xfId="16826" xr:uid="{98D5C9EC-0D83-4F28-9E87-FCAA2045EA97}"/>
    <cellStyle name="Title 30 3 4" xfId="16827" xr:uid="{B128ACE5-1AC6-4B09-AC76-314ADCAA01D2}"/>
    <cellStyle name="Title 30 4" xfId="16828" xr:uid="{56276CAA-38B9-451B-A76D-A9F8EC0ED697}"/>
    <cellStyle name="Title 30 4 2" xfId="16829" xr:uid="{EA42D8E8-BC58-4391-9B0E-19D2434955C5}"/>
    <cellStyle name="Title 30 4 2 2" xfId="16830" xr:uid="{0729A0B4-0FC7-4882-BD92-F67EE3D71C47}"/>
    <cellStyle name="Title 30 4 3" xfId="16831" xr:uid="{EE3A655C-7FA2-454B-B7DC-738D11634C78}"/>
    <cellStyle name="Title 30 4 3 2" xfId="16832" xr:uid="{7484F32B-69D5-400D-B675-D0D0F80FC0ED}"/>
    <cellStyle name="Title 30 4 4" xfId="16833" xr:uid="{68548FA9-4930-45E1-A5A5-90C4D77DEF1B}"/>
    <cellStyle name="Title 30 5" xfId="16834" xr:uid="{0BE273E4-82AB-4911-AD46-EA3DC009E65A}"/>
    <cellStyle name="Title 30 5 2" xfId="16835" xr:uid="{D76AE0D0-72C7-4CBA-A029-460B3E562E3E}"/>
    <cellStyle name="Title 30 5 2 2" xfId="16836" xr:uid="{0E75F990-2B28-49BE-B898-BC3EA34AC571}"/>
    <cellStyle name="Title 30 5 3" xfId="16837" xr:uid="{2C15DF47-0775-4DC2-A972-18B6C4554636}"/>
    <cellStyle name="Title 30 5 3 2" xfId="16838" xr:uid="{0C853E29-3784-4989-AC1F-A6054B340E40}"/>
    <cellStyle name="Title 30 5 4" xfId="16839" xr:uid="{42660996-3565-45FC-A3EB-5A476C779444}"/>
    <cellStyle name="Title 30 5 4 2" xfId="16840" xr:uid="{13FC94BF-61E3-46E4-9901-CA75F98F7A5B}"/>
    <cellStyle name="Title 30 5 5" xfId="16841" xr:uid="{A7A5D75D-8412-4A75-A8B9-241030F27AC8}"/>
    <cellStyle name="Title 30 6" xfId="16842" xr:uid="{515F4CD5-0A1C-4BA8-A1DD-4C6B48E3B20C}"/>
    <cellStyle name="Title 30 6 2" xfId="16843" xr:uid="{43F38DA6-6EA8-4B2E-A5F1-B879FE4FCA5C}"/>
    <cellStyle name="Title 30 6 2 2" xfId="16844" xr:uid="{441A9659-9D29-4F3F-993C-1E393662D50D}"/>
    <cellStyle name="Title 30 6 3" xfId="16845" xr:uid="{4BBB76AB-8519-49A7-AF77-A2119BB7BA60}"/>
    <cellStyle name="Title 30 6 3 2" xfId="16846" xr:uid="{6E0396A9-4955-4EA5-AF96-9E56CE45022A}"/>
    <cellStyle name="Title 30 6 4" xfId="16847" xr:uid="{3A593149-3A69-4309-94EF-5C039219F87A}"/>
    <cellStyle name="Title 30 7" xfId="16848" xr:uid="{94FCC3E7-EDEC-4494-BCB1-683E53D28020}"/>
    <cellStyle name="Title 30 7 2" xfId="16849" xr:uid="{DFE7DCAB-A05F-4C01-848B-8E82FFEBDA9B}"/>
    <cellStyle name="Title 30 8" xfId="16850" xr:uid="{C7754B84-76FD-4EE4-8C34-E2AC6281FFE2}"/>
    <cellStyle name="Title 30 8 2" xfId="16851" xr:uid="{5F25561A-F7B6-4530-BC47-53AC1D90BA8D}"/>
    <cellStyle name="Title 30 9" xfId="16852" xr:uid="{D8C4B2FD-0A88-492F-94C3-D8901775F8C6}"/>
    <cellStyle name="Title 30 9 2" xfId="16853" xr:uid="{9CEA2C7F-B378-480F-965E-28F3C6D146C6}"/>
    <cellStyle name="Title 31" xfId="3279" xr:uid="{C4145004-CFCB-4AB4-9A05-23209B8496A5}"/>
    <cellStyle name="Title 31 10" xfId="16855" xr:uid="{B35C67E2-8E92-4F0A-BFAF-295432A273D0}"/>
    <cellStyle name="Title 31 11" xfId="16856" xr:uid="{B297B09B-0E77-469E-AAEE-C315CB3D2502}"/>
    <cellStyle name="Title 31 12" xfId="16854" xr:uid="{30B31C92-BC10-4EAD-A99E-E7C5FDEE4C5B}"/>
    <cellStyle name="Title 31 2" xfId="16857" xr:uid="{1125995B-5F21-432C-B730-6A4C05E4BFFA}"/>
    <cellStyle name="Title 31 2 2" xfId="16858" xr:uid="{3D8884CC-7CD2-4835-9C30-E1666D8EED83}"/>
    <cellStyle name="Title 31 2 2 2" xfId="16859" xr:uid="{4EEE390B-D5CF-4012-8585-FBBA0E76AEDC}"/>
    <cellStyle name="Title 31 2 3" xfId="16860" xr:uid="{563ACC79-894B-4AC4-8509-939D370B6D59}"/>
    <cellStyle name="Title 31 2 3 2" xfId="16861" xr:uid="{7C6B0D68-416A-46AD-AD76-20460B9F9660}"/>
    <cellStyle name="Title 31 2 4" xfId="16862" xr:uid="{8FBA45B8-31A9-4919-BA04-E8D6112C066D}"/>
    <cellStyle name="Title 31 2 5" xfId="16863" xr:uid="{0281844B-C8FB-4236-AA74-3E8C83392623}"/>
    <cellStyle name="Title 31 3" xfId="16864" xr:uid="{81948BB0-04AF-47BC-B226-295E4B2E990A}"/>
    <cellStyle name="Title 31 3 2" xfId="16865" xr:uid="{819D463B-6A7A-42CD-97E2-F1B22B698FB9}"/>
    <cellStyle name="Title 31 3 2 2" xfId="16866" xr:uid="{41A020F4-2CDA-49EB-B40C-BF30E1D4176A}"/>
    <cellStyle name="Title 31 3 3" xfId="16867" xr:uid="{37199335-2731-40CE-95DA-0E89A3870A58}"/>
    <cellStyle name="Title 31 3 3 2" xfId="16868" xr:uid="{DBEA4D22-B53B-4470-A41D-356B6B7E7DC4}"/>
    <cellStyle name="Title 31 3 4" xfId="16869" xr:uid="{FF9F4B9A-166A-4A62-83F9-4DD3D42A20AF}"/>
    <cellStyle name="Title 31 4" xfId="16870" xr:uid="{1258933F-DB55-480B-9637-F8B5375BA95F}"/>
    <cellStyle name="Title 31 4 2" xfId="16871" xr:uid="{DC4D0546-8063-470C-8A1D-52B0E36AD754}"/>
    <cellStyle name="Title 31 4 2 2" xfId="16872" xr:uid="{DC17705A-50DF-4AB9-BB79-ACDC7B79AAD4}"/>
    <cellStyle name="Title 31 4 3" xfId="16873" xr:uid="{A43C449F-AC7F-47CF-A68E-39A2095F4298}"/>
    <cellStyle name="Title 31 4 3 2" xfId="16874" xr:uid="{A536A96A-DCF8-4038-8D77-598F8DA1203C}"/>
    <cellStyle name="Title 31 4 4" xfId="16875" xr:uid="{6A658B5D-B1C2-4A8A-B468-A0FFDCC90507}"/>
    <cellStyle name="Title 31 5" xfId="16876" xr:uid="{F1BC43FB-392B-40AF-B0CD-AB9244DDD084}"/>
    <cellStyle name="Title 31 5 2" xfId="16877" xr:uid="{EFDCF12D-AC19-48DB-BA29-1F911AC66A18}"/>
    <cellStyle name="Title 31 5 2 2" xfId="16878" xr:uid="{AF5DFB67-076B-42A4-9A9D-63322D6909A7}"/>
    <cellStyle name="Title 31 5 3" xfId="16879" xr:uid="{0E38CA7B-59FA-4681-BC1A-C16DF91B66BD}"/>
    <cellStyle name="Title 31 5 3 2" xfId="16880" xr:uid="{6070178A-EA83-412C-9AAA-2FC70B46A6C6}"/>
    <cellStyle name="Title 31 5 4" xfId="16881" xr:uid="{B5CE8CC7-558C-4B33-899F-1974379D98C0}"/>
    <cellStyle name="Title 31 5 4 2" xfId="16882" xr:uid="{7818BCB4-E890-4726-91BD-225E5EC64264}"/>
    <cellStyle name="Title 31 5 5" xfId="16883" xr:uid="{D8E5EAEB-D60C-424C-A536-7EDFFB61C786}"/>
    <cellStyle name="Title 31 6" xfId="16884" xr:uid="{6AB15BB0-D184-4325-80F1-49C8E574C8D0}"/>
    <cellStyle name="Title 31 6 2" xfId="16885" xr:uid="{6D08B83A-CAC4-40AE-A6E6-24C8541EA205}"/>
    <cellStyle name="Title 31 6 2 2" xfId="16886" xr:uid="{30602A31-447E-44AE-B9E3-DE3668BA5289}"/>
    <cellStyle name="Title 31 6 3" xfId="16887" xr:uid="{3AE9FEAB-98FE-46DD-8C29-981A0BCFB8DD}"/>
    <cellStyle name="Title 31 6 3 2" xfId="16888" xr:uid="{32F4F55B-7D3A-47E9-97C2-5E05050C4FFE}"/>
    <cellStyle name="Title 31 6 4" xfId="16889" xr:uid="{470278AF-5C49-48C7-A9BB-CDD2C30309FC}"/>
    <cellStyle name="Title 31 7" xfId="16890" xr:uid="{A70131B7-2B7B-4800-B9BE-BA493C9DE6CA}"/>
    <cellStyle name="Title 31 7 2" xfId="16891" xr:uid="{03CC05E5-B633-45F5-B745-10EDEE64AE6E}"/>
    <cellStyle name="Title 31 8" xfId="16892" xr:uid="{B6CDB0C4-46D9-45A9-A372-32F7EC713A3D}"/>
    <cellStyle name="Title 31 8 2" xfId="16893" xr:uid="{F865DCE5-151A-4041-B728-C14B8035F640}"/>
    <cellStyle name="Title 31 9" xfId="16894" xr:uid="{7F25809A-FBF8-435F-A0D4-85C48DE4E1DD}"/>
    <cellStyle name="Title 31 9 2" xfId="16895" xr:uid="{92E5A88B-DE97-460C-89A8-517913EB4B56}"/>
    <cellStyle name="Title 32" xfId="3280" xr:uid="{45354C95-1D75-4B59-B752-637CCD8255BE}"/>
    <cellStyle name="Title 32 10" xfId="16897" xr:uid="{B4FC7E8F-E7E3-4CC2-9C44-CAEB816F5FBB}"/>
    <cellStyle name="Title 32 11" xfId="16898" xr:uid="{99A640DB-054E-45D2-9CBF-AD0D8A8FE044}"/>
    <cellStyle name="Title 32 12" xfId="16896" xr:uid="{4B2B687B-BBEC-41C7-A880-4C25C804373A}"/>
    <cellStyle name="Title 32 2" xfId="16899" xr:uid="{3CF290D2-7BDD-4D3A-B665-511EEA2A80E9}"/>
    <cellStyle name="Title 32 2 2" xfId="16900" xr:uid="{65A6052F-F600-42AB-B640-C3BB355EE3A7}"/>
    <cellStyle name="Title 32 2 2 2" xfId="16901" xr:uid="{E037D229-166B-4724-9434-DABE4385D382}"/>
    <cellStyle name="Title 32 2 3" xfId="16902" xr:uid="{43746812-3286-44BA-8FCF-9FEC9CF6909D}"/>
    <cellStyle name="Title 32 2 3 2" xfId="16903" xr:uid="{D4D28D8B-933F-4F8A-9E84-8A5666C89B64}"/>
    <cellStyle name="Title 32 2 4" xfId="16904" xr:uid="{9ECD9915-BE42-4BA0-BCF6-CFE7441BCD8D}"/>
    <cellStyle name="Title 32 2 5" xfId="16905" xr:uid="{89D9F80E-37DF-45AB-8D85-FF71FAA253F3}"/>
    <cellStyle name="Title 32 3" xfId="16906" xr:uid="{3D673143-F6E9-4F09-9C4C-651D875DB6C5}"/>
    <cellStyle name="Title 32 3 2" xfId="16907" xr:uid="{D9B53C7E-6C8C-4D5A-ACAC-6E16B8008B26}"/>
    <cellStyle name="Title 32 3 2 2" xfId="16908" xr:uid="{601A8E5F-250A-4CEB-B945-DDC34E020B24}"/>
    <cellStyle name="Title 32 3 3" xfId="16909" xr:uid="{F3D7E100-846A-47A0-B523-0B4FD95BF39D}"/>
    <cellStyle name="Title 32 3 3 2" xfId="16910" xr:uid="{0ED7C222-48FC-4722-AA8E-DB8C09D83DDF}"/>
    <cellStyle name="Title 32 3 4" xfId="16911" xr:uid="{2FD769BE-4F32-4824-ADAA-7C0425D0A029}"/>
    <cellStyle name="Title 32 4" xfId="16912" xr:uid="{DDC23B0C-9FCF-47D2-B606-FAA70F6625BD}"/>
    <cellStyle name="Title 32 4 2" xfId="16913" xr:uid="{3ABBF4CF-D7D7-41F7-8106-0CBFBDF5F40D}"/>
    <cellStyle name="Title 32 4 2 2" xfId="16914" xr:uid="{F14E3AF6-293E-4055-A8F9-EBD103AA007A}"/>
    <cellStyle name="Title 32 4 3" xfId="16915" xr:uid="{505CC94E-D5C8-4EBB-B1E2-C6341D38E100}"/>
    <cellStyle name="Title 32 4 3 2" xfId="16916" xr:uid="{BA3CC7B1-7620-4372-857C-BAA983224151}"/>
    <cellStyle name="Title 32 4 4" xfId="16917" xr:uid="{4CD7F4C2-FDCF-4608-BBE3-029ADB621E01}"/>
    <cellStyle name="Title 32 5" xfId="16918" xr:uid="{C4C21E94-642E-43E8-9FC9-B5E844C4C187}"/>
    <cellStyle name="Title 32 5 2" xfId="16919" xr:uid="{D5ECD9FF-1238-46FD-8131-06B520A53845}"/>
    <cellStyle name="Title 32 5 2 2" xfId="16920" xr:uid="{34D14DE6-DAC0-4A7D-9A7E-2E51F6ED98F6}"/>
    <cellStyle name="Title 32 5 3" xfId="16921" xr:uid="{7821A4CC-A81E-4A85-91BB-0C7705784C7F}"/>
    <cellStyle name="Title 32 5 3 2" xfId="16922" xr:uid="{D4D95496-D29A-4F1C-84EE-2E6392427CFF}"/>
    <cellStyle name="Title 32 5 4" xfId="16923" xr:uid="{D4D72B65-1C8D-45D5-8758-3DA9F2F341DA}"/>
    <cellStyle name="Title 32 5 4 2" xfId="16924" xr:uid="{3C780923-F3E8-47FD-9B37-CD017785C7A1}"/>
    <cellStyle name="Title 32 5 5" xfId="16925" xr:uid="{DB6078C2-6871-40AC-85B4-AA62DD8356DB}"/>
    <cellStyle name="Title 32 6" xfId="16926" xr:uid="{FEAA5CF3-C430-408F-8EA7-397D40F03A6F}"/>
    <cellStyle name="Title 32 6 2" xfId="16927" xr:uid="{3823DADC-C79F-45A5-8B49-FC6BBA707839}"/>
    <cellStyle name="Title 32 6 2 2" xfId="16928" xr:uid="{C61226DC-434D-4789-BECD-1865EFDA47F7}"/>
    <cellStyle name="Title 32 6 3" xfId="16929" xr:uid="{EE8E05D0-CB11-48EA-90E0-AD048D5C3B3C}"/>
    <cellStyle name="Title 32 6 3 2" xfId="16930" xr:uid="{495F194F-061D-4B81-8AD5-D5015B005354}"/>
    <cellStyle name="Title 32 6 4" xfId="16931" xr:uid="{5672366B-55C6-41FE-8243-18F4E38BEF8E}"/>
    <cellStyle name="Title 32 7" xfId="16932" xr:uid="{0C68A5AC-911F-4B46-8920-AEB918AE23A0}"/>
    <cellStyle name="Title 32 7 2" xfId="16933" xr:uid="{3DD714B7-F29D-46E5-975B-0DE8BF956A10}"/>
    <cellStyle name="Title 32 8" xfId="16934" xr:uid="{8BBA867E-D19A-4115-8D67-56842E0B5D00}"/>
    <cellStyle name="Title 32 8 2" xfId="16935" xr:uid="{071E1F76-3E4E-4F3C-AE11-1D1BB1700862}"/>
    <cellStyle name="Title 32 9" xfId="16936" xr:uid="{044D6B77-974F-46B8-9511-5A0D6616E828}"/>
    <cellStyle name="Title 32 9 2" xfId="16937" xr:uid="{0EBF7E51-35CA-4168-B5DB-899C86FEDC29}"/>
    <cellStyle name="Title 33" xfId="3281" xr:uid="{21D25770-1DDC-449E-BF76-2C1C61CB60B5}"/>
    <cellStyle name="Title 33 10" xfId="16939" xr:uid="{F8BC0B30-7DA7-4351-909D-8F136F00D025}"/>
    <cellStyle name="Title 33 11" xfId="16940" xr:uid="{8828FF45-1D60-4823-B6E7-70EA10ECA5D0}"/>
    <cellStyle name="Title 33 12" xfId="16938" xr:uid="{AC74FE38-BA5C-4FB1-B9A0-8929EE946A55}"/>
    <cellStyle name="Title 33 2" xfId="16941" xr:uid="{EFB4B387-E53E-4120-BA85-C257187361BB}"/>
    <cellStyle name="Title 33 2 2" xfId="16942" xr:uid="{4F4CE3BC-299D-4BFE-B384-1BA4233C7200}"/>
    <cellStyle name="Title 33 2 2 2" xfId="16943" xr:uid="{7F365C58-83BA-49C2-9118-D66AA9467689}"/>
    <cellStyle name="Title 33 2 3" xfId="16944" xr:uid="{E2666D87-8663-4193-AAAB-BBE47D107FB4}"/>
    <cellStyle name="Title 33 2 3 2" xfId="16945" xr:uid="{8C3E89F5-2C2E-4DDA-AE94-515FE0D0DCF1}"/>
    <cellStyle name="Title 33 2 4" xfId="16946" xr:uid="{135AEFBF-9251-44C0-88E6-56E3FCF74600}"/>
    <cellStyle name="Title 33 2 5" xfId="16947" xr:uid="{F2923600-A0A4-4703-AF8F-C4929A4D3045}"/>
    <cellStyle name="Title 33 3" xfId="16948" xr:uid="{11D5BB45-34D6-4D55-9C6F-B2DBF83CF58D}"/>
    <cellStyle name="Title 33 3 2" xfId="16949" xr:uid="{8544FB5D-A5FE-4527-B5EE-0DDA1C953CBF}"/>
    <cellStyle name="Title 33 3 2 2" xfId="16950" xr:uid="{3DB2D572-7111-4B12-A586-5CBC0F0AB0BE}"/>
    <cellStyle name="Title 33 3 3" xfId="16951" xr:uid="{3D137787-92C7-44E0-9135-08DBD1084684}"/>
    <cellStyle name="Title 33 3 3 2" xfId="16952" xr:uid="{958D02AD-9C8E-4EE1-9763-F6EB63DA7E60}"/>
    <cellStyle name="Title 33 3 4" xfId="16953" xr:uid="{B96FF77E-E6AE-4AE5-BC63-F91EC5E92743}"/>
    <cellStyle name="Title 33 4" xfId="16954" xr:uid="{D363B9E4-A3D8-4A30-99F8-64589053854C}"/>
    <cellStyle name="Title 33 4 2" xfId="16955" xr:uid="{91D5CA47-DF30-43E4-B962-B2D2E2DC7B65}"/>
    <cellStyle name="Title 33 4 2 2" xfId="16956" xr:uid="{C1E4085D-DFC1-460F-8507-8F9332F69EA5}"/>
    <cellStyle name="Title 33 4 3" xfId="16957" xr:uid="{9E82AFEA-0638-409E-9D41-D83F9EB3131C}"/>
    <cellStyle name="Title 33 4 3 2" xfId="16958" xr:uid="{600B9EC3-C9B0-4615-9F4A-B28778C00D7C}"/>
    <cellStyle name="Title 33 4 4" xfId="16959" xr:uid="{DCC379B7-2F7F-4D9D-901D-35B792EFD9B7}"/>
    <cellStyle name="Title 33 5" xfId="16960" xr:uid="{F1CFA1B2-8A1C-475F-9954-750C9AF09F2E}"/>
    <cellStyle name="Title 33 5 2" xfId="16961" xr:uid="{C6802D99-B9E1-4702-A442-7882DB77A471}"/>
    <cellStyle name="Title 33 5 2 2" xfId="16962" xr:uid="{E98E69F8-8783-4B92-8EF0-523A44A84E52}"/>
    <cellStyle name="Title 33 5 3" xfId="16963" xr:uid="{16232DAF-9704-4F6E-AC06-94B9E58C6F58}"/>
    <cellStyle name="Title 33 5 3 2" xfId="16964" xr:uid="{F09FEA9D-B984-432D-BAC3-A3EDBDB1DCFE}"/>
    <cellStyle name="Title 33 5 4" xfId="16965" xr:uid="{B26FC84A-630F-4AB8-86E7-2B7721549023}"/>
    <cellStyle name="Title 33 5 4 2" xfId="16966" xr:uid="{1CCF971A-9E48-4164-A669-59076201BEB3}"/>
    <cellStyle name="Title 33 5 5" xfId="16967" xr:uid="{5E3BDCC8-D655-46F7-A07B-066522EB38F6}"/>
    <cellStyle name="Title 33 6" xfId="16968" xr:uid="{98ACCED9-6BB3-412C-9BBC-C9460EA89D7B}"/>
    <cellStyle name="Title 33 6 2" xfId="16969" xr:uid="{C6FC21BB-612D-41B9-B5EA-7F767E8B4FE2}"/>
    <cellStyle name="Title 33 6 2 2" xfId="16970" xr:uid="{008E5002-89F3-4A20-8045-8F16B93F1FC3}"/>
    <cellStyle name="Title 33 6 3" xfId="16971" xr:uid="{C0AA8BBA-E206-47ED-BE06-6589470C24C7}"/>
    <cellStyle name="Title 33 6 3 2" xfId="16972" xr:uid="{AF884D41-FE03-4F33-811B-724CEF06FB71}"/>
    <cellStyle name="Title 33 6 4" xfId="16973" xr:uid="{EF96A70F-24AB-4734-ADBD-C51582820C8F}"/>
    <cellStyle name="Title 33 7" xfId="16974" xr:uid="{0938016B-4045-4BE6-8827-F52AF73D7805}"/>
    <cellStyle name="Title 33 7 2" xfId="16975" xr:uid="{AB28FDF3-2B8E-48F4-AF27-A1AE0FF1DA19}"/>
    <cellStyle name="Title 33 8" xfId="16976" xr:uid="{067B0D8D-E5FD-4F2E-9CF8-1ACD433193D2}"/>
    <cellStyle name="Title 33 8 2" xfId="16977" xr:uid="{C9F3F7B5-CC0B-4F21-833C-74F63EF589D3}"/>
    <cellStyle name="Title 33 9" xfId="16978" xr:uid="{6C855643-8DF3-4151-B1BC-31693FD0DDCC}"/>
    <cellStyle name="Title 33 9 2" xfId="16979" xr:uid="{14B306D8-759A-4AC9-A9C3-BD92B76ABDE2}"/>
    <cellStyle name="Title 34" xfId="3282" xr:uid="{432268B0-4CA6-469A-A045-AA20D62D9488}"/>
    <cellStyle name="Title 34 10" xfId="16981" xr:uid="{1A5A0D0F-DDC3-4975-A524-47926E33E90E}"/>
    <cellStyle name="Title 34 11" xfId="16982" xr:uid="{E1E36A4A-4FA6-463E-96AB-343EEB1477A1}"/>
    <cellStyle name="Title 34 12" xfId="16980" xr:uid="{FD8BC799-6EE0-4829-AAAF-B68BCD4A14C2}"/>
    <cellStyle name="Title 34 2" xfId="16983" xr:uid="{306CFD05-CB1E-4FC7-9D03-67036692CA56}"/>
    <cellStyle name="Title 34 2 2" xfId="16984" xr:uid="{BA6CC9BD-A80F-4B31-8F05-71E7C6B1EAB9}"/>
    <cellStyle name="Title 34 2 2 2" xfId="16985" xr:uid="{59C62EC5-F324-48D6-9752-3C8BE9FF6B71}"/>
    <cellStyle name="Title 34 2 3" xfId="16986" xr:uid="{A448214F-2673-4BB2-AB63-AF1F13AAC895}"/>
    <cellStyle name="Title 34 2 3 2" xfId="16987" xr:uid="{AA80F64C-DC06-4E67-8F04-F2EC75660567}"/>
    <cellStyle name="Title 34 2 4" xfId="16988" xr:uid="{3FCCA149-00C2-467E-B14E-06464E18C3FE}"/>
    <cellStyle name="Title 34 2 5" xfId="16989" xr:uid="{67526A54-D683-49CD-AA9D-BC4C9A2AFD8B}"/>
    <cellStyle name="Title 34 3" xfId="16990" xr:uid="{73116498-2101-43E9-8CCB-2F06147C3411}"/>
    <cellStyle name="Title 34 3 2" xfId="16991" xr:uid="{2164CA7E-2935-4D97-B7EC-CFE519CB956C}"/>
    <cellStyle name="Title 34 3 2 2" xfId="16992" xr:uid="{D9C8986B-52AF-4285-8429-28B5849DC144}"/>
    <cellStyle name="Title 34 3 3" xfId="16993" xr:uid="{7B8D9FF5-FDFE-413D-BBF6-DCE9883E159E}"/>
    <cellStyle name="Title 34 3 3 2" xfId="16994" xr:uid="{CE7E615A-9A20-4B31-B366-9ED81C57C779}"/>
    <cellStyle name="Title 34 3 4" xfId="16995" xr:uid="{62BB7F26-A804-424F-88EE-8B3360CF0B12}"/>
    <cellStyle name="Title 34 4" xfId="16996" xr:uid="{2555573C-275B-40C1-8D60-24E56AA55ACB}"/>
    <cellStyle name="Title 34 4 2" xfId="16997" xr:uid="{0215788E-D8B8-4FC4-9495-4FAB68AFDFAC}"/>
    <cellStyle name="Title 34 4 2 2" xfId="16998" xr:uid="{AE4ED283-860B-4FD2-9676-4507718CB94F}"/>
    <cellStyle name="Title 34 4 3" xfId="16999" xr:uid="{7FEA0E65-3FDD-4A13-9463-927190C477AA}"/>
    <cellStyle name="Title 34 4 3 2" xfId="17000" xr:uid="{11D6C27A-4E8C-435C-858F-F6B8E2085A25}"/>
    <cellStyle name="Title 34 4 4" xfId="17001" xr:uid="{7B02FCCE-745E-4271-B60D-81318ECC0A2E}"/>
    <cellStyle name="Title 34 5" xfId="17002" xr:uid="{9CC1EE61-A62F-4A00-9EB1-6611E3724E52}"/>
    <cellStyle name="Title 34 5 2" xfId="17003" xr:uid="{1BF1B323-2E82-42BD-8EB8-C149FEBD6F45}"/>
    <cellStyle name="Title 34 5 2 2" xfId="17004" xr:uid="{264C771C-320D-457C-B3B7-005C85FE552F}"/>
    <cellStyle name="Title 34 5 3" xfId="17005" xr:uid="{78610200-8B8F-48F8-BB72-E6F9BF7F38F6}"/>
    <cellStyle name="Title 34 5 3 2" xfId="17006" xr:uid="{743F1E3B-B949-4658-BE38-41F2E3896E76}"/>
    <cellStyle name="Title 34 5 4" xfId="17007" xr:uid="{3F280550-3985-4D6C-96AF-16A08464A577}"/>
    <cellStyle name="Title 34 5 4 2" xfId="17008" xr:uid="{BC49D9B0-7C47-48CC-BA6C-8E4D868E1F63}"/>
    <cellStyle name="Title 34 5 5" xfId="17009" xr:uid="{0E9D42D6-B14A-430B-8E88-B16AEE2DB2A6}"/>
    <cellStyle name="Title 34 6" xfId="17010" xr:uid="{5E5B5B27-60BB-4965-9687-75B588B3127B}"/>
    <cellStyle name="Title 34 6 2" xfId="17011" xr:uid="{75D70E8C-307B-4D86-8C2E-7B68F3570E9A}"/>
    <cellStyle name="Title 34 6 2 2" xfId="17012" xr:uid="{42FF02ED-DBE6-4B6E-9F8C-FF550BA35AEA}"/>
    <cellStyle name="Title 34 6 3" xfId="17013" xr:uid="{5F190252-4E77-4DF1-95FA-E4318B7B6CC2}"/>
    <cellStyle name="Title 34 6 3 2" xfId="17014" xr:uid="{BD217097-17FC-4A8D-9961-B750E38F93B9}"/>
    <cellStyle name="Title 34 6 4" xfId="17015" xr:uid="{C7CAE878-0D1F-485B-937F-1E519E671F8D}"/>
    <cellStyle name="Title 34 7" xfId="17016" xr:uid="{7D9EB653-0549-4706-AE8F-C0CEBB5BB8AC}"/>
    <cellStyle name="Title 34 7 2" xfId="17017" xr:uid="{297387FA-BC93-4ED4-B146-FC0C9D666A15}"/>
    <cellStyle name="Title 34 8" xfId="17018" xr:uid="{80431B59-36CD-4B3A-8634-CF6879820152}"/>
    <cellStyle name="Title 34 8 2" xfId="17019" xr:uid="{718CBDFD-40EB-46BD-BCCF-5598B5C2505D}"/>
    <cellStyle name="Title 34 9" xfId="17020" xr:uid="{9E32AB6E-B06C-4DDA-A18D-5D8F7BAC4F87}"/>
    <cellStyle name="Title 34 9 2" xfId="17021" xr:uid="{29CF1E07-5501-46FC-8624-BC4CD56EE400}"/>
    <cellStyle name="Title 35" xfId="3283" xr:uid="{1153F02A-9595-411C-994D-77D253A23516}"/>
    <cellStyle name="Title 35 10" xfId="17023" xr:uid="{35115F40-1F31-45B2-B4EE-C3F86AD83B26}"/>
    <cellStyle name="Title 35 11" xfId="17024" xr:uid="{3225C3C7-C5DD-4C02-AD9C-DA9CF964E6CA}"/>
    <cellStyle name="Title 35 12" xfId="17022" xr:uid="{0F8A0238-CB05-4CAF-861C-252B59AF9F66}"/>
    <cellStyle name="Title 35 2" xfId="17025" xr:uid="{50BF7890-8C9A-4E61-9DAC-44DEE355F93C}"/>
    <cellStyle name="Title 35 2 2" xfId="17026" xr:uid="{D07D79B2-DF68-4DBB-8F36-6241DA8634F3}"/>
    <cellStyle name="Title 35 2 2 2" xfId="17027" xr:uid="{DA157438-4211-4FBA-9B14-458B1A25A840}"/>
    <cellStyle name="Title 35 2 3" xfId="17028" xr:uid="{4156F9E0-56DA-4BF8-B3F1-E1A739996CD4}"/>
    <cellStyle name="Title 35 2 3 2" xfId="17029" xr:uid="{82750A21-6480-4D58-98AB-E44D7FB72EAD}"/>
    <cellStyle name="Title 35 2 4" xfId="17030" xr:uid="{115395F9-2C90-4EFA-AF42-8065AFE26498}"/>
    <cellStyle name="Title 35 2 5" xfId="17031" xr:uid="{4277B6BB-48BB-46E1-BFD8-A83FFE661A5B}"/>
    <cellStyle name="Title 35 3" xfId="17032" xr:uid="{88F135D9-8380-4D41-A721-75CE41770C67}"/>
    <cellStyle name="Title 35 3 2" xfId="17033" xr:uid="{53B2FD7D-DFC3-4462-8116-AD3709464AAD}"/>
    <cellStyle name="Title 35 3 2 2" xfId="17034" xr:uid="{3F190F32-D771-47CA-81B0-51AB2AE79F8A}"/>
    <cellStyle name="Title 35 3 3" xfId="17035" xr:uid="{625F1A47-7975-4801-B74C-CD447637D741}"/>
    <cellStyle name="Title 35 3 3 2" xfId="17036" xr:uid="{1BC6990E-CB09-4A50-B536-80F6D4FE87A4}"/>
    <cellStyle name="Title 35 3 4" xfId="17037" xr:uid="{BACF8B90-F884-437D-A142-BF141CD4AD99}"/>
    <cellStyle name="Title 35 4" xfId="17038" xr:uid="{4BC910AA-636A-471C-A583-1A7A03190FD7}"/>
    <cellStyle name="Title 35 4 2" xfId="17039" xr:uid="{8A750374-1A66-435E-8395-8FBA54339B5F}"/>
    <cellStyle name="Title 35 4 2 2" xfId="17040" xr:uid="{05CEEF13-A1D1-4489-92EA-858D601478AC}"/>
    <cellStyle name="Title 35 4 3" xfId="17041" xr:uid="{4F4FAE6B-9705-4470-ADEA-CA92A37603D1}"/>
    <cellStyle name="Title 35 4 3 2" xfId="17042" xr:uid="{3064B965-28AF-4F90-AA91-6A17BC4A18DB}"/>
    <cellStyle name="Title 35 4 4" xfId="17043" xr:uid="{BE20C280-9571-4B9F-B689-69F152FFECF4}"/>
    <cellStyle name="Title 35 5" xfId="17044" xr:uid="{C9A78762-6E6D-4B05-9D02-F32D7A4A394C}"/>
    <cellStyle name="Title 35 5 2" xfId="17045" xr:uid="{5F128CF2-39F7-4665-AF50-CF722E65D2D3}"/>
    <cellStyle name="Title 35 5 2 2" xfId="17046" xr:uid="{5A68A7E9-A4E1-4254-AF70-C4C2AD7B2EEC}"/>
    <cellStyle name="Title 35 5 3" xfId="17047" xr:uid="{87E916F5-F37F-4227-BFCC-085AECBCAE6E}"/>
    <cellStyle name="Title 35 5 3 2" xfId="17048" xr:uid="{EA453CD1-1E22-4EDA-A828-46F68AB9E316}"/>
    <cellStyle name="Title 35 5 4" xfId="17049" xr:uid="{E5F48A45-5FBD-4656-BF97-FD9D550D96E4}"/>
    <cellStyle name="Title 35 5 4 2" xfId="17050" xr:uid="{C03C0B18-D48A-4EFE-8D21-FD869D950461}"/>
    <cellStyle name="Title 35 5 5" xfId="17051" xr:uid="{DE2F7B35-91A2-414E-B59C-6DEA530C6C04}"/>
    <cellStyle name="Title 35 6" xfId="17052" xr:uid="{DBFD0299-CB5D-4531-9975-08B137B92B87}"/>
    <cellStyle name="Title 35 6 2" xfId="17053" xr:uid="{70A175E3-99BC-44A9-89E8-1F713CD5DB86}"/>
    <cellStyle name="Title 35 6 2 2" xfId="17054" xr:uid="{8C235651-6F8E-4349-A6B5-2ECB093B7619}"/>
    <cellStyle name="Title 35 6 3" xfId="17055" xr:uid="{D0F4D218-D2F6-4176-9041-7D703FA4DA9F}"/>
    <cellStyle name="Title 35 6 3 2" xfId="17056" xr:uid="{E623F1F3-86BA-43CD-857E-58D413EB2F50}"/>
    <cellStyle name="Title 35 6 4" xfId="17057" xr:uid="{8FB003B3-4FBC-47EC-AE50-D7A4803D46F0}"/>
    <cellStyle name="Title 35 7" xfId="17058" xr:uid="{78272119-7483-4BBB-BFC7-745576BB0046}"/>
    <cellStyle name="Title 35 7 2" xfId="17059" xr:uid="{BF052E82-B9DA-490A-8A93-568D84D929DB}"/>
    <cellStyle name="Title 35 8" xfId="17060" xr:uid="{9556DB26-AE37-4091-BF24-5E28199D24FE}"/>
    <cellStyle name="Title 35 8 2" xfId="17061" xr:uid="{B83F7807-9429-4BAF-A589-A4979018EB29}"/>
    <cellStyle name="Title 35 9" xfId="17062" xr:uid="{072F27FA-2EE6-4ACC-82A2-C7F9B274B682}"/>
    <cellStyle name="Title 35 9 2" xfId="17063" xr:uid="{D9DBD3B1-B9CB-4E60-8DCF-85E0CBE814EA}"/>
    <cellStyle name="Title 36" xfId="3284" xr:uid="{135B1683-0077-4515-A5F9-C4BA0B6BF3EA}"/>
    <cellStyle name="Title 36 10" xfId="17065" xr:uid="{5A49F9D7-406B-40C0-A34C-AAC3085D6C0A}"/>
    <cellStyle name="Title 36 11" xfId="17066" xr:uid="{DD48CF2D-5B47-4B92-B02A-787194B661B9}"/>
    <cellStyle name="Title 36 12" xfId="17064" xr:uid="{3AF5A9C4-B240-4A9D-AFE2-3906C4839424}"/>
    <cellStyle name="Title 36 2" xfId="17067" xr:uid="{DA22B94E-010A-432B-AEDA-24B4101FCE95}"/>
    <cellStyle name="Title 36 2 2" xfId="17068" xr:uid="{838BFF47-6651-4EA5-9381-FF15B401B592}"/>
    <cellStyle name="Title 36 2 2 2" xfId="17069" xr:uid="{3EF1F440-33B9-4E60-BD15-B886306F3AA1}"/>
    <cellStyle name="Title 36 2 3" xfId="17070" xr:uid="{58A5F7A8-693E-4F01-A61E-A1F545702E1A}"/>
    <cellStyle name="Title 36 2 3 2" xfId="17071" xr:uid="{4CF80686-5816-463F-B634-FE77063DCBB9}"/>
    <cellStyle name="Title 36 2 4" xfId="17072" xr:uid="{DAFDF83A-ACCB-40F7-956F-1343ED6474B4}"/>
    <cellStyle name="Title 36 2 5" xfId="17073" xr:uid="{04C2DD5F-EAA1-4897-A09F-AB90A9A6BB42}"/>
    <cellStyle name="Title 36 3" xfId="17074" xr:uid="{5819531F-B06D-4B40-80A5-1C343390E66A}"/>
    <cellStyle name="Title 36 3 2" xfId="17075" xr:uid="{EB7229D3-FE7C-4D21-A938-0646B5DA9374}"/>
    <cellStyle name="Title 36 3 2 2" xfId="17076" xr:uid="{F20183F4-5B70-469E-9F08-F96510D6DC2D}"/>
    <cellStyle name="Title 36 3 3" xfId="17077" xr:uid="{552CD19C-A7E2-4C83-BB92-E9798B38F05F}"/>
    <cellStyle name="Title 36 3 3 2" xfId="17078" xr:uid="{FD697A97-A0ED-4BB7-80C7-2CA2E0EA852B}"/>
    <cellStyle name="Title 36 3 4" xfId="17079" xr:uid="{38CEB97F-AAF9-4C64-BE8C-669F7DBA874D}"/>
    <cellStyle name="Title 36 4" xfId="17080" xr:uid="{AEBD0C6B-FE24-44CA-BE3F-751F4B31479D}"/>
    <cellStyle name="Title 36 4 2" xfId="17081" xr:uid="{EDB57A5B-58C9-42A4-A6C1-49427ED91592}"/>
    <cellStyle name="Title 36 4 2 2" xfId="17082" xr:uid="{AC6EB2CB-D4E4-46FC-9D57-6EEECCC290FC}"/>
    <cellStyle name="Title 36 4 3" xfId="17083" xr:uid="{C7668572-7FFD-4056-BF99-AD4A636AED7A}"/>
    <cellStyle name="Title 36 4 3 2" xfId="17084" xr:uid="{2DA06A06-8179-425F-A013-78EF968D175F}"/>
    <cellStyle name="Title 36 4 4" xfId="17085" xr:uid="{E2953115-942B-4478-B82D-3970E945F8CE}"/>
    <cellStyle name="Title 36 5" xfId="17086" xr:uid="{CD8C3FF7-C094-4069-8655-0A07351264A4}"/>
    <cellStyle name="Title 36 5 2" xfId="17087" xr:uid="{AF65C0E8-C164-4F40-98BD-66023BF761C7}"/>
    <cellStyle name="Title 36 5 2 2" xfId="17088" xr:uid="{7F89E273-E0DB-4DE6-AEA3-70CDF3B65393}"/>
    <cellStyle name="Title 36 5 3" xfId="17089" xr:uid="{79B17E8B-5F7F-4E90-A405-2BA6639EDCBA}"/>
    <cellStyle name="Title 36 5 3 2" xfId="17090" xr:uid="{90DD584C-E90F-4EB7-A50F-E41F14395B24}"/>
    <cellStyle name="Title 36 5 4" xfId="17091" xr:uid="{8CDF2C2D-CAD7-43D8-BB23-26D7DD3E554F}"/>
    <cellStyle name="Title 36 5 4 2" xfId="17092" xr:uid="{9EC3A721-73EE-450B-9B60-52849D185F52}"/>
    <cellStyle name="Title 36 5 5" xfId="17093" xr:uid="{139411AA-CE32-4733-AC35-33FD3A510575}"/>
    <cellStyle name="Title 36 6" xfId="17094" xr:uid="{FA4E100C-9404-463D-B17D-DA599699486C}"/>
    <cellStyle name="Title 36 6 2" xfId="17095" xr:uid="{2826A225-59CC-4B7E-9531-A59B8C1A63C1}"/>
    <cellStyle name="Title 36 6 2 2" xfId="17096" xr:uid="{9E49FD21-2ABC-479D-956A-85648E9F38D0}"/>
    <cellStyle name="Title 36 6 3" xfId="17097" xr:uid="{DDC75864-CB8D-4BC0-828C-C7CD0F3247C5}"/>
    <cellStyle name="Title 36 6 3 2" xfId="17098" xr:uid="{1DD75E7C-C008-47CF-B16A-B7167C3F9341}"/>
    <cellStyle name="Title 36 6 4" xfId="17099" xr:uid="{4228E814-78BC-4C0A-8257-38AC73E91EFB}"/>
    <cellStyle name="Title 36 7" xfId="17100" xr:uid="{4306ACDC-E2DF-43BF-BA59-40BE24569A96}"/>
    <cellStyle name="Title 36 7 2" xfId="17101" xr:uid="{B3E04136-C28E-4B49-99D8-629B3A689ACD}"/>
    <cellStyle name="Title 36 8" xfId="17102" xr:uid="{982CCDC6-3885-4185-9FE0-852E89F8DE26}"/>
    <cellStyle name="Title 36 8 2" xfId="17103" xr:uid="{1B814474-6F32-4C6A-AACA-E79BA0E514AC}"/>
    <cellStyle name="Title 36 9" xfId="17104" xr:uid="{880F40CF-204D-47D2-82ED-9A5F53B6E319}"/>
    <cellStyle name="Title 36 9 2" xfId="17105" xr:uid="{6D563948-870E-4FA5-A2A2-16E6E510569A}"/>
    <cellStyle name="Title 37" xfId="3285" xr:uid="{3DE95D85-7EDE-428D-A874-77CF7FFAE3BC}"/>
    <cellStyle name="Title 37 10" xfId="17107" xr:uid="{C8F8152B-EEAB-4667-AE39-3114E234D2F7}"/>
    <cellStyle name="Title 37 11" xfId="17108" xr:uid="{12DEA383-BAE6-4FFA-990E-D0D8C3FCD086}"/>
    <cellStyle name="Title 37 12" xfId="17106" xr:uid="{4A900481-9D47-47A1-BD80-66E4B3437D3E}"/>
    <cellStyle name="Title 37 2" xfId="17109" xr:uid="{8CAB1CEF-4271-4D0B-A5B9-B9AD8AB385DA}"/>
    <cellStyle name="Title 37 2 2" xfId="17110" xr:uid="{075DF28D-49C0-4E82-8BE2-17B9EFDB90D5}"/>
    <cellStyle name="Title 37 2 2 2" xfId="17111" xr:uid="{C49752A5-5C72-42FE-B1D1-B03B74EED18F}"/>
    <cellStyle name="Title 37 2 3" xfId="17112" xr:uid="{2E24E654-130F-4EB3-9FE3-09660BCDD16A}"/>
    <cellStyle name="Title 37 2 3 2" xfId="17113" xr:uid="{5F1600D4-01C9-4496-AB19-E734B84F7896}"/>
    <cellStyle name="Title 37 2 4" xfId="17114" xr:uid="{89847721-C318-45DA-9DCD-BE7EEC9C6216}"/>
    <cellStyle name="Title 37 2 5" xfId="17115" xr:uid="{7A919538-3ABE-45F1-A9B6-D9246653D506}"/>
    <cellStyle name="Title 37 3" xfId="17116" xr:uid="{16C3E47C-060E-4D5B-A452-9A023C725AFE}"/>
    <cellStyle name="Title 37 3 2" xfId="17117" xr:uid="{BAC99071-210C-427F-B990-1CAC11A07FCC}"/>
    <cellStyle name="Title 37 3 2 2" xfId="17118" xr:uid="{38F6AA53-820E-4656-8E44-78523B0F38D3}"/>
    <cellStyle name="Title 37 3 3" xfId="17119" xr:uid="{66E8D8F2-27BC-4B95-8251-3359CD2D7DBD}"/>
    <cellStyle name="Title 37 3 3 2" xfId="17120" xr:uid="{6C7AA0B8-9C0A-4763-9AD6-3EAE99A28EC5}"/>
    <cellStyle name="Title 37 3 4" xfId="17121" xr:uid="{E42984A2-0DF0-4BB1-A17E-423491CDA7B7}"/>
    <cellStyle name="Title 37 4" xfId="17122" xr:uid="{BAAB6F25-8A7E-4E9F-9E9C-A148BCC56EA4}"/>
    <cellStyle name="Title 37 4 2" xfId="17123" xr:uid="{A3CB42E0-A7B8-4B4E-835F-78A1B1397BF0}"/>
    <cellStyle name="Title 37 4 2 2" xfId="17124" xr:uid="{7F12FB3F-1C1A-4429-8679-B0C1053AB111}"/>
    <cellStyle name="Title 37 4 3" xfId="17125" xr:uid="{D924B94D-6B73-42C7-84F6-5B4D3BDBA962}"/>
    <cellStyle name="Title 37 4 3 2" xfId="17126" xr:uid="{937A98D3-0D89-4591-8F41-FB2B85BAF5A6}"/>
    <cellStyle name="Title 37 4 4" xfId="17127" xr:uid="{2BA68E1C-A321-4A21-B0F3-3F9365A0E0CC}"/>
    <cellStyle name="Title 37 5" xfId="17128" xr:uid="{F0C2EF7B-9B2A-4FD2-A0F1-6BB6DAAFEA6E}"/>
    <cellStyle name="Title 37 5 2" xfId="17129" xr:uid="{CB9344E7-9B80-49A4-A304-8B9EDE18FCE9}"/>
    <cellStyle name="Title 37 5 2 2" xfId="17130" xr:uid="{59E9FA52-FC01-4ED7-B551-7BEB3EFDE32F}"/>
    <cellStyle name="Title 37 5 3" xfId="17131" xr:uid="{A4663455-A7FC-4A37-A6CA-734550A29C93}"/>
    <cellStyle name="Title 37 5 3 2" xfId="17132" xr:uid="{767FCE5D-54DB-47A7-91B9-EB7F973EB558}"/>
    <cellStyle name="Title 37 5 4" xfId="17133" xr:uid="{620451E7-46B9-433D-B3F1-7929BF2EBCE6}"/>
    <cellStyle name="Title 37 5 4 2" xfId="17134" xr:uid="{11FF3FF6-6C2F-4E7C-AE47-E1E567D6652B}"/>
    <cellStyle name="Title 37 5 5" xfId="17135" xr:uid="{E324294F-09D7-4701-BDD3-551DD27C8B8B}"/>
    <cellStyle name="Title 37 6" xfId="17136" xr:uid="{D690871B-C75B-4703-AB44-F5C339B9F37A}"/>
    <cellStyle name="Title 37 6 2" xfId="17137" xr:uid="{04B8E0D7-A313-4C52-A3D4-AD4BCDE371BF}"/>
    <cellStyle name="Title 37 6 2 2" xfId="17138" xr:uid="{94BBEEA0-15FA-4E99-A5C0-D5F3B36E4BEA}"/>
    <cellStyle name="Title 37 6 3" xfId="17139" xr:uid="{B7F87E4B-386A-4337-83C6-0FC8305E297B}"/>
    <cellStyle name="Title 37 6 3 2" xfId="17140" xr:uid="{61E45F5D-FBE4-4E38-B4A9-950CDCFE8B23}"/>
    <cellStyle name="Title 37 6 4" xfId="17141" xr:uid="{1F0FB4E2-5C91-4D56-942D-5E568ECD77BE}"/>
    <cellStyle name="Title 37 7" xfId="17142" xr:uid="{7CD9E330-662F-4DFC-8B84-884562DE856A}"/>
    <cellStyle name="Title 37 7 2" xfId="17143" xr:uid="{DF6FCBAD-7ACD-4F24-97C8-AC756D0215A9}"/>
    <cellStyle name="Title 37 8" xfId="17144" xr:uid="{59B663C5-8173-4D05-8559-4AA166F47155}"/>
    <cellStyle name="Title 37 8 2" xfId="17145" xr:uid="{C07859F6-D677-40D4-972F-BF4FEE2F3B19}"/>
    <cellStyle name="Title 37 9" xfId="17146" xr:uid="{54C63B39-0201-42D8-BDC4-ADBB22879263}"/>
    <cellStyle name="Title 37 9 2" xfId="17147" xr:uid="{CD69437D-A519-4A57-B078-B7336FFB84A3}"/>
    <cellStyle name="Title 38" xfId="3286" xr:uid="{4AB4FDAF-46D3-4ED7-A576-9223C85785C0}"/>
    <cellStyle name="Title 38 10" xfId="17149" xr:uid="{C15AF76D-D7F3-4219-A36B-F46B62A84D4A}"/>
    <cellStyle name="Title 38 11" xfId="17150" xr:uid="{48B46981-558A-441E-9568-A591AA16A949}"/>
    <cellStyle name="Title 38 12" xfId="17148" xr:uid="{4D60D415-36F7-4C0D-B09D-9F2615EADD7A}"/>
    <cellStyle name="Title 38 2" xfId="17151" xr:uid="{445F1104-6A27-49B8-B4E2-F2938C3D0E74}"/>
    <cellStyle name="Title 38 2 2" xfId="17152" xr:uid="{42E9FBE6-8615-45ED-9C77-E0B53A21F92A}"/>
    <cellStyle name="Title 38 2 2 2" xfId="17153" xr:uid="{5D0AD7D1-23A9-4717-844C-251366116F4E}"/>
    <cellStyle name="Title 38 2 3" xfId="17154" xr:uid="{3FD86A9E-44B9-48FC-AACF-18F4AFBF8888}"/>
    <cellStyle name="Title 38 2 3 2" xfId="17155" xr:uid="{7844038F-D456-4863-8541-CC60DB55E50B}"/>
    <cellStyle name="Title 38 2 4" xfId="17156" xr:uid="{1248118E-2E5C-49C0-A15C-604246AEDFAB}"/>
    <cellStyle name="Title 38 2 5" xfId="17157" xr:uid="{C721ED53-50D2-4229-9985-8FA7B5FB7139}"/>
    <cellStyle name="Title 38 3" xfId="17158" xr:uid="{7ECB4E0E-CF35-4215-A6F9-A486E7ABF58C}"/>
    <cellStyle name="Title 38 3 2" xfId="17159" xr:uid="{211E75C4-4686-40C8-85C2-F3CC0A2F56E1}"/>
    <cellStyle name="Title 38 3 2 2" xfId="17160" xr:uid="{E40D916F-C4A6-449B-BA0A-20BF2AFB4B4E}"/>
    <cellStyle name="Title 38 3 3" xfId="17161" xr:uid="{5A9FB88E-327C-467D-8D81-599C1C7F707B}"/>
    <cellStyle name="Title 38 3 3 2" xfId="17162" xr:uid="{10197736-2964-4B50-9A95-9B144EB1560D}"/>
    <cellStyle name="Title 38 3 4" xfId="17163" xr:uid="{4EFA44E5-58BE-4948-8234-627076B88B44}"/>
    <cellStyle name="Title 38 4" xfId="17164" xr:uid="{0531B9A8-059E-4B80-8AA0-7CBD13EB680A}"/>
    <cellStyle name="Title 38 4 2" xfId="17165" xr:uid="{C3438163-2D4A-4AC6-BF9A-F549A1D8A2B2}"/>
    <cellStyle name="Title 38 4 2 2" xfId="17166" xr:uid="{8EDFC4B0-9268-4083-B065-A7A0548B477A}"/>
    <cellStyle name="Title 38 4 3" xfId="17167" xr:uid="{3A469BCC-CA39-4540-87BD-B5D517F8D534}"/>
    <cellStyle name="Title 38 4 3 2" xfId="17168" xr:uid="{925F436B-4DF4-462C-95C1-65E8B661751D}"/>
    <cellStyle name="Title 38 4 4" xfId="17169" xr:uid="{F3199512-97DF-450E-8B6A-F209FD25A51B}"/>
    <cellStyle name="Title 38 5" xfId="17170" xr:uid="{138E1CBB-B971-447F-A243-DEFB4B1CC446}"/>
    <cellStyle name="Title 38 5 2" xfId="17171" xr:uid="{CADC176D-24EC-4581-882E-04230A537F89}"/>
    <cellStyle name="Title 38 5 2 2" xfId="17172" xr:uid="{6BE45CD4-21DA-449C-BDEA-C06E53ECD9EB}"/>
    <cellStyle name="Title 38 5 3" xfId="17173" xr:uid="{B1E3FC3C-2BDA-4772-82AC-A404290A02EF}"/>
    <cellStyle name="Title 38 5 3 2" xfId="17174" xr:uid="{48D2C844-61AD-4BE5-99D8-5BB48C032E6A}"/>
    <cellStyle name="Title 38 5 4" xfId="17175" xr:uid="{4022B9EA-DC9D-4913-9FA3-AA2374BD134C}"/>
    <cellStyle name="Title 38 5 4 2" xfId="17176" xr:uid="{9679E683-5120-4A19-858B-8DC76CCE75AB}"/>
    <cellStyle name="Title 38 5 5" xfId="17177" xr:uid="{A1B36679-270D-46F3-B59B-C9B10B5242E8}"/>
    <cellStyle name="Title 38 6" xfId="17178" xr:uid="{132599E2-3EC8-46A4-9F50-842F29019363}"/>
    <cellStyle name="Title 38 6 2" xfId="17179" xr:uid="{24ABB018-3A24-4D26-97C5-922B583D8E07}"/>
    <cellStyle name="Title 38 6 2 2" xfId="17180" xr:uid="{0AB7325B-0C3F-4CB0-9610-5CB9C22DACFE}"/>
    <cellStyle name="Title 38 6 3" xfId="17181" xr:uid="{269EF022-622B-439D-BBED-28299CC0729C}"/>
    <cellStyle name="Title 38 6 3 2" xfId="17182" xr:uid="{FA2B35CA-8380-4A15-BD96-98D6290401FA}"/>
    <cellStyle name="Title 38 6 4" xfId="17183" xr:uid="{90FF950B-937F-4D85-8991-FDC3C6F5529B}"/>
    <cellStyle name="Title 38 7" xfId="17184" xr:uid="{A4664271-564B-43D2-9C27-950975E35394}"/>
    <cellStyle name="Title 38 7 2" xfId="17185" xr:uid="{10FD804E-C21D-460E-9657-8108F317035D}"/>
    <cellStyle name="Title 38 8" xfId="17186" xr:uid="{89F18458-D5F1-492A-AB44-DF931004C1E8}"/>
    <cellStyle name="Title 38 8 2" xfId="17187" xr:uid="{48663D61-CD15-4235-8135-B73F7E7095D8}"/>
    <cellStyle name="Title 38 9" xfId="17188" xr:uid="{5F374ACE-8CB6-42CD-A616-69411870CC18}"/>
    <cellStyle name="Title 38 9 2" xfId="17189" xr:uid="{BD57C134-0EDC-46E4-A76B-64CC6CC7945C}"/>
    <cellStyle name="Title 39" xfId="3287" xr:uid="{AF523906-32E8-46F1-88C2-57C53A2757AF}"/>
    <cellStyle name="Title 39 10" xfId="17191" xr:uid="{C752D051-FE27-4A68-B23F-345C26CA5D94}"/>
    <cellStyle name="Title 39 11" xfId="17192" xr:uid="{CDC97E8D-2E69-4C56-86DE-5E6DCEB9F3D4}"/>
    <cellStyle name="Title 39 12" xfId="17190" xr:uid="{49493603-3066-4209-A28A-123A921CF9B8}"/>
    <cellStyle name="Title 39 2" xfId="17193" xr:uid="{8DB51743-A3EC-4158-8CE3-DBC05C21E726}"/>
    <cellStyle name="Title 39 2 2" xfId="17194" xr:uid="{3ABAEFB4-D379-4902-B9D7-5CDEAD41F4B9}"/>
    <cellStyle name="Title 39 2 2 2" xfId="17195" xr:uid="{3F5F066A-15F0-49A5-81B9-C8F3AD57F33E}"/>
    <cellStyle name="Title 39 2 3" xfId="17196" xr:uid="{AE660B52-3A50-49CE-AB05-11A220A3BD3D}"/>
    <cellStyle name="Title 39 2 3 2" xfId="17197" xr:uid="{705238DD-3B1A-4148-849B-6D26D78DAA05}"/>
    <cellStyle name="Title 39 2 4" xfId="17198" xr:uid="{8C1C2C08-A5B3-4430-ADF2-75B1BFDD7AFC}"/>
    <cellStyle name="Title 39 2 5" xfId="17199" xr:uid="{CBA05700-6536-48A4-ACD3-591062EF8A08}"/>
    <cellStyle name="Title 39 3" xfId="17200" xr:uid="{4414B6E0-51CD-42A9-8E47-91BB2AE77EB9}"/>
    <cellStyle name="Title 39 3 2" xfId="17201" xr:uid="{13C953FF-6E08-4D1A-9377-FE4922C5CF96}"/>
    <cellStyle name="Title 39 3 2 2" xfId="17202" xr:uid="{079DE8B6-52B0-48F0-A900-13318B657C53}"/>
    <cellStyle name="Title 39 3 3" xfId="17203" xr:uid="{347CF4BF-71FD-4A1D-A76E-24C3414994D5}"/>
    <cellStyle name="Title 39 3 3 2" xfId="17204" xr:uid="{796F57A0-8B7F-494C-938F-0CD27819422D}"/>
    <cellStyle name="Title 39 3 4" xfId="17205" xr:uid="{E5D4EFFA-BE6B-4BC3-A605-F76D700CB52C}"/>
    <cellStyle name="Title 39 4" xfId="17206" xr:uid="{4F168763-D53E-4A6F-A584-4A46F5D6F2AF}"/>
    <cellStyle name="Title 39 4 2" xfId="17207" xr:uid="{89AB0EF2-985A-442E-BCC4-707FAD28E3A3}"/>
    <cellStyle name="Title 39 4 2 2" xfId="17208" xr:uid="{76C243C3-A6AC-4F19-A56A-799017CDEC89}"/>
    <cellStyle name="Title 39 4 3" xfId="17209" xr:uid="{B506C1D7-57C1-4B91-B5F4-CD3C34921836}"/>
    <cellStyle name="Title 39 4 3 2" xfId="17210" xr:uid="{B050F0DC-92EB-4126-AC1E-CD743149D095}"/>
    <cellStyle name="Title 39 4 4" xfId="17211" xr:uid="{113C13B1-303F-4668-A0FF-EE9D2C246377}"/>
    <cellStyle name="Title 39 5" xfId="17212" xr:uid="{0ADE82E3-7920-476F-9349-138D9D08E0BF}"/>
    <cellStyle name="Title 39 5 2" xfId="17213" xr:uid="{81F91AF4-7DAD-4640-8889-00A0A686A518}"/>
    <cellStyle name="Title 39 5 2 2" xfId="17214" xr:uid="{B2349BBB-57C0-4192-8AED-CC118E6A85A9}"/>
    <cellStyle name="Title 39 5 3" xfId="17215" xr:uid="{71D2C655-9FC6-46BF-BB06-B0492DB555ED}"/>
    <cellStyle name="Title 39 5 3 2" xfId="17216" xr:uid="{41B7961E-BC58-4468-B28F-D4A667C1BA3D}"/>
    <cellStyle name="Title 39 5 4" xfId="17217" xr:uid="{C6C61061-F66A-4EBA-981F-8E1D0028E13A}"/>
    <cellStyle name="Title 39 5 4 2" xfId="17218" xr:uid="{72ABEB65-6C7A-4060-9A77-9643AABB0F7B}"/>
    <cellStyle name="Title 39 5 5" xfId="17219" xr:uid="{79BE2D2B-43AD-41C8-B978-57238B802CB2}"/>
    <cellStyle name="Title 39 6" xfId="17220" xr:uid="{F733D70F-2EDF-486F-95CE-F1D145A3D611}"/>
    <cellStyle name="Title 39 6 2" xfId="17221" xr:uid="{78FBAAFA-B626-420F-AD49-622620827A9D}"/>
    <cellStyle name="Title 39 6 2 2" xfId="17222" xr:uid="{979386CB-5071-4B84-AC75-2896572D8377}"/>
    <cellStyle name="Title 39 6 3" xfId="17223" xr:uid="{0FBF33E6-F271-496E-869E-23CBB17F1BB6}"/>
    <cellStyle name="Title 39 6 3 2" xfId="17224" xr:uid="{F4158191-13FB-4A7D-9B62-5DB631DAB201}"/>
    <cellStyle name="Title 39 6 4" xfId="17225" xr:uid="{89B1FA6B-C0BD-4FC4-BD9E-1941BA7FC3C7}"/>
    <cellStyle name="Title 39 7" xfId="17226" xr:uid="{FBBEDDAE-6680-4E83-92B8-C8095483880C}"/>
    <cellStyle name="Title 39 7 2" xfId="17227" xr:uid="{EDC3161E-3523-41FA-BA37-B212CC8BFFD1}"/>
    <cellStyle name="Title 39 8" xfId="17228" xr:uid="{DF2FA666-7EE4-4903-9E4C-E938F43C71EE}"/>
    <cellStyle name="Title 39 8 2" xfId="17229" xr:uid="{541A77AD-113E-4CF4-B647-E07E33B1B9C8}"/>
    <cellStyle name="Title 39 9" xfId="17230" xr:uid="{D5BE5CE4-2504-4802-B311-22262689C1FD}"/>
    <cellStyle name="Title 39 9 2" xfId="17231" xr:uid="{A00BC7C0-F3C1-4650-B3E4-7AF3169BFC09}"/>
    <cellStyle name="Title 4" xfId="3288" xr:uid="{5AA35FBF-006A-41FB-9A43-A46E1F2F8B69}"/>
    <cellStyle name="Title 4 10" xfId="17233" xr:uid="{61FE1A3B-678D-412C-8C3B-40C8B3608EA4}"/>
    <cellStyle name="Title 4 10 2" xfId="17234" xr:uid="{BF862863-BF7E-4AB1-BE11-E1C0E1EAB325}"/>
    <cellStyle name="Title 4 11" xfId="17235" xr:uid="{E4CE83EE-773F-40F4-BEF8-B0E4246CF891}"/>
    <cellStyle name="Title 4 12" xfId="17236" xr:uid="{990CDD6F-4870-4E3D-9FBE-BD2C40400D0E}"/>
    <cellStyle name="Title 4 13" xfId="17232" xr:uid="{C8C8C508-2FAE-4527-AC91-299785872E3E}"/>
    <cellStyle name="Title 4 2" xfId="17237" xr:uid="{4C1525D4-3B0C-40A1-A942-4B281E26A2CD}"/>
    <cellStyle name="Title 4 2 10" xfId="17238" xr:uid="{CC485FC6-25B3-48E3-BFCD-F96D5E4AAC27}"/>
    <cellStyle name="Title 4 2 2" xfId="17239" xr:uid="{12E3E2C9-708F-47D4-A24A-56FCE1391DC7}"/>
    <cellStyle name="Title 4 2 2 2" xfId="17240" xr:uid="{CE83B333-19DE-49E9-AFBE-E987E8F391F5}"/>
    <cellStyle name="Title 4 2 2 2 2" xfId="17241" xr:uid="{B63B2809-C78A-4706-B081-10B878C832BF}"/>
    <cellStyle name="Title 4 2 2 3" xfId="17242" xr:uid="{1BA99576-3DF6-44D4-8362-65C9A18B05BB}"/>
    <cellStyle name="Title 4 2 2 3 2" xfId="17243" xr:uid="{D98B8813-D12A-4D79-87F0-44859145DBC0}"/>
    <cellStyle name="Title 4 2 2 4" xfId="17244" xr:uid="{A1D78C07-0CAB-4773-8772-C36905CF8AD9}"/>
    <cellStyle name="Title 4 2 3" xfId="17245" xr:uid="{177C5E09-2095-4DCB-B9CC-9469E5FF3F1D}"/>
    <cellStyle name="Title 4 2 3 2" xfId="17246" xr:uid="{668B828D-57EE-4E84-99A5-477FB018E6D1}"/>
    <cellStyle name="Title 4 2 3 2 2" xfId="17247" xr:uid="{FB71F0F6-CD45-4E81-BF5D-71B67A2DE5DA}"/>
    <cellStyle name="Title 4 2 3 3" xfId="17248" xr:uid="{BED241AD-CB61-4F1D-861A-FA07E12861CE}"/>
    <cellStyle name="Title 4 2 3 3 2" xfId="17249" xr:uid="{0705B0FE-389B-4872-9547-2D35956CDD37}"/>
    <cellStyle name="Title 4 2 3 4" xfId="17250" xr:uid="{1018947C-D4BE-4581-9969-36F514F6DF17}"/>
    <cellStyle name="Title 4 2 4" xfId="17251" xr:uid="{D8C7DE28-934D-4A3D-888B-E74162C62FE5}"/>
    <cellStyle name="Title 4 2 4 2" xfId="17252" xr:uid="{A6B75D0C-9759-4B65-B924-3DC0BE098D33}"/>
    <cellStyle name="Title 4 2 4 2 2" xfId="17253" xr:uid="{6F569AEB-CF12-43CE-8950-85E584A45C47}"/>
    <cellStyle name="Title 4 2 4 3" xfId="17254" xr:uid="{8B69592D-08EA-487C-A5BF-F11BCF40B517}"/>
    <cellStyle name="Title 4 2 4 3 2" xfId="17255" xr:uid="{C81F8C18-F577-46DB-82A1-1D0BA31BD2E1}"/>
    <cellStyle name="Title 4 2 4 4" xfId="17256" xr:uid="{FB3F2F57-B0EB-4093-AE17-DC189DA40DB2}"/>
    <cellStyle name="Title 4 2 4 4 2" xfId="17257" xr:uid="{2967F918-1761-498F-9CF3-5006E9FC6744}"/>
    <cellStyle name="Title 4 2 4 5" xfId="17258" xr:uid="{E0CF65F0-0EF7-4BFB-BB3B-577B652DFCD3}"/>
    <cellStyle name="Title 4 2 5" xfId="17259" xr:uid="{221DE859-98A7-4149-90FA-3B626ABE027B}"/>
    <cellStyle name="Title 4 2 5 2" xfId="17260" xr:uid="{D2BF3308-891E-4991-9D34-51AE1257D90F}"/>
    <cellStyle name="Title 4 2 5 2 2" xfId="17261" xr:uid="{DBBAD8AC-E8A3-45F5-AC25-F53270380227}"/>
    <cellStyle name="Title 4 2 5 3" xfId="17262" xr:uid="{5151E494-73A7-45D2-A858-757E3365303B}"/>
    <cellStyle name="Title 4 2 5 3 2" xfId="17263" xr:uid="{3F2623CD-D4EC-40CC-BC18-923DF8789255}"/>
    <cellStyle name="Title 4 2 5 4" xfId="17264" xr:uid="{A83406C0-A06C-4948-81DE-7257AEC70F1C}"/>
    <cellStyle name="Title 4 2 6" xfId="17265" xr:uid="{68B92050-38A8-4720-9149-27FAB1626F14}"/>
    <cellStyle name="Title 4 2 6 2" xfId="17266" xr:uid="{210F29E4-73E6-42BD-AB6E-74EE91A22DFD}"/>
    <cellStyle name="Title 4 2 7" xfId="17267" xr:uid="{BEFB3B2F-6265-4B8B-8846-86EA5D4C6EF8}"/>
    <cellStyle name="Title 4 2 7 2" xfId="17268" xr:uid="{8318EDE2-C45B-4CDE-B0BE-17D5E2BBA59A}"/>
    <cellStyle name="Title 4 2 8" xfId="17269" xr:uid="{E342082C-E1C8-45EE-AA91-B496C812335F}"/>
    <cellStyle name="Title 4 2 8 2" xfId="17270" xr:uid="{EC032A18-A342-4469-98D8-2971074A6233}"/>
    <cellStyle name="Title 4 2 9" xfId="17271" xr:uid="{270DB7C7-CB47-4F0B-BCAF-27443CD9FC87}"/>
    <cellStyle name="Title 4 3" xfId="17272" xr:uid="{BE68635D-FA23-49FB-AB25-E81562D79CC3}"/>
    <cellStyle name="Title 4 3 2" xfId="17273" xr:uid="{A4BE4E3E-8C9D-4AF7-9B2F-CAEBE9013B48}"/>
    <cellStyle name="Title 4 3 2 2" xfId="17274" xr:uid="{7924621B-CDC3-4FD3-807B-B916DA4FD391}"/>
    <cellStyle name="Title 4 3 3" xfId="17275" xr:uid="{C7E8B591-936C-4451-AE5E-C894523F48E1}"/>
    <cellStyle name="Title 4 3 3 2" xfId="17276" xr:uid="{587A2A24-82D2-4225-98DC-4C69F50EC588}"/>
    <cellStyle name="Title 4 3 4" xfId="17277" xr:uid="{4066F125-02B6-4C04-89EA-18FF85AE6247}"/>
    <cellStyle name="Title 4 3 5" xfId="17278" xr:uid="{BE4E2C9E-124B-42A5-9669-55867BBEBBEA}"/>
    <cellStyle name="Title 4 4" xfId="17279" xr:uid="{AF4E7663-51EA-4599-AFD8-1B97977271DC}"/>
    <cellStyle name="Title 4 4 2" xfId="17280" xr:uid="{C9D77769-C420-4457-9293-E655C34C54B4}"/>
    <cellStyle name="Title 4 4 2 2" xfId="17281" xr:uid="{F5F08EAF-EDEB-4AAC-9D62-9E65792F8FC9}"/>
    <cellStyle name="Title 4 4 3" xfId="17282" xr:uid="{CC6AC326-297C-41BD-AA85-F24E75AAD6DE}"/>
    <cellStyle name="Title 4 4 3 2" xfId="17283" xr:uid="{73A2AFD1-9D4A-4570-9A0D-15017C8A49B8}"/>
    <cellStyle name="Title 4 4 4" xfId="17284" xr:uid="{977024FD-35FC-45BC-940A-A360004DABBA}"/>
    <cellStyle name="Title 4 5" xfId="17285" xr:uid="{C95BF4BF-6BA4-44F7-B5D6-A260F3FF867B}"/>
    <cellStyle name="Title 4 5 2" xfId="17286" xr:uid="{DE9AF987-C98C-49EF-9A18-F28495D01CB1}"/>
    <cellStyle name="Title 4 5 2 2" xfId="17287" xr:uid="{496F1325-05D1-4370-A2D7-34A7BE3D69C1}"/>
    <cellStyle name="Title 4 5 3" xfId="17288" xr:uid="{CF3F7AA0-317B-4E13-8141-357792A64B17}"/>
    <cellStyle name="Title 4 5 3 2" xfId="17289" xr:uid="{01A3F5A1-5B3D-48A4-B86E-3E8811009C9E}"/>
    <cellStyle name="Title 4 5 4" xfId="17290" xr:uid="{BF69B298-D056-472E-9E16-66170C483E08}"/>
    <cellStyle name="Title 4 6" xfId="17291" xr:uid="{DCD9B831-7530-4A2D-B9FE-80ED96AD005E}"/>
    <cellStyle name="Title 4 6 2" xfId="17292" xr:uid="{944CACA3-0D12-4D9C-A998-265975E6492F}"/>
    <cellStyle name="Title 4 6 2 2" xfId="17293" xr:uid="{84F61579-D91B-452D-9DE2-8442FC63EE7E}"/>
    <cellStyle name="Title 4 6 3" xfId="17294" xr:uid="{67D4BCFE-0F47-4C33-BF0C-01AF045A7D60}"/>
    <cellStyle name="Title 4 6 3 2" xfId="17295" xr:uid="{909DF313-3ACC-4CDE-869E-47E7190787E8}"/>
    <cellStyle name="Title 4 6 4" xfId="17296" xr:uid="{6AE35293-316D-4DD6-BE84-3D71FC8C9943}"/>
    <cellStyle name="Title 4 6 4 2" xfId="17297" xr:uid="{4A01A495-7D86-4C64-B868-5757B3260447}"/>
    <cellStyle name="Title 4 6 5" xfId="17298" xr:uid="{D1B60D18-E5CF-4D6B-9BC3-ED92585F7BA6}"/>
    <cellStyle name="Title 4 7" xfId="17299" xr:uid="{7DA8B8C0-0930-4E19-B553-3EB11A4B748C}"/>
    <cellStyle name="Title 4 7 2" xfId="17300" xr:uid="{F58CF898-021E-43F7-864B-2F7203DC6546}"/>
    <cellStyle name="Title 4 7 2 2" xfId="17301" xr:uid="{1506F811-F307-4830-BFD2-4F8D7CB7D3C1}"/>
    <cellStyle name="Title 4 7 3" xfId="17302" xr:uid="{8A59A3C0-D0A8-4A0E-86CE-F741FFCCD798}"/>
    <cellStyle name="Title 4 7 3 2" xfId="17303" xr:uid="{D83C89DA-839F-44B8-A1C3-842A8DFEACBF}"/>
    <cellStyle name="Title 4 7 4" xfId="17304" xr:uid="{A1B0ACB1-7677-41BD-9AD2-B2BBA28862E5}"/>
    <cellStyle name="Title 4 8" xfId="17305" xr:uid="{498CA82C-5A5C-47CF-AF0B-28A99848AA6D}"/>
    <cellStyle name="Title 4 8 2" xfId="17306" xr:uid="{1D218B92-70DD-4A87-9CFC-35A59810D82A}"/>
    <cellStyle name="Title 4 9" xfId="17307" xr:uid="{F7ED14CD-D95D-4396-A2F9-05024FBFEBF1}"/>
    <cellStyle name="Title 4 9 2" xfId="17308" xr:uid="{8325ACFF-6C22-42D3-A758-FD3B13D2C36D}"/>
    <cellStyle name="Title 40" xfId="3289" xr:uid="{38EF4733-0936-4322-AC86-B30A17E405F1}"/>
    <cellStyle name="Title 40 10" xfId="17310" xr:uid="{31A2DA78-923C-4F6B-9E0C-283977E4F61F}"/>
    <cellStyle name="Title 40 11" xfId="17311" xr:uid="{07AE0166-63FA-49DB-9731-29B4670F3277}"/>
    <cellStyle name="Title 40 12" xfId="17309" xr:uid="{D98019B9-2281-419C-8B90-937F85724ACF}"/>
    <cellStyle name="Title 40 2" xfId="17312" xr:uid="{16B9DAFE-CB01-453C-88A9-E14CE4BE751B}"/>
    <cellStyle name="Title 40 2 2" xfId="17313" xr:uid="{81F45FB8-05CA-44E0-834B-C99B32F35C37}"/>
    <cellStyle name="Title 40 2 2 2" xfId="17314" xr:uid="{5FD23326-4A28-409B-8178-8150F2C6C3F9}"/>
    <cellStyle name="Title 40 2 3" xfId="17315" xr:uid="{2EF7F0AF-91CB-419C-92D1-1342972B3B11}"/>
    <cellStyle name="Title 40 2 3 2" xfId="17316" xr:uid="{A6051624-7376-46A9-B628-603533C4DFA4}"/>
    <cellStyle name="Title 40 2 4" xfId="17317" xr:uid="{B7AFB02C-BBBF-4BB3-831A-BC49351247DA}"/>
    <cellStyle name="Title 40 2 5" xfId="17318" xr:uid="{F73399CD-D756-4A3E-8A49-64D27E600265}"/>
    <cellStyle name="Title 40 3" xfId="17319" xr:uid="{97C22DFB-1B2F-43F8-A8C6-B29A4A99FBC0}"/>
    <cellStyle name="Title 40 3 2" xfId="17320" xr:uid="{A69E7570-E411-43DF-9383-C3AAC5D4980A}"/>
    <cellStyle name="Title 40 3 2 2" xfId="17321" xr:uid="{030F7F99-9A71-4D2F-95C9-568CD5793CEA}"/>
    <cellStyle name="Title 40 3 3" xfId="17322" xr:uid="{6B9A4B36-AF06-4D24-9C45-650E6043B9A5}"/>
    <cellStyle name="Title 40 3 3 2" xfId="17323" xr:uid="{E2C4115B-3FEA-43CB-8DD8-B7728CD681A5}"/>
    <cellStyle name="Title 40 3 4" xfId="17324" xr:uid="{890BC395-C958-4AC3-B014-B9E65E93E5C6}"/>
    <cellStyle name="Title 40 4" xfId="17325" xr:uid="{B3308679-E43F-43C2-9EEC-30E6021DB6D6}"/>
    <cellStyle name="Title 40 4 2" xfId="17326" xr:uid="{3A296F07-709F-4344-89F6-9C3E135C528E}"/>
    <cellStyle name="Title 40 4 2 2" xfId="17327" xr:uid="{089FA8D5-843F-42C6-99DB-DC3777A14D08}"/>
    <cellStyle name="Title 40 4 3" xfId="17328" xr:uid="{35F17855-A916-472C-A73C-2B5FD82228B0}"/>
    <cellStyle name="Title 40 4 3 2" xfId="17329" xr:uid="{741619AF-5CB6-41C2-877A-497C217EF84C}"/>
    <cellStyle name="Title 40 4 4" xfId="17330" xr:uid="{08CCB55E-96A6-433A-8269-1A9A7E7D8D53}"/>
    <cellStyle name="Title 40 5" xfId="17331" xr:uid="{39B7B7DC-8D4B-49AE-B264-084FA11EAF3B}"/>
    <cellStyle name="Title 40 5 2" xfId="17332" xr:uid="{51089939-2BD3-4F8B-A68C-F0EF04326C4D}"/>
    <cellStyle name="Title 40 5 2 2" xfId="17333" xr:uid="{F0AA7574-ECD3-42FA-A031-31C330465531}"/>
    <cellStyle name="Title 40 5 3" xfId="17334" xr:uid="{17F85B94-58BA-4701-9FB8-03A8AC9FEE77}"/>
    <cellStyle name="Title 40 5 3 2" xfId="17335" xr:uid="{7443A7BF-9EFB-4520-AEF0-3FD0257C6C21}"/>
    <cellStyle name="Title 40 5 4" xfId="17336" xr:uid="{5D019AF5-70B0-4BA5-8AA6-A8678DF18EBC}"/>
    <cellStyle name="Title 40 5 4 2" xfId="17337" xr:uid="{3C44F9D1-AEEC-4D02-9445-56D3382ADF17}"/>
    <cellStyle name="Title 40 5 5" xfId="17338" xr:uid="{CD505B39-A0BA-44E8-9393-37841A952178}"/>
    <cellStyle name="Title 40 6" xfId="17339" xr:uid="{8DAF4674-3601-4B08-8F63-1F22855A2C24}"/>
    <cellStyle name="Title 40 6 2" xfId="17340" xr:uid="{579F856F-D6EA-4027-8F38-51C370C72386}"/>
    <cellStyle name="Title 40 6 2 2" xfId="17341" xr:uid="{59B5E222-63DC-436A-9EA0-8B00E56F2850}"/>
    <cellStyle name="Title 40 6 3" xfId="17342" xr:uid="{520EF6B3-ACBE-4E06-AB49-743070507AC6}"/>
    <cellStyle name="Title 40 6 3 2" xfId="17343" xr:uid="{CA270317-A9E0-4ADC-9164-08CC4C83523A}"/>
    <cellStyle name="Title 40 6 4" xfId="17344" xr:uid="{1B58E177-B73E-410E-AA7F-41ADE4390B09}"/>
    <cellStyle name="Title 40 7" xfId="17345" xr:uid="{38FBEB6E-7646-4632-9F55-5154AC6A84F6}"/>
    <cellStyle name="Title 40 7 2" xfId="17346" xr:uid="{239B0FFA-7819-4697-A3D7-4B9CC894F1DA}"/>
    <cellStyle name="Title 40 8" xfId="17347" xr:uid="{5C177413-8F9F-4059-A97A-2D8CF2639AD1}"/>
    <cellStyle name="Title 40 8 2" xfId="17348" xr:uid="{79B9F537-5720-4720-B1EC-C23157372991}"/>
    <cellStyle name="Title 40 9" xfId="17349" xr:uid="{0A1B7508-151B-49B3-A46E-B502A26EB138}"/>
    <cellStyle name="Title 40 9 2" xfId="17350" xr:uid="{08E790DF-6C4F-4800-A7E4-452C4951B114}"/>
    <cellStyle name="Title 41" xfId="3290" xr:uid="{8614CECC-C6E8-4D68-BE5B-4271D1B9F3BB}"/>
    <cellStyle name="Title 41 10" xfId="17352" xr:uid="{883C4362-86C2-4610-9B8A-E70015F5C338}"/>
    <cellStyle name="Title 41 11" xfId="17353" xr:uid="{1F224223-82A3-4F67-B4C6-517BC097200B}"/>
    <cellStyle name="Title 41 12" xfId="17351" xr:uid="{14BF1E00-D9C1-4BDF-B3DB-49DC48808E7D}"/>
    <cellStyle name="Title 41 2" xfId="17354" xr:uid="{280F0BE1-59BD-4FDE-A73C-6A6F100DCC1E}"/>
    <cellStyle name="Title 41 2 2" xfId="17355" xr:uid="{8F227836-8E9E-41D7-920E-EF4E7557AEB6}"/>
    <cellStyle name="Title 41 2 2 2" xfId="17356" xr:uid="{0A9A33C2-D121-468C-B3B1-46CEE22898D1}"/>
    <cellStyle name="Title 41 2 3" xfId="17357" xr:uid="{625A3AD3-6AC9-4A21-AD33-FB2BD53F6204}"/>
    <cellStyle name="Title 41 2 3 2" xfId="17358" xr:uid="{F6D2807F-2251-4425-9407-7951B3A53697}"/>
    <cellStyle name="Title 41 2 4" xfId="17359" xr:uid="{D4135705-EB99-489B-AFFF-6BD8B3FB3187}"/>
    <cellStyle name="Title 41 2 5" xfId="17360" xr:uid="{A85927C4-ED9D-4943-A75A-799D3460734C}"/>
    <cellStyle name="Title 41 3" xfId="17361" xr:uid="{618DF5F4-6E40-44BF-8E14-5C2B0A01FE79}"/>
    <cellStyle name="Title 41 3 2" xfId="17362" xr:uid="{B605E1DD-F3FB-4CA3-9316-B603BAB5E564}"/>
    <cellStyle name="Title 41 3 2 2" xfId="17363" xr:uid="{27B27BF9-E6D4-4452-B3BB-DB24BB7072D2}"/>
    <cellStyle name="Title 41 3 3" xfId="17364" xr:uid="{39E0257A-66D0-4D3D-9B10-8BE0115AC71D}"/>
    <cellStyle name="Title 41 3 3 2" xfId="17365" xr:uid="{8896F12B-9B55-4933-86C2-63488D8091D2}"/>
    <cellStyle name="Title 41 3 4" xfId="17366" xr:uid="{720B4045-AD9C-4E4C-9BC3-0AFD699327DA}"/>
    <cellStyle name="Title 41 4" xfId="17367" xr:uid="{C9082E18-C3B6-4EF4-A16E-B48A8E0FFC7B}"/>
    <cellStyle name="Title 41 4 2" xfId="17368" xr:uid="{A6002CC1-D923-41FA-A36D-EE96045BFAAE}"/>
    <cellStyle name="Title 41 4 2 2" xfId="17369" xr:uid="{330C967F-04B7-416B-9F35-98D138DDB609}"/>
    <cellStyle name="Title 41 4 3" xfId="17370" xr:uid="{CC8E3EB7-4AA4-488B-8F09-B0FD3BD55B25}"/>
    <cellStyle name="Title 41 4 3 2" xfId="17371" xr:uid="{23BDACD2-171E-484B-8410-D88DF3C06CBC}"/>
    <cellStyle name="Title 41 4 4" xfId="17372" xr:uid="{E1D8D983-A6A1-47B4-B180-097CDBC9CC9D}"/>
    <cellStyle name="Title 41 5" xfId="17373" xr:uid="{BF7CE6EB-19C0-4125-B329-A6E90EDD0315}"/>
    <cellStyle name="Title 41 5 2" xfId="17374" xr:uid="{705F6397-B64E-48D7-BD3D-3F887F3D9EF3}"/>
    <cellStyle name="Title 41 5 2 2" xfId="17375" xr:uid="{DE3C299D-C161-4073-AB6C-8B85AE5EEA9A}"/>
    <cellStyle name="Title 41 5 3" xfId="17376" xr:uid="{1960E0B1-099A-4B4D-BA98-03F0BE7EEA86}"/>
    <cellStyle name="Title 41 5 3 2" xfId="17377" xr:uid="{BF056A5A-7921-478D-8E92-4A03FD113510}"/>
    <cellStyle name="Title 41 5 4" xfId="17378" xr:uid="{0CD26B8E-4016-4F82-BCCB-911E70336867}"/>
    <cellStyle name="Title 41 5 4 2" xfId="17379" xr:uid="{EB9044B4-7DBE-425B-80F9-95E0F0E3D404}"/>
    <cellStyle name="Title 41 5 5" xfId="17380" xr:uid="{CDFF6DBB-F443-48A4-8E65-861463B52B6E}"/>
    <cellStyle name="Title 41 6" xfId="17381" xr:uid="{B7943C79-DF81-4904-8551-5539B2031747}"/>
    <cellStyle name="Title 41 6 2" xfId="17382" xr:uid="{D780C865-9014-4FEE-91A4-344D281CFD61}"/>
    <cellStyle name="Title 41 6 2 2" xfId="17383" xr:uid="{A78000BD-7497-4151-9C1D-692D5F10D23D}"/>
    <cellStyle name="Title 41 6 3" xfId="17384" xr:uid="{42B164A1-78C2-4D9B-AEDF-CAA9E2B69712}"/>
    <cellStyle name="Title 41 6 3 2" xfId="17385" xr:uid="{DD23F227-FAAA-4B89-A58D-7A0C5C46FEFF}"/>
    <cellStyle name="Title 41 6 4" xfId="17386" xr:uid="{6F47C027-B721-401A-92DF-8A1FAD5401EE}"/>
    <cellStyle name="Title 41 7" xfId="17387" xr:uid="{B0F00746-110E-4CFC-B894-917EF1679715}"/>
    <cellStyle name="Title 41 7 2" xfId="17388" xr:uid="{1B1EE869-E395-485F-8D47-2CDD0C3F8095}"/>
    <cellStyle name="Title 41 8" xfId="17389" xr:uid="{87F45CB4-428E-4F21-97C7-998E51014B75}"/>
    <cellStyle name="Title 41 8 2" xfId="17390" xr:uid="{564A1FF4-0C6A-46F2-B73C-EE92CEC08A90}"/>
    <cellStyle name="Title 41 9" xfId="17391" xr:uid="{7694E09A-D6B7-44EB-9279-1557CECE840C}"/>
    <cellStyle name="Title 41 9 2" xfId="17392" xr:uid="{35139F66-BEF1-4CE3-8E5B-55AF3FF77979}"/>
    <cellStyle name="Title 42" xfId="3291" xr:uid="{746F4AD1-D39F-40E4-A114-75A1E8AF7C61}"/>
    <cellStyle name="Title 42 10" xfId="17394" xr:uid="{AF19181F-C65E-44A9-B46D-6DAB2EE88010}"/>
    <cellStyle name="Title 42 11" xfId="17395" xr:uid="{FF9F5898-BDB4-4951-8271-2A427C44D804}"/>
    <cellStyle name="Title 42 12" xfId="17393" xr:uid="{CC910478-BF57-4F40-A466-B49C7997BDD5}"/>
    <cellStyle name="Title 42 2" xfId="17396" xr:uid="{F95E6DF6-DE25-4B45-905D-EE26A95122FC}"/>
    <cellStyle name="Title 42 2 2" xfId="17397" xr:uid="{B02BD80A-AE76-4C7C-BFB6-5DF694496204}"/>
    <cellStyle name="Title 42 2 2 2" xfId="17398" xr:uid="{3F0D3F80-E5D9-47E3-8579-F6ECDD775E76}"/>
    <cellStyle name="Title 42 2 3" xfId="17399" xr:uid="{F78A7AF4-B09B-43B1-BC4F-4742E97AFA4C}"/>
    <cellStyle name="Title 42 2 3 2" xfId="17400" xr:uid="{FFFF3A4A-8FE1-4B8D-80C3-3A470E84B8EE}"/>
    <cellStyle name="Title 42 2 4" xfId="17401" xr:uid="{280A2578-382E-4C16-9D0D-6D72B1652D16}"/>
    <cellStyle name="Title 42 2 5" xfId="17402" xr:uid="{20004909-4B52-4821-921C-DD149508C286}"/>
    <cellStyle name="Title 42 3" xfId="17403" xr:uid="{3FE7CE50-722C-43AE-BB46-6A0F33C782DE}"/>
    <cellStyle name="Title 42 3 2" xfId="17404" xr:uid="{BD5DD808-E326-407C-8FC9-D988839460CF}"/>
    <cellStyle name="Title 42 3 2 2" xfId="17405" xr:uid="{82405BEB-BC65-46A9-886A-5D0F1F8F87E8}"/>
    <cellStyle name="Title 42 3 3" xfId="17406" xr:uid="{6F741361-F1A0-4CE7-9E93-BC94E9F542D1}"/>
    <cellStyle name="Title 42 3 3 2" xfId="17407" xr:uid="{B2077394-CD63-4BB3-8752-3A760DF2CE20}"/>
    <cellStyle name="Title 42 3 4" xfId="17408" xr:uid="{6E0251DD-0954-455B-9629-D08FFABC01A4}"/>
    <cellStyle name="Title 42 4" xfId="17409" xr:uid="{DD27FFFC-779D-4397-AB0D-54A5E212ED64}"/>
    <cellStyle name="Title 42 4 2" xfId="17410" xr:uid="{130EF309-4AC3-4386-9189-476DF38A94C6}"/>
    <cellStyle name="Title 42 4 2 2" xfId="17411" xr:uid="{FB80F4EC-F0D3-43E8-BF5F-294715D48EFC}"/>
    <cellStyle name="Title 42 4 3" xfId="17412" xr:uid="{E8C546B3-663B-43A7-B2A9-F140E325559E}"/>
    <cellStyle name="Title 42 4 3 2" xfId="17413" xr:uid="{031E1BD9-BCFB-48A8-B1E6-2045F96BC973}"/>
    <cellStyle name="Title 42 4 4" xfId="17414" xr:uid="{0EA51B9D-CFFC-413D-93AB-340BB1D009B9}"/>
    <cellStyle name="Title 42 5" xfId="17415" xr:uid="{C84977EE-331C-4274-BA26-A0D4D131D38A}"/>
    <cellStyle name="Title 42 5 2" xfId="17416" xr:uid="{6EACE085-F181-444A-BC02-1F964562F9E7}"/>
    <cellStyle name="Title 42 5 2 2" xfId="17417" xr:uid="{EDD76456-34CB-49E5-AFB7-37FF8ED8CB7D}"/>
    <cellStyle name="Title 42 5 3" xfId="17418" xr:uid="{310A8D11-C0FF-433D-8C2B-B534E2609BCD}"/>
    <cellStyle name="Title 42 5 3 2" xfId="17419" xr:uid="{41D370C5-9968-4CB4-8F46-DFE03B23FBB2}"/>
    <cellStyle name="Title 42 5 4" xfId="17420" xr:uid="{258E65A8-6FC5-4A2C-83B6-5B5887F5DC19}"/>
    <cellStyle name="Title 42 5 4 2" xfId="17421" xr:uid="{C24214E5-65D7-4304-ACA6-38FD477BB987}"/>
    <cellStyle name="Title 42 5 5" xfId="17422" xr:uid="{F6914FDE-A417-417B-91C7-D3B89D8FCFFA}"/>
    <cellStyle name="Title 42 6" xfId="17423" xr:uid="{09DB6A95-05A1-4B73-A7EF-36F50F8C2C94}"/>
    <cellStyle name="Title 42 6 2" xfId="17424" xr:uid="{4B060097-AC48-462C-B7C4-44D0C8478232}"/>
    <cellStyle name="Title 42 6 2 2" xfId="17425" xr:uid="{B5833222-6C57-4C39-8703-A49782E4F1D2}"/>
    <cellStyle name="Title 42 6 3" xfId="17426" xr:uid="{3F95E77E-BAD4-44C1-99D7-2B1F847ECE0F}"/>
    <cellStyle name="Title 42 6 3 2" xfId="17427" xr:uid="{B4B799A6-947A-4142-AEBD-01694C5146DB}"/>
    <cellStyle name="Title 42 6 4" xfId="17428" xr:uid="{6FA0AD23-66A0-474B-8192-D5795E682A86}"/>
    <cellStyle name="Title 42 7" xfId="17429" xr:uid="{58CA1011-EEA6-41A7-88AA-0A58EA379C58}"/>
    <cellStyle name="Title 42 7 2" xfId="17430" xr:uid="{76B95158-BC24-44E2-869A-98193A64CFAD}"/>
    <cellStyle name="Title 42 8" xfId="17431" xr:uid="{C9043A95-6006-41B0-BEA6-E7D55A1336E6}"/>
    <cellStyle name="Title 42 8 2" xfId="17432" xr:uid="{D09B348B-7370-4B9E-8081-BDAB354B61B9}"/>
    <cellStyle name="Title 42 9" xfId="17433" xr:uid="{D1600063-4AAA-4428-ACE3-8302E22E74AE}"/>
    <cellStyle name="Title 42 9 2" xfId="17434" xr:uid="{058AEEE9-CD20-4AAE-B891-F2C4D2DD052B}"/>
    <cellStyle name="Title 43" xfId="3292" xr:uid="{D30B2967-FC25-4AC1-93DC-BCA532E8EA3D}"/>
    <cellStyle name="Title 43 10" xfId="17436" xr:uid="{84BA9892-9567-4184-A359-BA3C36B47F7D}"/>
    <cellStyle name="Title 43 11" xfId="17437" xr:uid="{91F44451-3579-4248-A76F-6324E1493B51}"/>
    <cellStyle name="Title 43 12" xfId="17435" xr:uid="{9F70D3A5-EA55-4931-A0E6-886F16FCC619}"/>
    <cellStyle name="Title 43 2" xfId="17438" xr:uid="{DE83BFC1-9025-418F-A94B-D7B41BEEDD5A}"/>
    <cellStyle name="Title 43 2 2" xfId="17439" xr:uid="{64D1E3A7-EB4B-4BEF-BEB5-A1E60B555521}"/>
    <cellStyle name="Title 43 2 2 2" xfId="17440" xr:uid="{FE789DD4-6748-4929-9EAA-56EF105C9CDC}"/>
    <cellStyle name="Title 43 2 3" xfId="17441" xr:uid="{94895C55-378C-4275-9797-A52D9731D77D}"/>
    <cellStyle name="Title 43 2 3 2" xfId="17442" xr:uid="{559DC11D-984C-4F2E-BF95-30EB55765785}"/>
    <cellStyle name="Title 43 2 4" xfId="17443" xr:uid="{C0D9DD02-BF96-4B8A-AFFA-72039C18EA79}"/>
    <cellStyle name="Title 43 2 5" xfId="17444" xr:uid="{83E7267F-7832-4162-9F17-E8759CE64A1A}"/>
    <cellStyle name="Title 43 3" xfId="17445" xr:uid="{B8B81071-E47B-4BA2-A624-D992089052B6}"/>
    <cellStyle name="Title 43 3 2" xfId="17446" xr:uid="{0195724E-EACB-4225-B4D4-C341872EC9C7}"/>
    <cellStyle name="Title 43 3 2 2" xfId="17447" xr:uid="{9B64F0F5-D419-4436-9FFB-643157924355}"/>
    <cellStyle name="Title 43 3 3" xfId="17448" xr:uid="{1AEAC041-F0F4-4201-88B8-73C80B411BB4}"/>
    <cellStyle name="Title 43 3 3 2" xfId="17449" xr:uid="{64326504-34D2-4749-BE46-8736C60F9F28}"/>
    <cellStyle name="Title 43 3 4" xfId="17450" xr:uid="{A4D4955C-5E9A-4102-8845-E020988058EB}"/>
    <cellStyle name="Title 43 4" xfId="17451" xr:uid="{17E28932-7E9A-4190-AC6F-FF4C501485FD}"/>
    <cellStyle name="Title 43 4 2" xfId="17452" xr:uid="{B25B1592-B321-4535-A6EA-104EE0F7BBD2}"/>
    <cellStyle name="Title 43 4 2 2" xfId="17453" xr:uid="{71391EB1-68AA-4F31-9F57-B13836202285}"/>
    <cellStyle name="Title 43 4 3" xfId="17454" xr:uid="{4DB7E19C-5883-4248-9964-505126245BA6}"/>
    <cellStyle name="Title 43 4 3 2" xfId="17455" xr:uid="{B7AB7A84-1660-47A4-BD88-31C4F97D23FA}"/>
    <cellStyle name="Title 43 4 4" xfId="17456" xr:uid="{BD5366DE-13FC-42FB-8EEB-71A217A5F1EA}"/>
    <cellStyle name="Title 43 5" xfId="17457" xr:uid="{9A0ADCE7-E5DB-4A7A-9A21-B5BA204E04F4}"/>
    <cellStyle name="Title 43 5 2" xfId="17458" xr:uid="{CD012837-73C6-4D90-92BC-EB01318DC68D}"/>
    <cellStyle name="Title 43 5 2 2" xfId="17459" xr:uid="{226DEC7D-6C26-4511-B62C-C6E194C791EF}"/>
    <cellStyle name="Title 43 5 3" xfId="17460" xr:uid="{D869A770-BF07-427C-AA0A-8D6648C22206}"/>
    <cellStyle name="Title 43 5 3 2" xfId="17461" xr:uid="{7EF436AB-7AA7-4B09-AEFC-105F649C7981}"/>
    <cellStyle name="Title 43 5 4" xfId="17462" xr:uid="{050EE5F6-E0A6-448A-B18E-CF511E6F8619}"/>
    <cellStyle name="Title 43 5 4 2" xfId="17463" xr:uid="{972C4F11-BCB6-4CAD-A097-3C1B1500A673}"/>
    <cellStyle name="Title 43 5 5" xfId="17464" xr:uid="{D7E83DD8-8218-46B3-BBD6-F92A089002B6}"/>
    <cellStyle name="Title 43 6" xfId="17465" xr:uid="{9128E186-E066-465F-808F-33B72930197D}"/>
    <cellStyle name="Title 43 6 2" xfId="17466" xr:uid="{6E506280-CB1A-4D2D-A8FC-027CCA8B18DD}"/>
    <cellStyle name="Title 43 6 2 2" xfId="17467" xr:uid="{C3820828-3A2C-4A80-949F-76857A8059EF}"/>
    <cellStyle name="Title 43 6 3" xfId="17468" xr:uid="{4AAFEAAE-F785-4FF0-ACFC-B22B920EAF3D}"/>
    <cellStyle name="Title 43 6 3 2" xfId="17469" xr:uid="{B50C776E-86BD-4AAE-9D82-C2F99E114C8F}"/>
    <cellStyle name="Title 43 6 4" xfId="17470" xr:uid="{24FEBE85-174A-493F-BDE1-8AC32AF077A4}"/>
    <cellStyle name="Title 43 7" xfId="17471" xr:uid="{DAE27BF1-2B6A-4150-BBAC-2D532E27834F}"/>
    <cellStyle name="Title 43 7 2" xfId="17472" xr:uid="{55B3C4E3-A1AC-4499-ADCE-750B5C5DB082}"/>
    <cellStyle name="Title 43 8" xfId="17473" xr:uid="{C4227578-91AF-46ED-AA41-7B2FD997BEE7}"/>
    <cellStyle name="Title 43 8 2" xfId="17474" xr:uid="{9F409052-FCA5-4C08-8F6F-1D6AEE5DAEC5}"/>
    <cellStyle name="Title 43 9" xfId="17475" xr:uid="{F469B7E1-1DD8-469A-8037-B974CE670C06}"/>
    <cellStyle name="Title 43 9 2" xfId="17476" xr:uid="{B616B680-10ED-49FC-9DD7-12D7CD67D843}"/>
    <cellStyle name="Title 44" xfId="36" xr:uid="{9BD574FE-D89F-4ED4-B552-0C76A79A39BC}"/>
    <cellStyle name="Title 5" xfId="3293" xr:uid="{6EE62D6E-51B0-4F09-991D-D30341211E4F}"/>
    <cellStyle name="Title 5 10" xfId="17478" xr:uid="{151A9D6B-A142-4CA2-B051-60F30666FA14}"/>
    <cellStyle name="Title 5 10 2" xfId="17479" xr:uid="{29B57108-CA95-48DF-B34A-91D6FE8C3B7D}"/>
    <cellStyle name="Title 5 11" xfId="17480" xr:uid="{81621E72-A009-4820-B377-F50C0A36EA2B}"/>
    <cellStyle name="Title 5 12" xfId="17481" xr:uid="{31612DDD-0089-4344-88F1-9D5F70F8FF2D}"/>
    <cellStyle name="Title 5 13" xfId="17477" xr:uid="{54436AC6-4388-4BCE-88D8-4A54757F1BA3}"/>
    <cellStyle name="Title 5 2" xfId="17482" xr:uid="{71DC7623-E47C-4F98-99B1-9844014EC5EA}"/>
    <cellStyle name="Title 5 2 10" xfId="17483" xr:uid="{3933CC53-4008-4648-B75D-E812C9343B3F}"/>
    <cellStyle name="Title 5 2 2" xfId="17484" xr:uid="{5CCE442D-E273-491D-811B-5B87D412DE6F}"/>
    <cellStyle name="Title 5 2 2 2" xfId="17485" xr:uid="{33914FD9-5566-4404-B666-FF97C7820B90}"/>
    <cellStyle name="Title 5 2 2 2 2" xfId="17486" xr:uid="{C244ADC9-DFA2-47EC-90F7-A3168D9FF0F2}"/>
    <cellStyle name="Title 5 2 2 3" xfId="17487" xr:uid="{CB6014CC-33A3-4E3D-AEFF-B960ED1ABEFF}"/>
    <cellStyle name="Title 5 2 2 3 2" xfId="17488" xr:uid="{06B7F4FF-DFE6-4EF9-8535-C5F27672E15D}"/>
    <cellStyle name="Title 5 2 2 4" xfId="17489" xr:uid="{DCD6F3F3-CBBF-4349-8549-B746292B819A}"/>
    <cellStyle name="Title 5 2 3" xfId="17490" xr:uid="{9B8D3FBE-DA0E-4CAC-9CFE-7B14BC80D25C}"/>
    <cellStyle name="Title 5 2 3 2" xfId="17491" xr:uid="{2D5C9807-6938-4319-9405-7420B8E325F6}"/>
    <cellStyle name="Title 5 2 3 2 2" xfId="17492" xr:uid="{E45A1288-697B-42F5-9D6E-08C82A605799}"/>
    <cellStyle name="Title 5 2 3 3" xfId="17493" xr:uid="{5A83ECB4-504F-45B2-90AB-34D208040F9D}"/>
    <cellStyle name="Title 5 2 3 3 2" xfId="17494" xr:uid="{8B4A2BC6-109D-49C6-A119-81101E485F46}"/>
    <cellStyle name="Title 5 2 3 4" xfId="17495" xr:uid="{48F6BBA9-5D7B-4F46-851B-FFE98947F641}"/>
    <cellStyle name="Title 5 2 4" xfId="17496" xr:uid="{95B23CE5-31E8-490B-B1EB-2E2F7B72E120}"/>
    <cellStyle name="Title 5 2 4 2" xfId="17497" xr:uid="{BFA227FE-BC40-4EB9-8354-3D5B8C3DE3CA}"/>
    <cellStyle name="Title 5 2 4 2 2" xfId="17498" xr:uid="{77EEBF84-7A35-4B12-938F-322328D89509}"/>
    <cellStyle name="Title 5 2 4 3" xfId="17499" xr:uid="{3873396E-8776-409C-91B3-D19F607443EE}"/>
    <cellStyle name="Title 5 2 4 3 2" xfId="17500" xr:uid="{392AF6ED-A20A-4ED4-9D9A-D216A32D6D7A}"/>
    <cellStyle name="Title 5 2 4 4" xfId="17501" xr:uid="{C76E7F34-6DA9-4529-A455-676DFE49845B}"/>
    <cellStyle name="Title 5 2 4 4 2" xfId="17502" xr:uid="{021E64EF-37DE-447F-B0A0-F7CCF57E1290}"/>
    <cellStyle name="Title 5 2 4 5" xfId="17503" xr:uid="{807CAD8D-58A1-4F1D-A36D-9F3A857856AD}"/>
    <cellStyle name="Title 5 2 5" xfId="17504" xr:uid="{A96F1073-2879-40ED-A554-2737DD36B6F6}"/>
    <cellStyle name="Title 5 2 5 2" xfId="17505" xr:uid="{541E8DEC-D123-4ED7-988A-24D0B3F8C45C}"/>
    <cellStyle name="Title 5 2 5 2 2" xfId="17506" xr:uid="{9F085EED-F03D-402D-85AC-932C8C0A97DE}"/>
    <cellStyle name="Title 5 2 5 3" xfId="17507" xr:uid="{797421AC-3AA6-4C67-9CD0-4EC3534CE37C}"/>
    <cellStyle name="Title 5 2 5 3 2" xfId="17508" xr:uid="{3D5F37DD-7C50-4433-B7ED-70ADC2F226CF}"/>
    <cellStyle name="Title 5 2 5 4" xfId="17509" xr:uid="{13746232-68ED-473E-8755-715D730C45D0}"/>
    <cellStyle name="Title 5 2 6" xfId="17510" xr:uid="{93DAE5D3-B2C3-4EF9-A102-52127DF8BB7E}"/>
    <cellStyle name="Title 5 2 6 2" xfId="17511" xr:uid="{B4CD23CE-6E0B-4FBB-A6C4-436995658175}"/>
    <cellStyle name="Title 5 2 7" xfId="17512" xr:uid="{0337EFA5-E9B7-422A-9F01-298F5A9315E3}"/>
    <cellStyle name="Title 5 2 7 2" xfId="17513" xr:uid="{3B97CE50-DA27-4C6E-A345-B9916853545A}"/>
    <cellStyle name="Title 5 2 8" xfId="17514" xr:uid="{20164C5F-074A-4577-91C1-517D8BEC33EE}"/>
    <cellStyle name="Title 5 2 8 2" xfId="17515" xr:uid="{3BFF8828-5BA1-4EF3-A146-DF09DE181950}"/>
    <cellStyle name="Title 5 2 9" xfId="17516" xr:uid="{1D8F023D-7651-4DD2-BF08-66A7BB4004A5}"/>
    <cellStyle name="Title 5 3" xfId="17517" xr:uid="{778DD680-7A07-4C6F-9674-7E03BCD634D8}"/>
    <cellStyle name="Title 5 3 2" xfId="17518" xr:uid="{F2FE7ECF-F2B9-4B66-83D9-B355B5E069CA}"/>
    <cellStyle name="Title 5 3 2 2" xfId="17519" xr:uid="{4174E4F1-E398-492F-9076-531827971D8D}"/>
    <cellStyle name="Title 5 3 3" xfId="17520" xr:uid="{4287823B-2B4B-4447-9951-EC972636CB09}"/>
    <cellStyle name="Title 5 3 3 2" xfId="17521" xr:uid="{23AF991D-CE68-4B72-8B82-44E88AC6B589}"/>
    <cellStyle name="Title 5 3 4" xfId="17522" xr:uid="{8E1D9B3D-2168-4FBE-8F29-DF6598494403}"/>
    <cellStyle name="Title 5 3 5" xfId="17523" xr:uid="{4DE28386-6F9D-4163-B326-0D090F77D211}"/>
    <cellStyle name="Title 5 4" xfId="17524" xr:uid="{29C86851-4732-45C5-A0C1-304765BA0EF6}"/>
    <cellStyle name="Title 5 4 2" xfId="17525" xr:uid="{2A48F752-0F73-46EF-BCA6-BA0DB91BA070}"/>
    <cellStyle name="Title 5 4 2 2" xfId="17526" xr:uid="{2A75DB85-CDC5-4148-9329-F888256F0666}"/>
    <cellStyle name="Title 5 4 3" xfId="17527" xr:uid="{03B31834-08B6-4C33-B072-28AC774F72D7}"/>
    <cellStyle name="Title 5 4 3 2" xfId="17528" xr:uid="{4FCDAE6E-6FF5-4B37-9B2F-E07AA28D96EF}"/>
    <cellStyle name="Title 5 4 4" xfId="17529" xr:uid="{1CE72EBA-C6A0-4ABF-B660-F6442F807505}"/>
    <cellStyle name="Title 5 5" xfId="17530" xr:uid="{AA7C3352-70FC-4137-A101-2A34D013924D}"/>
    <cellStyle name="Title 5 5 2" xfId="17531" xr:uid="{B2576B9D-A099-434E-BAAF-0B59AFC5BE8E}"/>
    <cellStyle name="Title 5 5 2 2" xfId="17532" xr:uid="{70651A96-95B5-4A73-BD1C-AAAAE0D7C2F0}"/>
    <cellStyle name="Title 5 5 3" xfId="17533" xr:uid="{A839B2ED-8336-4A9F-812A-10B2772767B1}"/>
    <cellStyle name="Title 5 5 3 2" xfId="17534" xr:uid="{06F58675-01C8-49C4-BDC4-CA78323D6976}"/>
    <cellStyle name="Title 5 5 4" xfId="17535" xr:uid="{ED1C5F68-DE40-4F38-9110-AF01DE3976B9}"/>
    <cellStyle name="Title 5 6" xfId="17536" xr:uid="{86209E49-D350-4AD6-8F69-A4357C58E843}"/>
    <cellStyle name="Title 5 6 2" xfId="17537" xr:uid="{C019F8CF-78BC-4305-8A64-5941A07FEA33}"/>
    <cellStyle name="Title 5 6 2 2" xfId="17538" xr:uid="{CE3E2EFC-5B18-4FE2-8634-663A25EBF6A0}"/>
    <cellStyle name="Title 5 6 3" xfId="17539" xr:uid="{A8D2ABB3-FC96-495D-B3BC-B234B50289E8}"/>
    <cellStyle name="Title 5 6 3 2" xfId="17540" xr:uid="{E270BCE6-5E47-458E-82AE-D08B6E036C93}"/>
    <cellStyle name="Title 5 6 4" xfId="17541" xr:uid="{BA8B86C0-AA07-41EC-81B0-26FFC2A4BF29}"/>
    <cellStyle name="Title 5 6 4 2" xfId="17542" xr:uid="{244CA145-75F3-4AB8-AB67-8C872FA2C6D7}"/>
    <cellStyle name="Title 5 6 5" xfId="17543" xr:uid="{8ABA9083-EE4B-47F6-A172-8C0A1E72F575}"/>
    <cellStyle name="Title 5 7" xfId="17544" xr:uid="{2063CADD-ECE0-41C7-B415-629B7A86DEAE}"/>
    <cellStyle name="Title 5 7 2" xfId="17545" xr:uid="{2AF49EC5-8F81-41AE-A001-AD9900605551}"/>
    <cellStyle name="Title 5 7 2 2" xfId="17546" xr:uid="{0F0EDAD8-A319-4325-A2C9-B8E6248012B0}"/>
    <cellStyle name="Title 5 7 3" xfId="17547" xr:uid="{4CDBA27D-652A-4064-9592-7CC10A0DFB6B}"/>
    <cellStyle name="Title 5 7 3 2" xfId="17548" xr:uid="{2DE76C6B-C501-4FF7-A325-95C92430C698}"/>
    <cellStyle name="Title 5 7 4" xfId="17549" xr:uid="{2B791081-368E-4E27-8B48-9981321E7E01}"/>
    <cellStyle name="Title 5 8" xfId="17550" xr:uid="{655D12E6-1548-4AE8-A7F2-BF410F8CE365}"/>
    <cellStyle name="Title 5 8 2" xfId="17551" xr:uid="{43C5633C-E3BF-4C61-8C8D-D1E58F923D50}"/>
    <cellStyle name="Title 5 9" xfId="17552" xr:uid="{A8675CD7-99EC-48E6-92BB-7A9DC468CAA3}"/>
    <cellStyle name="Title 5 9 2" xfId="17553" xr:uid="{59920489-584F-48D3-861C-BCB1027E2885}"/>
    <cellStyle name="Title 6" xfId="3294" xr:uid="{C26FE680-FC2F-4771-B34A-3A10150A3098}"/>
    <cellStyle name="Title 6 10" xfId="17555" xr:uid="{D39E4329-E9DD-4CB5-BBC3-4E98CBDD644B}"/>
    <cellStyle name="Title 6 10 2" xfId="17556" xr:uid="{47D3A9BB-2CA2-4852-9C9A-60C352F89B95}"/>
    <cellStyle name="Title 6 11" xfId="17557" xr:uid="{3BFF46CC-DF98-4AE3-B178-4AFE6D5AD929}"/>
    <cellStyle name="Title 6 12" xfId="17558" xr:uid="{255E62A1-7165-4760-A096-1352276CB159}"/>
    <cellStyle name="Title 6 13" xfId="17554" xr:uid="{700DF3A5-C818-4560-804E-FD84AB7A45D8}"/>
    <cellStyle name="Title 6 2" xfId="17559" xr:uid="{DDED9B79-1B15-4358-8405-991BFCED99B9}"/>
    <cellStyle name="Title 6 2 10" xfId="17560" xr:uid="{E8742887-9158-4B01-B4AE-7C710334DB18}"/>
    <cellStyle name="Title 6 2 2" xfId="17561" xr:uid="{9CAF175B-1AB5-48CB-8017-035F465692D9}"/>
    <cellStyle name="Title 6 2 2 2" xfId="17562" xr:uid="{810D4183-0BF1-41CE-8338-FD1D86265CAA}"/>
    <cellStyle name="Title 6 2 2 2 2" xfId="17563" xr:uid="{72FE60CE-2722-4F1B-9A79-9F863A0E4BE4}"/>
    <cellStyle name="Title 6 2 2 3" xfId="17564" xr:uid="{3836FE48-16DB-417C-BDDA-11D4275A7849}"/>
    <cellStyle name="Title 6 2 2 3 2" xfId="17565" xr:uid="{363B5995-4089-4F61-BCAC-6C60FD792731}"/>
    <cellStyle name="Title 6 2 2 4" xfId="17566" xr:uid="{CD5EA97E-0B0D-4FB7-9C3C-B61125044FDB}"/>
    <cellStyle name="Title 6 2 3" xfId="17567" xr:uid="{E1894732-1E1C-4394-8F56-278C685622D3}"/>
    <cellStyle name="Title 6 2 3 2" xfId="17568" xr:uid="{835E72CD-22F1-4A5A-81E9-62DA035EB462}"/>
    <cellStyle name="Title 6 2 3 2 2" xfId="17569" xr:uid="{DC4FB67B-8879-4255-95DF-6CE495D67F48}"/>
    <cellStyle name="Title 6 2 3 3" xfId="17570" xr:uid="{3C542FB6-C9C6-4002-B32D-8C4277556DF2}"/>
    <cellStyle name="Title 6 2 3 3 2" xfId="17571" xr:uid="{E537D0A0-28E2-49AD-9DA0-3C6BE392A141}"/>
    <cellStyle name="Title 6 2 3 4" xfId="17572" xr:uid="{3E961B1A-4DB7-4473-BCD0-C680BA9C3E3C}"/>
    <cellStyle name="Title 6 2 4" xfId="17573" xr:uid="{FE9D6846-2C98-4DC0-8B97-425829CB8DED}"/>
    <cellStyle name="Title 6 2 4 2" xfId="17574" xr:uid="{1D707A75-BEEE-43A5-86D5-CC99FE76BF55}"/>
    <cellStyle name="Title 6 2 4 2 2" xfId="17575" xr:uid="{9A022859-83EF-488A-96A6-82EEFE5CD487}"/>
    <cellStyle name="Title 6 2 4 3" xfId="17576" xr:uid="{9BB6D06C-714B-4830-9ADA-A09FA8C6BE35}"/>
    <cellStyle name="Title 6 2 4 3 2" xfId="17577" xr:uid="{7DDBFB96-BFE5-44CC-A43E-D89F8DBF0A19}"/>
    <cellStyle name="Title 6 2 4 4" xfId="17578" xr:uid="{B5DBEE23-F683-4D69-B44E-61D82BFAC714}"/>
    <cellStyle name="Title 6 2 4 4 2" xfId="17579" xr:uid="{C56FC6A8-7453-49E3-93CB-0CD6CFFCF9BB}"/>
    <cellStyle name="Title 6 2 4 5" xfId="17580" xr:uid="{35918926-B64F-4310-A697-3BA846A79CFB}"/>
    <cellStyle name="Title 6 2 5" xfId="17581" xr:uid="{772AA78B-DFD7-4575-860F-DB3F01B32A8D}"/>
    <cellStyle name="Title 6 2 5 2" xfId="17582" xr:uid="{DF3EFA56-9BB4-4523-BFDD-46D50DE6605A}"/>
    <cellStyle name="Title 6 2 5 2 2" xfId="17583" xr:uid="{543EA660-F4BA-4DF5-AF12-2397C9A1AA90}"/>
    <cellStyle name="Title 6 2 5 3" xfId="17584" xr:uid="{36FAD299-B143-47A1-BA9B-18A7AD9E102D}"/>
    <cellStyle name="Title 6 2 5 3 2" xfId="17585" xr:uid="{213AD478-4A01-438B-9B71-6994DE92610A}"/>
    <cellStyle name="Title 6 2 5 4" xfId="17586" xr:uid="{BC7C24F1-CCD7-4736-B1BE-0BED1AA4A2F3}"/>
    <cellStyle name="Title 6 2 6" xfId="17587" xr:uid="{7298AE6C-C2C8-45C3-8D8E-ACADAC3C438A}"/>
    <cellStyle name="Title 6 2 6 2" xfId="17588" xr:uid="{E7A07E05-FDDA-4525-9E34-1E6B05B368D9}"/>
    <cellStyle name="Title 6 2 7" xfId="17589" xr:uid="{30C57F3C-B91C-44EE-A762-D3D580793AC5}"/>
    <cellStyle name="Title 6 2 7 2" xfId="17590" xr:uid="{CA5B17B8-CA56-45A8-9FEE-A67310B6763E}"/>
    <cellStyle name="Title 6 2 8" xfId="17591" xr:uid="{D9D31D9F-784A-4AB7-843A-EEAD7A927D31}"/>
    <cellStyle name="Title 6 2 8 2" xfId="17592" xr:uid="{1658F239-227D-4D7B-909C-B042692C21F1}"/>
    <cellStyle name="Title 6 2 9" xfId="17593" xr:uid="{9AA7EF50-D7B1-4851-8E99-CF18F41F6323}"/>
    <cellStyle name="Title 6 3" xfId="17594" xr:uid="{2ACB9B70-BB6A-4A24-9BAA-C039CD20D690}"/>
    <cellStyle name="Title 6 3 2" xfId="17595" xr:uid="{F34D4B3E-DDD8-43F3-B406-9AE74AA56AEE}"/>
    <cellStyle name="Title 6 3 2 2" xfId="17596" xr:uid="{80FF4BAE-3B67-4241-AB93-A5488136F949}"/>
    <cellStyle name="Title 6 3 3" xfId="17597" xr:uid="{CCC6E074-BDF4-4922-8999-804C9A017704}"/>
    <cellStyle name="Title 6 3 3 2" xfId="17598" xr:uid="{DD141854-4148-4F9E-BA56-CF44CF6F55C3}"/>
    <cellStyle name="Title 6 3 4" xfId="17599" xr:uid="{681CB67F-F41E-45BA-A162-1EFEC213716F}"/>
    <cellStyle name="Title 6 3 5" xfId="17600" xr:uid="{F49554B8-A341-4E0A-9ACD-ED4AC4EE7570}"/>
    <cellStyle name="Title 6 4" xfId="17601" xr:uid="{C8DB7E62-8579-4217-B3BA-61266D4DF341}"/>
    <cellStyle name="Title 6 4 2" xfId="17602" xr:uid="{4B9A9588-CBC5-4B0F-BB15-54EF00C627CC}"/>
    <cellStyle name="Title 6 4 2 2" xfId="17603" xr:uid="{2BB48541-E246-46EB-A142-3125834C3769}"/>
    <cellStyle name="Title 6 4 3" xfId="17604" xr:uid="{2C05DECB-81BA-4FF3-9EBD-CCF059014598}"/>
    <cellStyle name="Title 6 4 3 2" xfId="17605" xr:uid="{E708A1DF-B8DB-4F04-AC6B-48515230CBC0}"/>
    <cellStyle name="Title 6 4 4" xfId="17606" xr:uid="{7CD866B3-5AED-4233-A160-533F0EAAB5EF}"/>
    <cellStyle name="Title 6 5" xfId="17607" xr:uid="{14C4FB6F-F4CF-42EF-99F5-C448421879BD}"/>
    <cellStyle name="Title 6 5 2" xfId="17608" xr:uid="{9BC68026-7123-4289-B6E4-CE87D30B33BD}"/>
    <cellStyle name="Title 6 5 2 2" xfId="17609" xr:uid="{2E306768-821A-4B99-9BED-71675AC3D926}"/>
    <cellStyle name="Title 6 5 3" xfId="17610" xr:uid="{2900BD19-5B02-4B38-835C-95C82E106868}"/>
    <cellStyle name="Title 6 5 3 2" xfId="17611" xr:uid="{1BA4FF09-5E57-4CE6-A120-38B23C30E35F}"/>
    <cellStyle name="Title 6 5 4" xfId="17612" xr:uid="{720DD086-9D2A-48DB-9CBA-A9AA298F9D44}"/>
    <cellStyle name="Title 6 6" xfId="17613" xr:uid="{8F5A22DF-7F35-49BF-A305-A64585A12D6F}"/>
    <cellStyle name="Title 6 6 2" xfId="17614" xr:uid="{3B240DEE-B69D-47E9-A0AF-EAFAAC3C1C09}"/>
    <cellStyle name="Title 6 6 2 2" xfId="17615" xr:uid="{4DF39898-D3B4-44B2-9922-AE3DD25A5D27}"/>
    <cellStyle name="Title 6 6 3" xfId="17616" xr:uid="{6F6DDA88-EF0E-4D59-ACE7-991560E67AAA}"/>
    <cellStyle name="Title 6 6 3 2" xfId="17617" xr:uid="{0181CD76-8E4D-4EEB-AFAE-33EFCF745CF6}"/>
    <cellStyle name="Title 6 6 4" xfId="17618" xr:uid="{445D2150-C8BD-4162-9CF2-0311246E686D}"/>
    <cellStyle name="Title 6 6 4 2" xfId="17619" xr:uid="{A75F8D86-0AA5-4F52-8F23-083DD48E466B}"/>
    <cellStyle name="Title 6 6 5" xfId="17620" xr:uid="{C2479C68-9C38-4E37-8D69-D8BA3630B099}"/>
    <cellStyle name="Title 6 7" xfId="17621" xr:uid="{611157E9-4303-4A4C-95F0-173902E5AC94}"/>
    <cellStyle name="Title 6 7 2" xfId="17622" xr:uid="{BF00A1F6-3D19-4D25-B0E4-071B6549785D}"/>
    <cellStyle name="Title 6 7 2 2" xfId="17623" xr:uid="{C07848D6-DA8F-4557-AC03-480CA15A57AC}"/>
    <cellStyle name="Title 6 7 3" xfId="17624" xr:uid="{0DB858DE-947F-4C46-969C-E48853F03572}"/>
    <cellStyle name="Title 6 7 3 2" xfId="17625" xr:uid="{D834A455-BEBC-4ABD-8228-B5C2D820AF51}"/>
    <cellStyle name="Title 6 7 4" xfId="17626" xr:uid="{8883A16E-971E-4A70-8B5C-F0BADB9A4F04}"/>
    <cellStyle name="Title 6 8" xfId="17627" xr:uid="{2A3D637E-E9E3-43C8-AC57-B50693536C23}"/>
    <cellStyle name="Title 6 8 2" xfId="17628" xr:uid="{53032C27-E8D2-41D2-9822-2D76B2DA0F3E}"/>
    <cellStyle name="Title 6 9" xfId="17629" xr:uid="{C75643B1-58EF-45C5-BF98-262BBF9FA454}"/>
    <cellStyle name="Title 6 9 2" xfId="17630" xr:uid="{2052BA73-0DDB-44D7-8C88-07C300C643A3}"/>
    <cellStyle name="Title 7" xfId="3295" xr:uid="{9F8C727E-46A5-49C8-B47A-97FB4C5078B5}"/>
    <cellStyle name="Title 7 10" xfId="17632" xr:uid="{DB2CD2A0-3C4E-4F17-BD75-FA9B51253DEE}"/>
    <cellStyle name="Title 7 11" xfId="17633" xr:uid="{53EFD4DD-4E65-49FF-A6A0-AAA15AEBFEC2}"/>
    <cellStyle name="Title 7 12" xfId="17631" xr:uid="{34D479DA-A403-4242-97E8-669492609A0F}"/>
    <cellStyle name="Title 7 2" xfId="17634" xr:uid="{D3ED0A39-EA3D-4077-923C-1B926751D536}"/>
    <cellStyle name="Title 7 2 2" xfId="17635" xr:uid="{57431BE5-AA15-4534-8650-3611A0F951F7}"/>
    <cellStyle name="Title 7 2 2 2" xfId="17636" xr:uid="{9A6D5B04-A8E4-45D6-B332-5EA97D18140C}"/>
    <cellStyle name="Title 7 2 3" xfId="17637" xr:uid="{BD388453-2F7E-403A-9B44-4B037F0066FE}"/>
    <cellStyle name="Title 7 2 3 2" xfId="17638" xr:uid="{EF45DFD6-CD16-4833-9155-02BA2331F85C}"/>
    <cellStyle name="Title 7 2 4" xfId="17639" xr:uid="{E24EE153-D453-47FF-9717-7DEE77CA5BC3}"/>
    <cellStyle name="Title 7 2 5" xfId="17640" xr:uid="{C89BAB43-A58E-4A85-96F7-669C74697864}"/>
    <cellStyle name="Title 7 3" xfId="17641" xr:uid="{47B992F6-AB7C-4632-90B9-3FE51A2FAD9F}"/>
    <cellStyle name="Title 7 3 2" xfId="17642" xr:uid="{14AB3585-4E5E-4F9C-BCA7-A6A92978C5AB}"/>
    <cellStyle name="Title 7 3 2 2" xfId="17643" xr:uid="{A9F82236-4747-4013-8628-52C7C895E2EF}"/>
    <cellStyle name="Title 7 3 3" xfId="17644" xr:uid="{7CE42437-6832-406B-9177-8A048AD615C7}"/>
    <cellStyle name="Title 7 3 3 2" xfId="17645" xr:uid="{D7028E00-0392-4DCD-A8AB-E1D3F4C34ACC}"/>
    <cellStyle name="Title 7 3 4" xfId="17646" xr:uid="{06396CE6-10E7-4EE8-83D8-ABD694F94565}"/>
    <cellStyle name="Title 7 4" xfId="17647" xr:uid="{ADF53F59-6701-4801-A994-533ACCAD0A05}"/>
    <cellStyle name="Title 7 4 2" xfId="17648" xr:uid="{B54C028C-15C2-42FF-B1CB-F400026537F7}"/>
    <cellStyle name="Title 7 4 2 2" xfId="17649" xr:uid="{3BE69133-C8B0-484C-82A4-29825A420665}"/>
    <cellStyle name="Title 7 4 3" xfId="17650" xr:uid="{D18F5909-0DA4-487D-B1D2-DA1B80762B02}"/>
    <cellStyle name="Title 7 4 3 2" xfId="17651" xr:uid="{86A9196B-9A1E-4FD5-9215-399AABAD8DC2}"/>
    <cellStyle name="Title 7 4 4" xfId="17652" xr:uid="{C4719022-CB29-445A-84BF-6D84EBD8A202}"/>
    <cellStyle name="Title 7 5" xfId="17653" xr:uid="{C026D98A-7479-43D8-B955-1679A86A8607}"/>
    <cellStyle name="Title 7 5 2" xfId="17654" xr:uid="{B29A8BA4-4C2A-4F94-AA8A-113A8D06E786}"/>
    <cellStyle name="Title 7 5 2 2" xfId="17655" xr:uid="{D3C5BDD1-DBFD-40CE-9074-3C77A17729B3}"/>
    <cellStyle name="Title 7 5 3" xfId="17656" xr:uid="{1917C49D-A35D-48A2-B7E4-50D01D05B304}"/>
    <cellStyle name="Title 7 5 3 2" xfId="17657" xr:uid="{78598384-A757-4B03-8220-17A2ED56DC9F}"/>
    <cellStyle name="Title 7 5 4" xfId="17658" xr:uid="{5543282F-AEED-4065-AD42-6CBB92D29F2D}"/>
    <cellStyle name="Title 7 5 4 2" xfId="17659" xr:uid="{8FEFFEB1-EB2A-49E1-9E73-6A6829DB4942}"/>
    <cellStyle name="Title 7 5 5" xfId="17660" xr:uid="{F61C4B97-8B8A-4694-9D80-095D0A76564F}"/>
    <cellStyle name="Title 7 6" xfId="17661" xr:uid="{FECC2C95-6C3D-4174-BC5C-7B8C1EA01195}"/>
    <cellStyle name="Title 7 6 2" xfId="17662" xr:uid="{0E5A0D13-09F2-4A22-84FF-A9FC280D2B86}"/>
    <cellStyle name="Title 7 6 2 2" xfId="17663" xr:uid="{80C427DF-71AA-457B-A672-765B499FF4C0}"/>
    <cellStyle name="Title 7 6 3" xfId="17664" xr:uid="{6C9C67C5-D06E-4577-8FC7-7DFB7A40094B}"/>
    <cellStyle name="Title 7 6 3 2" xfId="17665" xr:uid="{8525B0A0-2357-4F1A-ACD8-CCD93C50DEA4}"/>
    <cellStyle name="Title 7 6 4" xfId="17666" xr:uid="{AFA40F49-75A2-43D0-8A1B-A35838F2BFB9}"/>
    <cellStyle name="Title 7 7" xfId="17667" xr:uid="{192410EF-507E-4D12-B224-234D0974DACF}"/>
    <cellStyle name="Title 7 7 2" xfId="17668" xr:uid="{2B51BD8A-1EF2-459F-B4FF-F93F996BB14E}"/>
    <cellStyle name="Title 7 8" xfId="17669" xr:uid="{FC86E37E-2A75-49FB-A577-72A3EE82513C}"/>
    <cellStyle name="Title 7 8 2" xfId="17670" xr:uid="{CEEB0958-8779-4488-B002-2977CBEA4BAB}"/>
    <cellStyle name="Title 7 9" xfId="17671" xr:uid="{A89A6DDE-2D61-4D40-A31D-253405BCA9C4}"/>
    <cellStyle name="Title 7 9 2" xfId="17672" xr:uid="{D43A83F5-9B6D-490C-8160-C5C3C5F2AFA2}"/>
    <cellStyle name="Title 8" xfId="3296" xr:uid="{111A14AF-2B09-4192-BF91-E4A3ECEA8495}"/>
    <cellStyle name="Title 8 10" xfId="17674" xr:uid="{8CF04952-98C4-4279-93FA-570CCDD1A563}"/>
    <cellStyle name="Title 8 11" xfId="17675" xr:uid="{B2B5A52B-B7F0-488A-B025-89900DDC15D0}"/>
    <cellStyle name="Title 8 12" xfId="17673" xr:uid="{B8745F6A-9CC0-499A-BB5E-37EE8E93655C}"/>
    <cellStyle name="Title 8 2" xfId="17676" xr:uid="{E7C1A0D6-052B-445A-80A7-59E42A6C53D4}"/>
    <cellStyle name="Title 8 2 2" xfId="17677" xr:uid="{C9041B1B-838E-4D32-B64A-06728260AAB7}"/>
    <cellStyle name="Title 8 2 2 2" xfId="17678" xr:uid="{387CEA7C-7CEF-466B-939D-41592FC09DB2}"/>
    <cellStyle name="Title 8 2 3" xfId="17679" xr:uid="{A0FEA43D-2081-43B3-9B50-3C954A179600}"/>
    <cellStyle name="Title 8 2 3 2" xfId="17680" xr:uid="{B7848CE2-B551-40F0-8EF3-1FCD42FA234E}"/>
    <cellStyle name="Title 8 2 4" xfId="17681" xr:uid="{7B4AB0FD-AB3C-46BD-AC9F-3B764A1F0C73}"/>
    <cellStyle name="Title 8 2 5" xfId="17682" xr:uid="{EB663859-18EB-471F-9EEF-1DEC6928AD7D}"/>
    <cellStyle name="Title 8 3" xfId="17683" xr:uid="{A7531E6F-8C6A-48B3-AB2B-6A7B7A8C207F}"/>
    <cellStyle name="Title 8 3 2" xfId="17684" xr:uid="{6C9BC6EA-328F-489D-9A07-E1BD491B85A7}"/>
    <cellStyle name="Title 8 3 2 2" xfId="17685" xr:uid="{AA3D09DD-1F95-4608-9AAA-9196894058A3}"/>
    <cellStyle name="Title 8 3 3" xfId="17686" xr:uid="{6890CC94-7730-4696-8CE3-9647F9C975CB}"/>
    <cellStyle name="Title 8 3 3 2" xfId="17687" xr:uid="{3EF731C6-37FA-47A1-AB88-9E9FCEA62D60}"/>
    <cellStyle name="Title 8 3 4" xfId="17688" xr:uid="{84D446F7-3B73-41EA-B42E-B64E952A8605}"/>
    <cellStyle name="Title 8 4" xfId="17689" xr:uid="{8D40CEA6-A1D0-48D8-96EA-4F466E858EB9}"/>
    <cellStyle name="Title 8 4 2" xfId="17690" xr:uid="{28A2A6AA-1009-4CB3-99CD-5BB7A76FBE6C}"/>
    <cellStyle name="Title 8 4 2 2" xfId="17691" xr:uid="{713C24E7-8A57-4DD9-BA3F-DE19A1392DD1}"/>
    <cellStyle name="Title 8 4 3" xfId="17692" xr:uid="{9002273F-5E7F-43E0-BA8F-E0EC5F8E5B05}"/>
    <cellStyle name="Title 8 4 3 2" xfId="17693" xr:uid="{6F738D4E-5248-405C-80D4-C336B2CC2850}"/>
    <cellStyle name="Title 8 4 4" xfId="17694" xr:uid="{9BD6F8EC-4BC4-442F-8246-C323CCF66C4E}"/>
    <cellStyle name="Title 8 5" xfId="17695" xr:uid="{117ACFEC-710B-426A-8C1A-1DC7D87B61C2}"/>
    <cellStyle name="Title 8 5 2" xfId="17696" xr:uid="{FAB333E3-5124-4F8D-9290-DF44E38D422E}"/>
    <cellStyle name="Title 8 5 2 2" xfId="17697" xr:uid="{B9A696D8-7211-4B50-84CA-D6CB48BE7AD7}"/>
    <cellStyle name="Title 8 5 3" xfId="17698" xr:uid="{3D7AD29F-A65A-4076-A0A4-3E3BA1587D59}"/>
    <cellStyle name="Title 8 5 3 2" xfId="17699" xr:uid="{0CD4B0BD-E315-4CAE-A818-4FC8DDB00853}"/>
    <cellStyle name="Title 8 5 4" xfId="17700" xr:uid="{CCF00755-891A-4CBF-9044-D030A34CB99C}"/>
    <cellStyle name="Title 8 5 4 2" xfId="17701" xr:uid="{7257D732-EABB-4B04-BEFA-36D18B8D740A}"/>
    <cellStyle name="Title 8 5 5" xfId="17702" xr:uid="{26A0EFF4-4582-4F4F-A605-2A727F2ECA9E}"/>
    <cellStyle name="Title 8 6" xfId="17703" xr:uid="{870F4E29-20AB-4479-8C03-E8CCE49A1F32}"/>
    <cellStyle name="Title 8 6 2" xfId="17704" xr:uid="{1CA06B98-C696-4D29-B784-D4B4EE2BE108}"/>
    <cellStyle name="Title 8 6 2 2" xfId="17705" xr:uid="{BEFFC99C-251D-4026-82B8-A800A9822437}"/>
    <cellStyle name="Title 8 6 3" xfId="17706" xr:uid="{869E3B93-67E2-4195-927C-B3865D40B4A4}"/>
    <cellStyle name="Title 8 6 3 2" xfId="17707" xr:uid="{E86138A1-0DC3-4FC8-BB89-F26FC6D7978A}"/>
    <cellStyle name="Title 8 6 4" xfId="17708" xr:uid="{B5C24CED-50C3-4F33-825D-5C242C505A54}"/>
    <cellStyle name="Title 8 7" xfId="17709" xr:uid="{84AA384B-7E71-4B83-9483-736F1696879F}"/>
    <cellStyle name="Title 8 7 2" xfId="17710" xr:uid="{557AB340-BA0F-4030-9D19-E309DD19CF16}"/>
    <cellStyle name="Title 8 8" xfId="17711" xr:uid="{3A31894C-A958-4421-8428-7D94151CB0B4}"/>
    <cellStyle name="Title 8 8 2" xfId="17712" xr:uid="{89C8964D-3377-4E11-81E9-B20CA889FF81}"/>
    <cellStyle name="Title 8 9" xfId="17713" xr:uid="{4C58AD7A-27C2-4D9B-992E-C3741DBAF238}"/>
    <cellStyle name="Title 8 9 2" xfId="17714" xr:uid="{5D6FCA41-811E-4804-945E-6D4E0673B1B9}"/>
    <cellStyle name="Title 9" xfId="3297" xr:uid="{7DAAEA00-498D-429C-AAA0-982AB035A0CD}"/>
    <cellStyle name="Title 9 10" xfId="17716" xr:uid="{09922190-581C-48D7-BD20-A9259D11C44C}"/>
    <cellStyle name="Title 9 11" xfId="17717" xr:uid="{92D1BC72-DE73-4D6F-A9DD-7D21B749A007}"/>
    <cellStyle name="Title 9 12" xfId="17715" xr:uid="{966EA092-EE9D-4F6F-A929-97D653D53E4B}"/>
    <cellStyle name="Title 9 2" xfId="17718" xr:uid="{FAFDCB5B-EA86-4822-923A-1D745F951295}"/>
    <cellStyle name="Title 9 2 2" xfId="17719" xr:uid="{78B65791-F0B4-4BA5-99D7-C6380146316F}"/>
    <cellStyle name="Title 9 2 2 2" xfId="17720" xr:uid="{5354BCEA-40BF-4986-B1F5-09CAC7FAE087}"/>
    <cellStyle name="Title 9 2 3" xfId="17721" xr:uid="{5197945B-2C36-4A20-86DD-141FD0270721}"/>
    <cellStyle name="Title 9 2 3 2" xfId="17722" xr:uid="{458D8460-2ECC-4483-BEB0-9DC01B45A159}"/>
    <cellStyle name="Title 9 2 4" xfId="17723" xr:uid="{1F391375-750B-455F-9440-7E593E465717}"/>
    <cellStyle name="Title 9 2 5" xfId="17724" xr:uid="{B762904D-2F64-4757-8A12-BA9BDDD99194}"/>
    <cellStyle name="Title 9 3" xfId="17725" xr:uid="{8064B748-22E0-4857-9F49-20E1187F7C30}"/>
    <cellStyle name="Title 9 3 2" xfId="17726" xr:uid="{02A52880-4B0E-4A62-A320-B5754BF3746D}"/>
    <cellStyle name="Title 9 3 2 2" xfId="17727" xr:uid="{8F503576-C00C-4134-97FD-7060D9570297}"/>
    <cellStyle name="Title 9 3 3" xfId="17728" xr:uid="{5D2ACCC1-327F-427A-82DD-96616465C56A}"/>
    <cellStyle name="Title 9 3 3 2" xfId="17729" xr:uid="{6BC36C77-05A3-496B-9443-284B4984F1B0}"/>
    <cellStyle name="Title 9 3 4" xfId="17730" xr:uid="{36464A08-E98D-459B-8FC5-7CC90E885A8D}"/>
    <cellStyle name="Title 9 4" xfId="17731" xr:uid="{E37E899C-93A5-4EE2-A500-A858FA80B0EB}"/>
    <cellStyle name="Title 9 4 2" xfId="17732" xr:uid="{5568FCAA-B3B5-4CE9-8FC3-437EF7A8D9EF}"/>
    <cellStyle name="Title 9 4 2 2" xfId="17733" xr:uid="{CE1A3010-EB2F-4523-A9A7-EBCE7547260F}"/>
    <cellStyle name="Title 9 4 3" xfId="17734" xr:uid="{F496F3BF-791E-41C1-9071-35DAC31B4F2A}"/>
    <cellStyle name="Title 9 4 3 2" xfId="17735" xr:uid="{0E693676-D695-4839-AF5F-08BFC0E6844D}"/>
    <cellStyle name="Title 9 4 4" xfId="17736" xr:uid="{B4159017-DDF4-47E2-B3AA-AADA48CA89E6}"/>
    <cellStyle name="Title 9 5" xfId="17737" xr:uid="{57D4BBD8-E73F-48A4-AB00-5BE91C50991F}"/>
    <cellStyle name="Title 9 5 2" xfId="17738" xr:uid="{B917E98C-631A-4CF3-BD8F-221774FA21C8}"/>
    <cellStyle name="Title 9 5 2 2" xfId="17739" xr:uid="{5A06769D-200B-4EA7-B4DC-8280744901FA}"/>
    <cellStyle name="Title 9 5 3" xfId="17740" xr:uid="{0CC1DCEB-B466-41E3-87FB-BF69067F126C}"/>
    <cellStyle name="Title 9 5 3 2" xfId="17741" xr:uid="{58F15FAB-6F79-40FE-8922-CD6B7612611C}"/>
    <cellStyle name="Title 9 5 4" xfId="17742" xr:uid="{B4F80CEC-8A03-4F17-B1BC-4D20485DEA34}"/>
    <cellStyle name="Title 9 5 4 2" xfId="17743" xr:uid="{4CA45DB9-4C92-45CB-98A2-3871A9F7CF5C}"/>
    <cellStyle name="Title 9 5 5" xfId="17744" xr:uid="{30356A9F-F7AE-48C3-9284-1A9D165516BF}"/>
    <cellStyle name="Title 9 6" xfId="17745" xr:uid="{B1F19D1F-4D98-4B56-AD71-CE65DF9EA772}"/>
    <cellStyle name="Title 9 6 2" xfId="17746" xr:uid="{F04947C9-8A4B-41A6-8DC7-F0325FB2C4C1}"/>
    <cellStyle name="Title 9 6 2 2" xfId="17747" xr:uid="{CEAEE124-432A-4E33-94FC-BF5C56954315}"/>
    <cellStyle name="Title 9 6 3" xfId="17748" xr:uid="{9D72A5A8-D31D-48CC-84CD-79585E258DFE}"/>
    <cellStyle name="Title 9 6 3 2" xfId="17749" xr:uid="{A006696F-8EFC-4644-9F95-ACFF3AC51CD8}"/>
    <cellStyle name="Title 9 6 4" xfId="17750" xr:uid="{BB2DDBA1-5DA3-4B39-BE6F-BB9F21989825}"/>
    <cellStyle name="Title 9 7" xfId="17751" xr:uid="{286EAD3F-E5AF-46EF-85E3-56F3E776B5EE}"/>
    <cellStyle name="Title 9 7 2" xfId="17752" xr:uid="{72BBB96B-B457-48E7-B07D-3C2112583886}"/>
    <cellStyle name="Title 9 8" xfId="17753" xr:uid="{FAD3E48C-C942-4479-9B81-587DE5E37F3B}"/>
    <cellStyle name="Title 9 8 2" xfId="17754" xr:uid="{47BFDFC0-164C-47E4-9BD6-49F063BA7D8F}"/>
    <cellStyle name="Title 9 9" xfId="17755" xr:uid="{01346989-84EC-43BE-AA7F-74FD41C258FA}"/>
    <cellStyle name="Title 9 9 2" xfId="17756" xr:uid="{470F1188-1202-437A-871B-6BA1344C6603}"/>
    <cellStyle name="Total" xfId="17" builtinId="25" customBuiltin="1"/>
    <cellStyle name="Total 10" xfId="3298" xr:uid="{319DEB3B-073E-4CCF-8B47-4F5B43FCA092}"/>
    <cellStyle name="Total 10 10" xfId="17758" xr:uid="{B7F13F79-3BBB-4225-B8DD-D267826D3574}"/>
    <cellStyle name="Total 10 11" xfId="17759" xr:uid="{B7201463-EE90-4505-8BF8-FB51E934B4BB}"/>
    <cellStyle name="Total 10 12" xfId="17757" xr:uid="{0D17CD90-0F75-4622-A998-016C06763380}"/>
    <cellStyle name="Total 10 2" xfId="17760" xr:uid="{80CEC405-45D2-419D-99A3-2E493FA2934D}"/>
    <cellStyle name="Total 10 2 2" xfId="17761" xr:uid="{1E95BAC7-105B-4EC5-841A-7704DDB28DE6}"/>
    <cellStyle name="Total 10 2 2 2" xfId="17762" xr:uid="{02E3A078-8C5E-413E-9134-E25C2315C502}"/>
    <cellStyle name="Total 10 2 3" xfId="17763" xr:uid="{97449C64-F651-4906-A0ED-871E9C51BB83}"/>
    <cellStyle name="Total 10 2 3 2" xfId="17764" xr:uid="{4E3E2076-D484-4CF1-AEDB-8398FDDD1CDF}"/>
    <cellStyle name="Total 10 2 4" xfId="17765" xr:uid="{3D64177C-DA23-4E6D-9DF7-14D3A62A34B7}"/>
    <cellStyle name="Total 10 2 5" xfId="17766" xr:uid="{8AD7367E-A121-4838-BC64-34D1BF12AD94}"/>
    <cellStyle name="Total 10 3" xfId="17767" xr:uid="{4F8C67B7-AB1D-4277-9708-4B3D684B34CA}"/>
    <cellStyle name="Total 10 3 2" xfId="17768" xr:uid="{11F59B7D-B4CE-4A8B-88AD-DEBF6C0969F5}"/>
    <cellStyle name="Total 10 3 2 2" xfId="17769" xr:uid="{7235ECCB-BF3A-46CE-87C2-6B9349A8868E}"/>
    <cellStyle name="Total 10 3 3" xfId="17770" xr:uid="{E2291768-8C4E-4010-ADBA-C8F88689144E}"/>
    <cellStyle name="Total 10 3 3 2" xfId="17771" xr:uid="{691A0880-823B-409C-AAC4-9101FBC37C55}"/>
    <cellStyle name="Total 10 3 4" xfId="17772" xr:uid="{6C272251-52A6-496D-8D87-6A149C10C3EA}"/>
    <cellStyle name="Total 10 4" xfId="17773" xr:uid="{E438E100-CB24-4C2A-AB7D-8AA27A688E98}"/>
    <cellStyle name="Total 10 4 2" xfId="17774" xr:uid="{42CA7E6F-1E17-4733-BC83-F89FCE8D67B1}"/>
    <cellStyle name="Total 10 4 2 2" xfId="17775" xr:uid="{D38F7637-6140-49B5-9ADC-0C37A4358A5A}"/>
    <cellStyle name="Total 10 4 3" xfId="17776" xr:uid="{763B2AC5-F88B-4A36-A06D-2D98F4CC6032}"/>
    <cellStyle name="Total 10 4 3 2" xfId="17777" xr:uid="{CB42313D-5CD6-4668-87E7-9EDA3BBFC322}"/>
    <cellStyle name="Total 10 4 4" xfId="17778" xr:uid="{8AC4E23B-1B0C-4FEE-ACEE-2F1FAF476BF6}"/>
    <cellStyle name="Total 10 5" xfId="17779" xr:uid="{9FAF7554-3477-4B97-8C8A-456A59FE13E3}"/>
    <cellStyle name="Total 10 5 2" xfId="17780" xr:uid="{241C94DD-0CB3-4876-B527-C57A030977DA}"/>
    <cellStyle name="Total 10 5 2 2" xfId="17781" xr:uid="{CD249E9F-AAB4-4284-B2D5-A86463FC0EA1}"/>
    <cellStyle name="Total 10 5 3" xfId="17782" xr:uid="{EFA55F7A-8F66-4F19-AD78-1AFF86828ECF}"/>
    <cellStyle name="Total 10 5 3 2" xfId="17783" xr:uid="{B4D35E35-60E1-4DED-B1ED-FF32D538A30D}"/>
    <cellStyle name="Total 10 5 4" xfId="17784" xr:uid="{004F9720-4468-4371-B975-ADCD22703D4F}"/>
    <cellStyle name="Total 10 5 4 2" xfId="17785" xr:uid="{A734ADAA-3CA2-44D8-AD7A-FD831DEE8640}"/>
    <cellStyle name="Total 10 5 5" xfId="17786" xr:uid="{643B04F9-857D-47F1-B1D3-B46AE4782F30}"/>
    <cellStyle name="Total 10 6" xfId="17787" xr:uid="{091A98F6-2873-4DA0-ABFF-7189A076821B}"/>
    <cellStyle name="Total 10 6 2" xfId="17788" xr:uid="{DBA62785-43E5-458C-AB81-21E169961728}"/>
    <cellStyle name="Total 10 6 2 2" xfId="17789" xr:uid="{DA30C49C-6519-4A3B-A237-18609601A716}"/>
    <cellStyle name="Total 10 6 3" xfId="17790" xr:uid="{59DFAF9D-FBEE-4BBB-9063-B0EBDEA312CF}"/>
    <cellStyle name="Total 10 6 3 2" xfId="17791" xr:uid="{CDFD8F61-A07F-44DA-A8ED-51035CA7B153}"/>
    <cellStyle name="Total 10 6 4" xfId="17792" xr:uid="{AF88BE34-EA38-459C-A18E-0AAC6578B73D}"/>
    <cellStyle name="Total 10 7" xfId="17793" xr:uid="{52B534C7-0C49-4731-A4D1-F52409164B53}"/>
    <cellStyle name="Total 10 7 2" xfId="17794" xr:uid="{803DD1F6-7926-40F7-A4DA-A55D32837F39}"/>
    <cellStyle name="Total 10 8" xfId="17795" xr:uid="{4F3E6B08-B642-47B9-AA3E-B18BF91BD327}"/>
    <cellStyle name="Total 10 8 2" xfId="17796" xr:uid="{C2E0DC0D-A43D-48F1-B9D0-FB15D5D3901F}"/>
    <cellStyle name="Total 10 9" xfId="17797" xr:uid="{E20484E8-4889-4FB6-92D1-2C1CFA7BA94C}"/>
    <cellStyle name="Total 10 9 2" xfId="17798" xr:uid="{6CDA24D6-98AE-4013-952A-4B18B45BC202}"/>
    <cellStyle name="Total 11" xfId="3299" xr:uid="{E8A1B5D9-34CC-4145-BA14-D25A569061A8}"/>
    <cellStyle name="Total 11 10" xfId="17800" xr:uid="{7AB6A37B-61C2-437C-9EE8-72FF216A2F15}"/>
    <cellStyle name="Total 11 11" xfId="17801" xr:uid="{08D7126B-D7FB-473C-99BD-97FD7CC05D38}"/>
    <cellStyle name="Total 11 12" xfId="17799" xr:uid="{70F0D9BF-25AE-4CDB-AB08-61D9AF040760}"/>
    <cellStyle name="Total 11 2" xfId="17802" xr:uid="{4C24AAB9-2046-4C67-B82B-A5DB116BCF23}"/>
    <cellStyle name="Total 11 2 2" xfId="17803" xr:uid="{E6C5A91B-3005-48F0-88E1-70A28EC05783}"/>
    <cellStyle name="Total 11 2 2 2" xfId="17804" xr:uid="{A913B67D-C0BF-4EDD-91DA-0129DB65D700}"/>
    <cellStyle name="Total 11 2 3" xfId="17805" xr:uid="{77B11F9A-CC6E-4673-8464-6A29B6A4216C}"/>
    <cellStyle name="Total 11 2 3 2" xfId="17806" xr:uid="{4C6FA59C-4839-400A-8573-0B1B0AEE74E6}"/>
    <cellStyle name="Total 11 2 4" xfId="17807" xr:uid="{77AB93F1-996A-4E3D-96A2-6410633CA73B}"/>
    <cellStyle name="Total 11 2 5" xfId="17808" xr:uid="{391EB1AC-F104-4E2E-A239-3B9FA4EF3B3E}"/>
    <cellStyle name="Total 11 3" xfId="17809" xr:uid="{D68F1C66-C608-42CC-AB3F-01A3C371F19C}"/>
    <cellStyle name="Total 11 3 2" xfId="17810" xr:uid="{985B8688-632B-4D4D-91C7-AE44D42BFF2F}"/>
    <cellStyle name="Total 11 3 2 2" xfId="17811" xr:uid="{9F6CAEE5-1E3C-4A4E-976E-7C810248CCB6}"/>
    <cellStyle name="Total 11 3 3" xfId="17812" xr:uid="{420BF023-B60D-4A01-8B2A-F6788A954F69}"/>
    <cellStyle name="Total 11 3 3 2" xfId="17813" xr:uid="{8707F27D-0179-483E-B57F-B52C64EB18D8}"/>
    <cellStyle name="Total 11 3 4" xfId="17814" xr:uid="{13DD6E6B-0AA1-45EF-AF0E-F3EAAACB84D5}"/>
    <cellStyle name="Total 11 4" xfId="17815" xr:uid="{22BBF112-DB28-4918-B35F-D0C704BCDA44}"/>
    <cellStyle name="Total 11 4 2" xfId="17816" xr:uid="{B2B13FA0-F350-4021-AB4E-B104AC1F3889}"/>
    <cellStyle name="Total 11 4 2 2" xfId="17817" xr:uid="{EF109D72-D19A-4BF5-820C-4A1C85A608D2}"/>
    <cellStyle name="Total 11 4 3" xfId="17818" xr:uid="{A2A5FE56-AAC6-4FF1-BA10-02792D8AF8FD}"/>
    <cellStyle name="Total 11 4 3 2" xfId="17819" xr:uid="{135E8AB2-9DA9-498C-A3C8-C6B336490D56}"/>
    <cellStyle name="Total 11 4 4" xfId="17820" xr:uid="{5F3C6CAD-88B5-4DE1-924A-881C66D96FE8}"/>
    <cellStyle name="Total 11 5" xfId="17821" xr:uid="{1307AC4D-9223-48F6-A20A-D2BD7BFA3956}"/>
    <cellStyle name="Total 11 5 2" xfId="17822" xr:uid="{5F5C66AB-C8A5-4C7F-82B2-0D1DA5324209}"/>
    <cellStyle name="Total 11 5 2 2" xfId="17823" xr:uid="{30A0991E-FDAD-4142-B69C-8051F55958FF}"/>
    <cellStyle name="Total 11 5 3" xfId="17824" xr:uid="{257462EB-05D7-4285-854B-A296400AA37D}"/>
    <cellStyle name="Total 11 5 3 2" xfId="17825" xr:uid="{8D52A87C-2087-4205-97D7-396285638D28}"/>
    <cellStyle name="Total 11 5 4" xfId="17826" xr:uid="{20C18C1C-5855-4B93-B476-130988ED077D}"/>
    <cellStyle name="Total 11 5 4 2" xfId="17827" xr:uid="{B6067653-D0CD-48B6-9CC8-D25DA9F54F82}"/>
    <cellStyle name="Total 11 5 5" xfId="17828" xr:uid="{52B1E3FB-8EB3-4B8F-B3DE-D0D0FD6B9306}"/>
    <cellStyle name="Total 11 6" xfId="17829" xr:uid="{36C8B6A5-98C0-416F-89BF-7E0113CC8C1A}"/>
    <cellStyle name="Total 11 6 2" xfId="17830" xr:uid="{19C004AC-77D2-4C10-85C2-BFC7CD1945D2}"/>
    <cellStyle name="Total 11 6 2 2" xfId="17831" xr:uid="{8B1B9268-6FE5-4428-83A4-A2BD13D7EF3B}"/>
    <cellStyle name="Total 11 6 3" xfId="17832" xr:uid="{3834C250-717D-4983-95A4-49C70A38959D}"/>
    <cellStyle name="Total 11 6 3 2" xfId="17833" xr:uid="{21BBCB90-0932-4681-8EE0-DD9697CE400B}"/>
    <cellStyle name="Total 11 6 4" xfId="17834" xr:uid="{5081D9F5-9789-4CD1-AC29-A927E771646D}"/>
    <cellStyle name="Total 11 7" xfId="17835" xr:uid="{7AF15439-FDCF-4697-ADE7-F776ECEB445B}"/>
    <cellStyle name="Total 11 7 2" xfId="17836" xr:uid="{4E7588A3-E1E4-44EA-8272-1D3E9C3BDB1F}"/>
    <cellStyle name="Total 11 8" xfId="17837" xr:uid="{540D54D3-34F8-411E-BF2F-92A52898C5C5}"/>
    <cellStyle name="Total 11 8 2" xfId="17838" xr:uid="{5DB1BA36-3963-484E-A0FB-F3E6C7ECB740}"/>
    <cellStyle name="Total 11 9" xfId="17839" xr:uid="{6AB671C0-3CC9-4F62-88EE-902FF42C452D}"/>
    <cellStyle name="Total 11 9 2" xfId="17840" xr:uid="{55C17B92-D066-4AFD-A7D0-14A264DDC30D}"/>
    <cellStyle name="Total 12" xfId="3300" xr:uid="{E97AC90E-9C12-4FB5-8076-FA9411A626ED}"/>
    <cellStyle name="Total 12 10" xfId="17842" xr:uid="{50A99D79-44FC-4ABA-9BFB-42FBD13C24CC}"/>
    <cellStyle name="Total 12 11" xfId="17843" xr:uid="{FEBBC3A6-BBD4-40CD-9D28-00FEBC7DA416}"/>
    <cellStyle name="Total 12 12" xfId="17841" xr:uid="{C02C938E-F76E-4A26-A686-BCD224F27BA7}"/>
    <cellStyle name="Total 12 2" xfId="17844" xr:uid="{4C24AF3E-3DA7-4A9B-B536-FD5FABB251DE}"/>
    <cellStyle name="Total 12 2 2" xfId="17845" xr:uid="{0DC56862-BF7A-43A4-BF45-ECB0274787CD}"/>
    <cellStyle name="Total 12 2 2 2" xfId="17846" xr:uid="{C47C3326-4C76-4405-B7FB-2C6C38062391}"/>
    <cellStyle name="Total 12 2 3" xfId="17847" xr:uid="{08178964-A601-428A-B560-65AB80D2B813}"/>
    <cellStyle name="Total 12 2 3 2" xfId="17848" xr:uid="{CC0FD9B9-E1E1-40A6-9956-F64139A0B707}"/>
    <cellStyle name="Total 12 2 4" xfId="17849" xr:uid="{EFFB5AD4-335B-4E9D-9005-AF2C80349658}"/>
    <cellStyle name="Total 12 2 5" xfId="17850" xr:uid="{5DF50A36-F917-4F4D-9DDE-82C57E1B82A7}"/>
    <cellStyle name="Total 12 3" xfId="17851" xr:uid="{8561DEB0-12E2-46A8-BF41-B0B09C515264}"/>
    <cellStyle name="Total 12 3 2" xfId="17852" xr:uid="{C7E52B56-A169-4445-99EA-74C4017FB412}"/>
    <cellStyle name="Total 12 3 2 2" xfId="17853" xr:uid="{7175A9FF-3E93-4FAA-88B6-68FEEA31ED69}"/>
    <cellStyle name="Total 12 3 3" xfId="17854" xr:uid="{B79A7E62-F17F-4786-B910-A7369E19799F}"/>
    <cellStyle name="Total 12 3 3 2" xfId="17855" xr:uid="{C5154C06-79F7-434D-91B6-6071DD1A409A}"/>
    <cellStyle name="Total 12 3 4" xfId="17856" xr:uid="{B21906BB-3311-4D2D-8850-F772D3F489C6}"/>
    <cellStyle name="Total 12 4" xfId="17857" xr:uid="{9CE401F8-DDCE-4E5F-AB6C-2510E91C2FDA}"/>
    <cellStyle name="Total 12 4 2" xfId="17858" xr:uid="{A281A2B7-01F0-4D4E-A4FA-35530DF64AA0}"/>
    <cellStyle name="Total 12 4 2 2" xfId="17859" xr:uid="{AA98A552-BA4F-4331-954E-8A94065D64D2}"/>
    <cellStyle name="Total 12 4 3" xfId="17860" xr:uid="{7E637506-E541-4157-AB62-257781667819}"/>
    <cellStyle name="Total 12 4 3 2" xfId="17861" xr:uid="{0E0BFCA3-B123-4A58-A78E-992A97BB8EAA}"/>
    <cellStyle name="Total 12 4 4" xfId="17862" xr:uid="{76923A6F-0107-4288-84BA-038648FE7942}"/>
    <cellStyle name="Total 12 5" xfId="17863" xr:uid="{6F74CA44-676A-446A-9975-BE44FC035095}"/>
    <cellStyle name="Total 12 5 2" xfId="17864" xr:uid="{9E728D70-810E-40B9-9239-443168036086}"/>
    <cellStyle name="Total 12 5 2 2" xfId="17865" xr:uid="{89285A1A-831F-41E8-A78E-A60854895229}"/>
    <cellStyle name="Total 12 5 3" xfId="17866" xr:uid="{156F4C00-DDC2-4868-8B2F-D99B58ABED65}"/>
    <cellStyle name="Total 12 5 3 2" xfId="17867" xr:uid="{1CB7527E-7A67-43BF-8DB2-4B9EC9DC24F2}"/>
    <cellStyle name="Total 12 5 4" xfId="17868" xr:uid="{5B54A3D4-6EDB-4F12-B8B3-30BB8073AEF4}"/>
    <cellStyle name="Total 12 5 4 2" xfId="17869" xr:uid="{585C07CF-1863-42FD-8BDD-361DD094F0F1}"/>
    <cellStyle name="Total 12 5 5" xfId="17870" xr:uid="{0186EA29-667F-4D59-998D-8984BB688F5C}"/>
    <cellStyle name="Total 12 6" xfId="17871" xr:uid="{42551758-3520-437E-AB5F-6490C7D5971B}"/>
    <cellStyle name="Total 12 6 2" xfId="17872" xr:uid="{0F4D4E5E-A562-4C73-90D2-FD43CDC1784E}"/>
    <cellStyle name="Total 12 6 2 2" xfId="17873" xr:uid="{C96F5BE2-7ECF-448A-81C9-AD956E60F16B}"/>
    <cellStyle name="Total 12 6 3" xfId="17874" xr:uid="{1BA42BBD-B178-49BA-955B-8A024536F780}"/>
    <cellStyle name="Total 12 6 3 2" xfId="17875" xr:uid="{642618B6-EA26-448B-85EE-AD97936A6E49}"/>
    <cellStyle name="Total 12 6 4" xfId="17876" xr:uid="{2853393B-D210-4827-ACC4-071ED62DC03B}"/>
    <cellStyle name="Total 12 7" xfId="17877" xr:uid="{6EBB947D-7DF9-482B-896C-DD15846B326A}"/>
    <cellStyle name="Total 12 7 2" xfId="17878" xr:uid="{B96A1531-3729-492C-A274-49BD14BFD1CB}"/>
    <cellStyle name="Total 12 8" xfId="17879" xr:uid="{3B2E6FDE-6B43-45D1-964C-161422BA48F0}"/>
    <cellStyle name="Total 12 8 2" xfId="17880" xr:uid="{25747AA0-6269-4D50-AA4E-573968F205A1}"/>
    <cellStyle name="Total 12 9" xfId="17881" xr:uid="{BCF29A10-9462-4D5E-A2FE-CEC81AACD61F}"/>
    <cellStyle name="Total 12 9 2" xfId="17882" xr:uid="{06A4CA41-710A-478D-B6CD-80B208F9FA44}"/>
    <cellStyle name="Total 13" xfId="3301" xr:uid="{22884ADE-A10C-4E05-8150-C236961CA45C}"/>
    <cellStyle name="Total 13 10" xfId="17884" xr:uid="{C9550057-7265-416E-B453-6E093E4389A6}"/>
    <cellStyle name="Total 13 11" xfId="17885" xr:uid="{CD2F8DDE-BABB-4877-ACF0-BBF9DFC12835}"/>
    <cellStyle name="Total 13 12" xfId="17883" xr:uid="{64EDE0F5-1C65-4829-A76C-48D08D91F5FA}"/>
    <cellStyle name="Total 13 2" xfId="17886" xr:uid="{F7D5F660-2A82-4060-A83B-DABE044D3732}"/>
    <cellStyle name="Total 13 2 2" xfId="17887" xr:uid="{6201C8E0-39A0-4FEE-9E81-653314CBF535}"/>
    <cellStyle name="Total 13 2 2 2" xfId="17888" xr:uid="{E2271C46-A32A-4C84-AB09-FE3A2A8D3D37}"/>
    <cellStyle name="Total 13 2 3" xfId="17889" xr:uid="{6C270E07-EAF2-4A4D-A184-6C9ABAFF142F}"/>
    <cellStyle name="Total 13 2 3 2" xfId="17890" xr:uid="{7F941B3D-AD49-4D74-95E1-B0C290EE079B}"/>
    <cellStyle name="Total 13 2 4" xfId="17891" xr:uid="{752B7206-70E9-41EE-9EE8-0C4DB892774D}"/>
    <cellStyle name="Total 13 2 5" xfId="17892" xr:uid="{60B54D74-66B2-4A3A-881A-9508476E4FDB}"/>
    <cellStyle name="Total 13 3" xfId="17893" xr:uid="{FE57DC34-7584-454E-BE3C-89144B72EEBA}"/>
    <cellStyle name="Total 13 3 2" xfId="17894" xr:uid="{D6AFDF04-EB94-4752-8C1D-99BF616926D0}"/>
    <cellStyle name="Total 13 3 2 2" xfId="17895" xr:uid="{679C98A1-8E16-4C0C-BC15-D1DB0A15BD14}"/>
    <cellStyle name="Total 13 3 3" xfId="17896" xr:uid="{C4228040-5483-4DBC-A199-E9E460620473}"/>
    <cellStyle name="Total 13 3 3 2" xfId="17897" xr:uid="{0714B3AE-CC90-45DF-8EC5-BACD3EE3B4C3}"/>
    <cellStyle name="Total 13 3 4" xfId="17898" xr:uid="{D0BC2F54-97D7-43C4-877A-50F0517A3A4C}"/>
    <cellStyle name="Total 13 4" xfId="17899" xr:uid="{9DE22806-E9D1-4B3B-AA2F-8E1B32B6B1CD}"/>
    <cellStyle name="Total 13 4 2" xfId="17900" xr:uid="{56A66E7E-EBA4-4C6F-9781-8F05F807F503}"/>
    <cellStyle name="Total 13 4 2 2" xfId="17901" xr:uid="{02DC181B-A22C-40E3-A56A-FB14CB5E1509}"/>
    <cellStyle name="Total 13 4 3" xfId="17902" xr:uid="{75B6C62E-13BF-4768-B187-6F4AE0BDBE3F}"/>
    <cellStyle name="Total 13 4 3 2" xfId="17903" xr:uid="{BD4739F6-8AE5-4AD0-84CF-1D1859AEBC2E}"/>
    <cellStyle name="Total 13 4 4" xfId="17904" xr:uid="{3DC6400A-2DF3-4B96-A65C-0694F18B9E67}"/>
    <cellStyle name="Total 13 5" xfId="17905" xr:uid="{FBD2C5C1-D89F-4C51-A890-0364CB715016}"/>
    <cellStyle name="Total 13 5 2" xfId="17906" xr:uid="{5A1E7DD6-BCE6-42CD-B794-114A30FA5BCF}"/>
    <cellStyle name="Total 13 5 2 2" xfId="17907" xr:uid="{03FCFBFC-82C1-47A0-81AC-26A61CF6D8FA}"/>
    <cellStyle name="Total 13 5 3" xfId="17908" xr:uid="{51239561-35DF-40FD-A7AE-F5567817B8D8}"/>
    <cellStyle name="Total 13 5 3 2" xfId="17909" xr:uid="{AD4B390E-ED55-409C-A803-1DF9FE6D75E4}"/>
    <cellStyle name="Total 13 5 4" xfId="17910" xr:uid="{A88C483B-882B-46DB-9ED9-9763539FE557}"/>
    <cellStyle name="Total 13 5 4 2" xfId="17911" xr:uid="{C4627FF5-F996-4BC0-8CB4-140CEFFE35DC}"/>
    <cellStyle name="Total 13 5 5" xfId="17912" xr:uid="{6CF929D5-6AA1-4D36-BFF7-07E6AEB1515C}"/>
    <cellStyle name="Total 13 6" xfId="17913" xr:uid="{21656471-D044-4A41-940D-B249A7B7D739}"/>
    <cellStyle name="Total 13 6 2" xfId="17914" xr:uid="{3953CF34-8956-4E10-9511-9B69E097BAFC}"/>
    <cellStyle name="Total 13 6 2 2" xfId="17915" xr:uid="{C874C745-FC6D-487A-A076-93B69E98F45F}"/>
    <cellStyle name="Total 13 6 3" xfId="17916" xr:uid="{39FEF69C-1017-4C7F-84E8-67DDF94146EC}"/>
    <cellStyle name="Total 13 6 3 2" xfId="17917" xr:uid="{814BD724-6791-4A47-86B6-935A8BCDE16E}"/>
    <cellStyle name="Total 13 6 4" xfId="17918" xr:uid="{A78F35E4-0F2B-4938-8DDB-7816C8F291F2}"/>
    <cellStyle name="Total 13 7" xfId="17919" xr:uid="{F54C8D2D-8A99-40D3-90CE-1DDE0CE750BB}"/>
    <cellStyle name="Total 13 7 2" xfId="17920" xr:uid="{7B2D0FC5-AAF9-47E2-A573-1A1AEE6D543D}"/>
    <cellStyle name="Total 13 8" xfId="17921" xr:uid="{3B22D1E1-29DC-45BF-92DC-D00670EF00E4}"/>
    <cellStyle name="Total 13 8 2" xfId="17922" xr:uid="{02838711-5235-47FE-B7BE-4DA952F8A991}"/>
    <cellStyle name="Total 13 9" xfId="17923" xr:uid="{399645F5-0538-4989-A35D-719D7CEA19F8}"/>
    <cellStyle name="Total 13 9 2" xfId="17924" xr:uid="{BDBAD71F-1FD9-4E4A-A649-057022659B99}"/>
    <cellStyle name="Total 14" xfId="3302" xr:uid="{8197BB4A-34BF-4142-B2C3-03F9F1E6C293}"/>
    <cellStyle name="Total 14 10" xfId="17926" xr:uid="{383D38FA-A251-4396-98E3-F8EFBAC8F1A2}"/>
    <cellStyle name="Total 14 11" xfId="17927" xr:uid="{19286CCA-A7EE-4461-A13F-6D27E2B4E543}"/>
    <cellStyle name="Total 14 12" xfId="17925" xr:uid="{4E8141BE-D449-4DAC-94CE-DFEB7E1686C6}"/>
    <cellStyle name="Total 14 2" xfId="17928" xr:uid="{C36AE00E-C13D-4550-96C0-6D04319BC0B7}"/>
    <cellStyle name="Total 14 2 2" xfId="17929" xr:uid="{1D38CB8D-0F80-4136-A4F8-82FB8D671F66}"/>
    <cellStyle name="Total 14 2 2 2" xfId="17930" xr:uid="{43A57838-B6E2-4748-BCD0-4F7DF91B8C24}"/>
    <cellStyle name="Total 14 2 3" xfId="17931" xr:uid="{C6AE2D26-607D-4EB7-B163-62A58C7073C4}"/>
    <cellStyle name="Total 14 2 3 2" xfId="17932" xr:uid="{8DF89765-8811-4C96-B43E-8D2311F3EB82}"/>
    <cellStyle name="Total 14 2 4" xfId="17933" xr:uid="{9B5FD224-76ED-46BD-81A1-03F6B2B60017}"/>
    <cellStyle name="Total 14 2 5" xfId="17934" xr:uid="{B2420704-44EE-419A-B1DE-542E009DE295}"/>
    <cellStyle name="Total 14 3" xfId="17935" xr:uid="{8A182D5C-CDB2-4BD1-9EB9-C53CD93A4449}"/>
    <cellStyle name="Total 14 3 2" xfId="17936" xr:uid="{33FBAB7D-2CEA-4847-85D6-68B1361B1F0A}"/>
    <cellStyle name="Total 14 3 2 2" xfId="17937" xr:uid="{908F6D63-C68C-4E54-B2F5-B022185D0AC4}"/>
    <cellStyle name="Total 14 3 3" xfId="17938" xr:uid="{A784533C-27FE-4E99-A917-D3512F70DFF9}"/>
    <cellStyle name="Total 14 3 3 2" xfId="17939" xr:uid="{1E435E22-C194-424E-AD18-D6ABBE39E653}"/>
    <cellStyle name="Total 14 3 4" xfId="17940" xr:uid="{5770DE90-F878-4CA2-852A-012427C35469}"/>
    <cellStyle name="Total 14 4" xfId="17941" xr:uid="{2ECA52BC-DF63-4980-A3AC-A2C16BF23F1D}"/>
    <cellStyle name="Total 14 4 2" xfId="17942" xr:uid="{7530F9D9-8C12-483C-B0A7-8FF7933DA3DF}"/>
    <cellStyle name="Total 14 4 2 2" xfId="17943" xr:uid="{5F0BF0C1-7DFB-43A4-807F-5B92A7107BB6}"/>
    <cellStyle name="Total 14 4 3" xfId="17944" xr:uid="{CBF816D3-179C-4EFC-B5D0-131878037B4C}"/>
    <cellStyle name="Total 14 4 3 2" xfId="17945" xr:uid="{B7872FC1-D121-48DA-BC2F-517A09DF40BC}"/>
    <cellStyle name="Total 14 4 4" xfId="17946" xr:uid="{BB99E2AA-200C-4AA7-9A23-6A2A17047022}"/>
    <cellStyle name="Total 14 5" xfId="17947" xr:uid="{DFF699FC-F2D7-4126-A464-5DD340D2C404}"/>
    <cellStyle name="Total 14 5 2" xfId="17948" xr:uid="{5E58E4D9-5960-49B1-B6EE-3F8376DDC747}"/>
    <cellStyle name="Total 14 5 2 2" xfId="17949" xr:uid="{D71FF16A-8D29-49F3-803F-2E6DA3720C1A}"/>
    <cellStyle name="Total 14 5 3" xfId="17950" xr:uid="{B3930494-7249-496F-825B-93E4402118BA}"/>
    <cellStyle name="Total 14 5 3 2" xfId="17951" xr:uid="{6F088AD5-CC78-4413-98CB-60D68F43F52B}"/>
    <cellStyle name="Total 14 5 4" xfId="17952" xr:uid="{F8F63AD9-536A-4A23-8422-FFEC9B7150AD}"/>
    <cellStyle name="Total 14 5 4 2" xfId="17953" xr:uid="{4CA2D4DB-828B-41EE-8A23-6BDEF8AE7A79}"/>
    <cellStyle name="Total 14 5 5" xfId="17954" xr:uid="{5CBFC620-A9AB-48BA-A502-A484C9E2E39C}"/>
    <cellStyle name="Total 14 6" xfId="17955" xr:uid="{9A2F8D35-2883-4CD8-8665-B73DBBD84D8E}"/>
    <cellStyle name="Total 14 6 2" xfId="17956" xr:uid="{9904B84E-647B-4685-AD5B-08683AC75F53}"/>
    <cellStyle name="Total 14 6 2 2" xfId="17957" xr:uid="{17EDF48D-96E5-41C9-8F24-EBA0B739BA0A}"/>
    <cellStyle name="Total 14 6 3" xfId="17958" xr:uid="{F153C346-2834-4320-85E3-23C200560260}"/>
    <cellStyle name="Total 14 6 3 2" xfId="17959" xr:uid="{18BFD615-6B54-483A-9E5C-2E47588E1C74}"/>
    <cellStyle name="Total 14 6 4" xfId="17960" xr:uid="{E1436D32-3843-42F4-B24D-CDC78F0B3E7C}"/>
    <cellStyle name="Total 14 7" xfId="17961" xr:uid="{D801A8DE-72C9-4A87-AE65-9D55E8C7C6C1}"/>
    <cellStyle name="Total 14 7 2" xfId="17962" xr:uid="{87C4AC71-A48A-443E-8094-6008CC90A5DA}"/>
    <cellStyle name="Total 14 8" xfId="17963" xr:uid="{429B5528-161D-47BC-90D6-1249ABB8A4D8}"/>
    <cellStyle name="Total 14 8 2" xfId="17964" xr:uid="{D396A9E6-3AD8-4380-966C-5BEE055D66FB}"/>
    <cellStyle name="Total 14 9" xfId="17965" xr:uid="{601E364F-BD19-455E-B5FE-F890EC755143}"/>
    <cellStyle name="Total 14 9 2" xfId="17966" xr:uid="{2E84F725-5E74-4D0A-812F-0977D2DACB4B}"/>
    <cellStyle name="Total 15" xfId="3303" xr:uid="{32E0D77F-E851-493E-A907-F92AFF55491C}"/>
    <cellStyle name="Total 15 10" xfId="17968" xr:uid="{A7E75220-88F1-4ED2-8B5A-F00C4AC8D6BA}"/>
    <cellStyle name="Total 15 11" xfId="17969" xr:uid="{E72AEB2C-3ABA-4CFA-9F80-E9EE119DA789}"/>
    <cellStyle name="Total 15 12" xfId="17967" xr:uid="{BC789089-2F0D-47C7-A477-08D2DEF4BC4D}"/>
    <cellStyle name="Total 15 2" xfId="17970" xr:uid="{6C7E3D4B-EB29-415A-9EA7-25044E60DAE6}"/>
    <cellStyle name="Total 15 2 2" xfId="17971" xr:uid="{BEF68BE1-3449-4F39-B5E2-BD50F0D37C38}"/>
    <cellStyle name="Total 15 2 2 2" xfId="17972" xr:uid="{C2225B58-26FE-4ED5-B44B-059DC439D272}"/>
    <cellStyle name="Total 15 2 3" xfId="17973" xr:uid="{2079E4E5-A003-46E7-9524-C5E14527100A}"/>
    <cellStyle name="Total 15 2 3 2" xfId="17974" xr:uid="{DD6B567F-115E-4862-B7BF-F8321EDE3FF7}"/>
    <cellStyle name="Total 15 2 4" xfId="17975" xr:uid="{38BB53DF-3D1D-41B6-8839-2542FB25E0D8}"/>
    <cellStyle name="Total 15 2 5" xfId="17976" xr:uid="{9CD80131-2C04-44B0-8F25-00A18FFFC641}"/>
    <cellStyle name="Total 15 3" xfId="17977" xr:uid="{9D1EA53D-DFFD-4788-A79D-3A65591C18F7}"/>
    <cellStyle name="Total 15 3 2" xfId="17978" xr:uid="{1662B392-EE99-4D77-AF8D-F03521EB52FD}"/>
    <cellStyle name="Total 15 3 2 2" xfId="17979" xr:uid="{9AB57848-C941-4BD7-891B-666BC5A93DA3}"/>
    <cellStyle name="Total 15 3 3" xfId="17980" xr:uid="{F78C5380-A1AC-4938-9750-DF0440053E3B}"/>
    <cellStyle name="Total 15 3 3 2" xfId="17981" xr:uid="{1624ACF6-4519-48C4-A0C3-349AF8E7170F}"/>
    <cellStyle name="Total 15 3 4" xfId="17982" xr:uid="{A0AA0E9C-19B7-418E-932E-58A2EB761C98}"/>
    <cellStyle name="Total 15 4" xfId="17983" xr:uid="{18282041-C157-43E2-A749-5A5A888CEC05}"/>
    <cellStyle name="Total 15 4 2" xfId="17984" xr:uid="{0660C18A-AC79-42FF-885E-56C4D36A2A24}"/>
    <cellStyle name="Total 15 4 2 2" xfId="17985" xr:uid="{E2A4F95D-53BA-43D8-8566-1EF0C00304FE}"/>
    <cellStyle name="Total 15 4 3" xfId="17986" xr:uid="{1A94D1F7-F508-4E12-AF98-59102F1977F2}"/>
    <cellStyle name="Total 15 4 3 2" xfId="17987" xr:uid="{94514787-AA4F-40A0-B629-A10936F601D7}"/>
    <cellStyle name="Total 15 4 4" xfId="17988" xr:uid="{97804E78-7176-425F-A499-8ACFFD596C64}"/>
    <cellStyle name="Total 15 5" xfId="17989" xr:uid="{7E56F208-3201-45E6-A827-F5605FA9759C}"/>
    <cellStyle name="Total 15 5 2" xfId="17990" xr:uid="{20630465-A943-4F67-BBAA-762E3E51FFC5}"/>
    <cellStyle name="Total 15 5 2 2" xfId="17991" xr:uid="{182115F6-4771-498E-81CB-DC5A63C1F629}"/>
    <cellStyle name="Total 15 5 3" xfId="17992" xr:uid="{946FA71B-B255-4A84-BA6D-836ED2DDADCD}"/>
    <cellStyle name="Total 15 5 3 2" xfId="17993" xr:uid="{D8D1CA28-E7CE-463F-9DAA-225008085C3E}"/>
    <cellStyle name="Total 15 5 4" xfId="17994" xr:uid="{7C59F1CC-3EA6-4C9D-A4AA-7621E3FA1012}"/>
    <cellStyle name="Total 15 5 4 2" xfId="17995" xr:uid="{C1B6DB2E-CC73-4092-ADEB-3E172C6C864A}"/>
    <cellStyle name="Total 15 5 5" xfId="17996" xr:uid="{CE9ABD78-8B3F-473B-8251-F60573EB6C29}"/>
    <cellStyle name="Total 15 6" xfId="17997" xr:uid="{BC781126-EA83-4556-B961-1B8E44356225}"/>
    <cellStyle name="Total 15 6 2" xfId="17998" xr:uid="{C91F2963-DFC9-4FA9-B066-E84D51902D49}"/>
    <cellStyle name="Total 15 6 2 2" xfId="17999" xr:uid="{3EE9D75B-DBE4-4AA7-9C92-A3CA50BA997F}"/>
    <cellStyle name="Total 15 6 3" xfId="18000" xr:uid="{730FB454-E5CE-4883-910D-16CC28DF6AED}"/>
    <cellStyle name="Total 15 6 3 2" xfId="18001" xr:uid="{DE13AF68-0C25-4708-B52B-3293BC4E0CA3}"/>
    <cellStyle name="Total 15 6 4" xfId="18002" xr:uid="{4AC64D4D-AAA7-4B16-8B98-E659DBC9288A}"/>
    <cellStyle name="Total 15 7" xfId="18003" xr:uid="{3307F7CD-E41F-4880-AC31-A2B0E7140F4E}"/>
    <cellStyle name="Total 15 7 2" xfId="18004" xr:uid="{D246EA7E-5E4C-457A-9EDE-B101C8CE43B2}"/>
    <cellStyle name="Total 15 8" xfId="18005" xr:uid="{77DA7243-E76F-4521-B490-2B47C8A0C1E4}"/>
    <cellStyle name="Total 15 8 2" xfId="18006" xr:uid="{0FD58FF1-62A7-4A2B-B778-37F2C138E79F}"/>
    <cellStyle name="Total 15 9" xfId="18007" xr:uid="{2EF93EFF-E3BF-4A74-89A1-A5AC2300FB87}"/>
    <cellStyle name="Total 15 9 2" xfId="18008" xr:uid="{5E026C46-A7D4-499E-9AF5-81AE93CB7DE4}"/>
    <cellStyle name="Total 16" xfId="3304" xr:uid="{7556B8BD-B965-4547-8981-D996949C92E8}"/>
    <cellStyle name="Total 16 10" xfId="18010" xr:uid="{30BAFC09-380C-48D7-9047-15AB148C6E0B}"/>
    <cellStyle name="Total 16 11" xfId="18011" xr:uid="{F8AE4FA7-FBA5-40EA-BEF2-3281E8BF8D1A}"/>
    <cellStyle name="Total 16 12" xfId="18009" xr:uid="{F3A34B90-E79B-4A17-B8E8-276CAC6287F3}"/>
    <cellStyle name="Total 16 2" xfId="18012" xr:uid="{ED502416-29E5-4FCB-A99D-A520A7934BF9}"/>
    <cellStyle name="Total 16 2 2" xfId="18013" xr:uid="{5523EA35-D243-4EB8-80C2-305E56338E9E}"/>
    <cellStyle name="Total 16 2 2 2" xfId="18014" xr:uid="{B122B410-A00E-41C2-B544-24305FD4015D}"/>
    <cellStyle name="Total 16 2 3" xfId="18015" xr:uid="{B08B0675-2E8A-47F8-95F6-58FFEF0DF8BD}"/>
    <cellStyle name="Total 16 2 3 2" xfId="18016" xr:uid="{8F07AA99-BC95-430D-9CAB-E2417FF3C33E}"/>
    <cellStyle name="Total 16 2 4" xfId="18017" xr:uid="{A7EC4D85-F392-47A3-87D1-65AF55E89C3C}"/>
    <cellStyle name="Total 16 2 5" xfId="18018" xr:uid="{1783CA22-30DE-4BF3-B0E1-E685C665E315}"/>
    <cellStyle name="Total 16 3" xfId="18019" xr:uid="{A2FB3DE1-DFCF-4520-81DC-96BDBAE470C2}"/>
    <cellStyle name="Total 16 3 2" xfId="18020" xr:uid="{2C438087-6568-48D4-90FF-961D0791D1F7}"/>
    <cellStyle name="Total 16 3 2 2" xfId="18021" xr:uid="{90EAD789-0B6C-4C27-A9C8-1FFB00BEDABB}"/>
    <cellStyle name="Total 16 3 3" xfId="18022" xr:uid="{37F446C2-3F6F-4C33-9566-63481BFA5E82}"/>
    <cellStyle name="Total 16 3 3 2" xfId="18023" xr:uid="{4BF877CA-7B20-4D18-829E-2B4EEA873CAB}"/>
    <cellStyle name="Total 16 3 4" xfId="18024" xr:uid="{E3ACDEF5-179A-4CF6-AD08-3CA1C03A386A}"/>
    <cellStyle name="Total 16 4" xfId="18025" xr:uid="{F4DDE4AA-A4C0-457C-88F2-309488EA8ADA}"/>
    <cellStyle name="Total 16 4 2" xfId="18026" xr:uid="{132D8FCD-297B-4C04-80FF-B303419F0B9A}"/>
    <cellStyle name="Total 16 4 2 2" xfId="18027" xr:uid="{649BD0AB-8DB5-4AA0-B9AD-1883AF9F5C80}"/>
    <cellStyle name="Total 16 4 3" xfId="18028" xr:uid="{96EECC8D-9870-49A6-8905-3F167AC9EF56}"/>
    <cellStyle name="Total 16 4 3 2" xfId="18029" xr:uid="{FCBE8D7F-B5C2-49AB-9D26-3C0461DBCF50}"/>
    <cellStyle name="Total 16 4 4" xfId="18030" xr:uid="{231E3361-F37E-4987-BDF8-FF04BD8B4423}"/>
    <cellStyle name="Total 16 5" xfId="18031" xr:uid="{8B598BA6-A6F5-48AC-8A6F-B68177E1FB52}"/>
    <cellStyle name="Total 16 5 2" xfId="18032" xr:uid="{07CA3E15-ED2E-4D28-85CA-6E797CC94E78}"/>
    <cellStyle name="Total 16 5 2 2" xfId="18033" xr:uid="{7EE8738A-2D03-45B5-9F47-7D32023CF7D7}"/>
    <cellStyle name="Total 16 5 3" xfId="18034" xr:uid="{B93EBF64-2FA2-4F40-9D71-2B40B25E7A01}"/>
    <cellStyle name="Total 16 5 3 2" xfId="18035" xr:uid="{E3B359A1-3A2B-418B-A9A6-BA5C716D0281}"/>
    <cellStyle name="Total 16 5 4" xfId="18036" xr:uid="{233D5739-C9EC-4637-BF2C-031C189F516A}"/>
    <cellStyle name="Total 16 5 4 2" xfId="18037" xr:uid="{9F3E6BF5-B86E-422A-BFF0-D0842BA2F186}"/>
    <cellStyle name="Total 16 5 5" xfId="18038" xr:uid="{BD9559EA-D56C-4550-A487-D9358C42E459}"/>
    <cellStyle name="Total 16 6" xfId="18039" xr:uid="{191FE587-B093-4007-99A9-12CC93FB0E71}"/>
    <cellStyle name="Total 16 6 2" xfId="18040" xr:uid="{495D8EBC-83B3-4D88-9DDC-0E2753FA66D9}"/>
    <cellStyle name="Total 16 6 2 2" xfId="18041" xr:uid="{3D88ADCE-5CDB-4C0C-B342-18B1F00B5933}"/>
    <cellStyle name="Total 16 6 3" xfId="18042" xr:uid="{F1D42885-ECBA-4B9C-ABCF-6B71E0D9D2E3}"/>
    <cellStyle name="Total 16 6 3 2" xfId="18043" xr:uid="{6A1E07B5-F138-45CB-976D-576277C13BE9}"/>
    <cellStyle name="Total 16 6 4" xfId="18044" xr:uid="{34E52304-EE87-45E3-AB77-02BC65BFB7F2}"/>
    <cellStyle name="Total 16 7" xfId="18045" xr:uid="{139946A3-D5C9-40F6-9301-A5A19952C2CF}"/>
    <cellStyle name="Total 16 7 2" xfId="18046" xr:uid="{B8F2AADE-9B7E-4AB8-889D-23C591F65A0B}"/>
    <cellStyle name="Total 16 8" xfId="18047" xr:uid="{A7AB77AB-35DA-4D39-B2EB-3DECCE597610}"/>
    <cellStyle name="Total 16 8 2" xfId="18048" xr:uid="{6D5EE87F-0BDA-4497-A274-9033872B3D17}"/>
    <cellStyle name="Total 16 9" xfId="18049" xr:uid="{C0AE004B-4706-4862-AEAC-B243A38AB74E}"/>
    <cellStyle name="Total 16 9 2" xfId="18050" xr:uid="{14B490A5-C41F-46E5-BB2C-CCFCC791FFCE}"/>
    <cellStyle name="Total 17" xfId="3305" xr:uid="{63EC4C82-925C-4130-BDF0-8156F79EDDCB}"/>
    <cellStyle name="Total 17 10" xfId="18052" xr:uid="{12D6A8C0-091A-41D7-A4B9-0941EE7EF209}"/>
    <cellStyle name="Total 17 11" xfId="18053" xr:uid="{75C19092-EAE6-465F-B51F-9E9C92D576E7}"/>
    <cellStyle name="Total 17 12" xfId="18051" xr:uid="{E92D3B63-F957-4F9B-9699-DBED86C7E5DB}"/>
    <cellStyle name="Total 17 2" xfId="18054" xr:uid="{FFBE14D7-2B73-4C83-BFBF-1777A095B00C}"/>
    <cellStyle name="Total 17 2 2" xfId="18055" xr:uid="{0FCA2B61-4704-4C95-BF61-EDF229519DED}"/>
    <cellStyle name="Total 17 2 2 2" xfId="18056" xr:uid="{258F3D11-27B6-40E7-9776-A5F3DCB8499C}"/>
    <cellStyle name="Total 17 2 3" xfId="18057" xr:uid="{A91E2D0D-1AB1-4CDB-8E62-412524C0E666}"/>
    <cellStyle name="Total 17 2 3 2" xfId="18058" xr:uid="{6FD876EA-2DA9-4A3D-B260-572D2FDB9E1D}"/>
    <cellStyle name="Total 17 2 4" xfId="18059" xr:uid="{D8B52990-EFCB-497D-956E-746F402D1778}"/>
    <cellStyle name="Total 17 2 5" xfId="18060" xr:uid="{37187CB1-C5E9-4AE7-85E1-D0306F59F778}"/>
    <cellStyle name="Total 17 3" xfId="18061" xr:uid="{FD2F598C-A719-45B2-9DE7-57E8922453C3}"/>
    <cellStyle name="Total 17 3 2" xfId="18062" xr:uid="{4C2694E7-C95F-4B21-B11A-B68C42B28D83}"/>
    <cellStyle name="Total 17 3 2 2" xfId="18063" xr:uid="{B0B58116-3865-4898-B48A-487DF33C2993}"/>
    <cellStyle name="Total 17 3 3" xfId="18064" xr:uid="{A568CA6A-38BD-4E4B-80A7-FFDE0C0D0C9D}"/>
    <cellStyle name="Total 17 3 3 2" xfId="18065" xr:uid="{9523A684-CF09-4F0C-8DF1-A29B9EF02CEB}"/>
    <cellStyle name="Total 17 3 4" xfId="18066" xr:uid="{86330F6F-6301-4110-8D2F-E4803AC9AB86}"/>
    <cellStyle name="Total 17 4" xfId="18067" xr:uid="{510BC8C6-9857-4A1C-B80E-69C3B02C7A89}"/>
    <cellStyle name="Total 17 4 2" xfId="18068" xr:uid="{7DA50AC2-400D-40CF-A105-C84E151CED27}"/>
    <cellStyle name="Total 17 4 2 2" xfId="18069" xr:uid="{EBFEB281-7175-4AF8-8AD3-A0D9538F46FF}"/>
    <cellStyle name="Total 17 4 3" xfId="18070" xr:uid="{F8AEFB9F-7F9F-46B3-BACF-A5FA58C5A108}"/>
    <cellStyle name="Total 17 4 3 2" xfId="18071" xr:uid="{B83D8286-BED7-40F8-87C4-AF8BC1021AB3}"/>
    <cellStyle name="Total 17 4 4" xfId="18072" xr:uid="{6FF9FE45-1C72-4CA7-8A6E-DA58DC29E1F6}"/>
    <cellStyle name="Total 17 5" xfId="18073" xr:uid="{D66987BC-FC1A-45B0-B781-C9870FEC2B28}"/>
    <cellStyle name="Total 17 5 2" xfId="18074" xr:uid="{59D84CD0-A979-4AF5-B51D-A91C60F2216C}"/>
    <cellStyle name="Total 17 5 2 2" xfId="18075" xr:uid="{481EA513-004C-4C38-86FC-313C18005D89}"/>
    <cellStyle name="Total 17 5 3" xfId="18076" xr:uid="{17CB7BCF-11B7-4DB5-879A-A1A2B2C6B9E6}"/>
    <cellStyle name="Total 17 5 3 2" xfId="18077" xr:uid="{D57DCCF6-8A0A-47C2-A88F-88D42DBB0D34}"/>
    <cellStyle name="Total 17 5 4" xfId="18078" xr:uid="{1ABBDE59-80A1-46ED-9913-0918BEBA677A}"/>
    <cellStyle name="Total 17 5 4 2" xfId="18079" xr:uid="{66E0797A-A284-49E9-995C-6A61268EEBD4}"/>
    <cellStyle name="Total 17 5 5" xfId="18080" xr:uid="{88FEABCA-3EF2-4155-A121-6A2D13E66E99}"/>
    <cellStyle name="Total 17 6" xfId="18081" xr:uid="{165478E0-024A-4C09-9448-FDEB2F5C7EDA}"/>
    <cellStyle name="Total 17 6 2" xfId="18082" xr:uid="{B8F78E8A-8F59-42AE-98CB-2F19168D7374}"/>
    <cellStyle name="Total 17 6 2 2" xfId="18083" xr:uid="{4F564EB9-FBAF-4632-93DE-1F118AFF1084}"/>
    <cellStyle name="Total 17 6 3" xfId="18084" xr:uid="{7B95C47A-23BE-4DA8-9F57-2414E86318A7}"/>
    <cellStyle name="Total 17 6 3 2" xfId="18085" xr:uid="{36D95609-BF8E-4E6F-B96F-9A52DC3FE263}"/>
    <cellStyle name="Total 17 6 4" xfId="18086" xr:uid="{1FCDAF21-2402-47A7-9406-5A99F7292FF5}"/>
    <cellStyle name="Total 17 7" xfId="18087" xr:uid="{8764D009-336E-4F35-85A3-2593FCF1AE3E}"/>
    <cellStyle name="Total 17 7 2" xfId="18088" xr:uid="{2F07F00A-95E8-48A1-8E92-99E74BDFDB2A}"/>
    <cellStyle name="Total 17 8" xfId="18089" xr:uid="{FF536CC0-E7FF-4AF5-9C56-B1BD8F2D1006}"/>
    <cellStyle name="Total 17 8 2" xfId="18090" xr:uid="{8B67CB79-5C9E-47BF-9BB4-6B6E114057A9}"/>
    <cellStyle name="Total 17 9" xfId="18091" xr:uid="{4453DE28-188C-4C45-B8B9-5022A69A4076}"/>
    <cellStyle name="Total 17 9 2" xfId="18092" xr:uid="{19C08501-D5CE-402E-9EE5-6364933EDD5E}"/>
    <cellStyle name="Total 18" xfId="3306" xr:uid="{7F9C7461-2D19-4AF2-8517-45A3FA8C9FE3}"/>
    <cellStyle name="Total 18 10" xfId="18094" xr:uid="{B4C65601-812B-4968-9F62-04F1ECA39553}"/>
    <cellStyle name="Total 18 11" xfId="18095" xr:uid="{3450A848-683D-45FB-93A0-51F697129261}"/>
    <cellStyle name="Total 18 12" xfId="18093" xr:uid="{B0F3220F-0C8A-44B7-AE45-319D246C52BC}"/>
    <cellStyle name="Total 18 2" xfId="18096" xr:uid="{FBC1C7C0-0BE7-43FF-B6E1-77B84C8CAA83}"/>
    <cellStyle name="Total 18 2 2" xfId="18097" xr:uid="{4E8EC2FF-5344-4A7E-9BA7-13100ADB82B0}"/>
    <cellStyle name="Total 18 2 2 2" xfId="18098" xr:uid="{421116CE-C99E-483D-93F1-0E536B5D4ACE}"/>
    <cellStyle name="Total 18 2 3" xfId="18099" xr:uid="{C3D7A3F1-7B8F-4CCA-853A-E32C392AF7DF}"/>
    <cellStyle name="Total 18 2 3 2" xfId="18100" xr:uid="{2256F89A-C2F5-4350-9AB9-BC3FA1557C75}"/>
    <cellStyle name="Total 18 2 4" xfId="18101" xr:uid="{B1E7325A-8D12-4D8B-B3D2-0A90FC016977}"/>
    <cellStyle name="Total 18 2 5" xfId="18102" xr:uid="{13E32809-D6FE-475A-B8B1-F838C902C182}"/>
    <cellStyle name="Total 18 3" xfId="18103" xr:uid="{44D2E838-EDF2-4AC6-AD64-AEBEB237EDC8}"/>
    <cellStyle name="Total 18 3 2" xfId="18104" xr:uid="{26182E02-FE50-421E-A146-EF6324E79F63}"/>
    <cellStyle name="Total 18 3 2 2" xfId="18105" xr:uid="{4D445DF8-2995-451C-98DF-0EB120C7AFB2}"/>
    <cellStyle name="Total 18 3 3" xfId="18106" xr:uid="{5C5A3D42-2104-4D00-B876-CA10AF3F29BF}"/>
    <cellStyle name="Total 18 3 3 2" xfId="18107" xr:uid="{36180D69-2047-4AEB-88B0-41B61A508FC7}"/>
    <cellStyle name="Total 18 3 4" xfId="18108" xr:uid="{DFD5288D-2BD1-4E81-A849-CC7F6FF66637}"/>
    <cellStyle name="Total 18 4" xfId="18109" xr:uid="{388E0EF0-6018-4865-98E5-CD95F63A5FB0}"/>
    <cellStyle name="Total 18 4 2" xfId="18110" xr:uid="{682492CC-AD57-4630-84B3-F463BBCC2E37}"/>
    <cellStyle name="Total 18 4 2 2" xfId="18111" xr:uid="{573EDCD1-7053-46F4-B604-FF4FCBE9CA92}"/>
    <cellStyle name="Total 18 4 3" xfId="18112" xr:uid="{CF49DB9B-4000-42B2-8DAB-28ABB31AF64C}"/>
    <cellStyle name="Total 18 4 3 2" xfId="18113" xr:uid="{C16DE710-DE06-4621-A4A0-94E4B8EE0E8D}"/>
    <cellStyle name="Total 18 4 4" xfId="18114" xr:uid="{B963EF6C-612C-4F89-853B-882349E7CD47}"/>
    <cellStyle name="Total 18 5" xfId="18115" xr:uid="{59375224-2D1D-4AB5-AEF8-021F0416EAFC}"/>
    <cellStyle name="Total 18 5 2" xfId="18116" xr:uid="{127440BD-AD16-434D-96A6-F2A2FB05B02F}"/>
    <cellStyle name="Total 18 5 2 2" xfId="18117" xr:uid="{72367A8F-150E-4396-A81B-6E0DD8684FA6}"/>
    <cellStyle name="Total 18 5 3" xfId="18118" xr:uid="{603274AB-171C-437C-8990-0E9350F23437}"/>
    <cellStyle name="Total 18 5 3 2" xfId="18119" xr:uid="{A3E2B825-9E1E-4202-9D4A-FEFF5A1DE03E}"/>
    <cellStyle name="Total 18 5 4" xfId="18120" xr:uid="{0AB43796-DFE4-4F98-9730-E880CCE39F62}"/>
    <cellStyle name="Total 18 5 4 2" xfId="18121" xr:uid="{8E3BE28C-6E4F-4117-8169-FB8A658FE28B}"/>
    <cellStyle name="Total 18 5 5" xfId="18122" xr:uid="{10B30AA6-A449-4C64-9B3E-3495F06219E4}"/>
    <cellStyle name="Total 18 6" xfId="18123" xr:uid="{662CF7A8-8617-475C-8605-C5DC181D382B}"/>
    <cellStyle name="Total 18 6 2" xfId="18124" xr:uid="{963759A6-FE16-42AB-9F24-65BF0392A64F}"/>
    <cellStyle name="Total 18 6 2 2" xfId="18125" xr:uid="{36FDAAD6-8DB0-4991-B5C8-6771357CF8C7}"/>
    <cellStyle name="Total 18 6 3" xfId="18126" xr:uid="{0C313156-673F-486D-B199-68660443CFB8}"/>
    <cellStyle name="Total 18 6 3 2" xfId="18127" xr:uid="{9F17D674-D33A-44B2-8B66-E4BCDFC937D7}"/>
    <cellStyle name="Total 18 6 4" xfId="18128" xr:uid="{6D87BEB2-375E-4B65-B127-9D9542D53CB4}"/>
    <cellStyle name="Total 18 7" xfId="18129" xr:uid="{682B3288-4809-43EE-BE6E-6BF06D21ADAD}"/>
    <cellStyle name="Total 18 7 2" xfId="18130" xr:uid="{C4443D2A-C1BD-4863-A6B6-4E0C8EE44470}"/>
    <cellStyle name="Total 18 8" xfId="18131" xr:uid="{AB33E5BE-93A9-4DB0-92B0-7A1387C4FCDF}"/>
    <cellStyle name="Total 18 8 2" xfId="18132" xr:uid="{D637F79E-FA3B-4CEE-861D-4FECFBEFC0BA}"/>
    <cellStyle name="Total 18 9" xfId="18133" xr:uid="{825E6A9F-C227-4765-B339-B6EECD32260F}"/>
    <cellStyle name="Total 18 9 2" xfId="18134" xr:uid="{7A1F9EBC-34E8-46A0-9014-714B56525A4D}"/>
    <cellStyle name="Total 19" xfId="3307" xr:uid="{1024BA23-18CF-44D9-8EFA-36A18957C14A}"/>
    <cellStyle name="Total 19 10" xfId="18136" xr:uid="{DCC4F9AB-EE1B-42AF-8B2E-05C2DF6CA757}"/>
    <cellStyle name="Total 19 11" xfId="18137" xr:uid="{57866F35-9CD3-4CC3-B5E3-ADE9A44297AF}"/>
    <cellStyle name="Total 19 12" xfId="18135" xr:uid="{51B93BCE-8FA3-4C4F-B05B-F4EDDF108163}"/>
    <cellStyle name="Total 19 2" xfId="18138" xr:uid="{F690F8C7-0D32-469D-B153-4F1C5888F9EC}"/>
    <cellStyle name="Total 19 2 2" xfId="18139" xr:uid="{99FCDD6A-A067-4D08-80A1-37BF25C412C7}"/>
    <cellStyle name="Total 19 2 2 2" xfId="18140" xr:uid="{89F3277B-79E6-4AC0-B261-94EDABAC0B37}"/>
    <cellStyle name="Total 19 2 3" xfId="18141" xr:uid="{BA998E98-7D0B-47E8-80BE-312C6F0770A0}"/>
    <cellStyle name="Total 19 2 3 2" xfId="18142" xr:uid="{07126AB9-DADB-44C7-8941-086122F73B19}"/>
    <cellStyle name="Total 19 2 4" xfId="18143" xr:uid="{5D3484C2-A39C-470D-8470-D42755006A75}"/>
    <cellStyle name="Total 19 2 5" xfId="18144" xr:uid="{75F1D6F9-541E-4A02-90D4-CC557785F550}"/>
    <cellStyle name="Total 19 3" xfId="18145" xr:uid="{1878A7DE-CA4A-4EBA-9575-8E51CE62B23C}"/>
    <cellStyle name="Total 19 3 2" xfId="18146" xr:uid="{A65E28A2-B703-4EDA-92BB-F4D6B3ECDDB1}"/>
    <cellStyle name="Total 19 3 2 2" xfId="18147" xr:uid="{27962E54-0AA2-4AD5-86C6-2ACE2D653100}"/>
    <cellStyle name="Total 19 3 3" xfId="18148" xr:uid="{786DD15B-B756-463C-A834-FC700CAC462B}"/>
    <cellStyle name="Total 19 3 3 2" xfId="18149" xr:uid="{AAEAF660-005C-4A39-BCF5-8E275307C613}"/>
    <cellStyle name="Total 19 3 4" xfId="18150" xr:uid="{E53CF684-4E41-4CF7-BDAD-22A71514A6D0}"/>
    <cellStyle name="Total 19 4" xfId="18151" xr:uid="{2F4CBDC2-BC13-449E-AC84-E76DBAAFF8F3}"/>
    <cellStyle name="Total 19 4 2" xfId="18152" xr:uid="{3D2F2E97-41CF-46EF-B8CC-7C819AA1C9A4}"/>
    <cellStyle name="Total 19 4 2 2" xfId="18153" xr:uid="{4F36AE33-2F21-468E-8262-0A09A45A02EC}"/>
    <cellStyle name="Total 19 4 3" xfId="18154" xr:uid="{2C4389C0-5B25-4889-AE0F-493895226C26}"/>
    <cellStyle name="Total 19 4 3 2" xfId="18155" xr:uid="{A48295DF-B814-4F3A-94F0-4FC1CA376CA0}"/>
    <cellStyle name="Total 19 4 4" xfId="18156" xr:uid="{D42907D5-B671-4109-AF8D-42F66D629B8C}"/>
    <cellStyle name="Total 19 5" xfId="18157" xr:uid="{8735419E-AEA2-40C4-899E-27089ED6DF2D}"/>
    <cellStyle name="Total 19 5 2" xfId="18158" xr:uid="{71F7C533-750F-48D6-8C8C-81F8E55BBE3D}"/>
    <cellStyle name="Total 19 5 2 2" xfId="18159" xr:uid="{5D3483B8-44FD-4CFD-A68D-51EFF6BB44CB}"/>
    <cellStyle name="Total 19 5 3" xfId="18160" xr:uid="{70770DDA-1169-4267-A76F-8BFE08336DD0}"/>
    <cellStyle name="Total 19 5 3 2" xfId="18161" xr:uid="{CB32B400-2A5E-4DAC-AB2E-BA335E482FCF}"/>
    <cellStyle name="Total 19 5 4" xfId="18162" xr:uid="{1CC305AB-6F10-420A-ACC1-99564DAF9A98}"/>
    <cellStyle name="Total 19 5 4 2" xfId="18163" xr:uid="{8921829A-948D-4978-9AA5-C3599AF10DBD}"/>
    <cellStyle name="Total 19 5 5" xfId="18164" xr:uid="{9230CD55-78E4-49AD-BA42-D072CEB10328}"/>
    <cellStyle name="Total 19 6" xfId="18165" xr:uid="{FC726DCF-805E-4F79-A7B7-C9DAA89B84F5}"/>
    <cellStyle name="Total 19 6 2" xfId="18166" xr:uid="{DA5691C1-C2BD-4A81-8FB2-A33413ED59AF}"/>
    <cellStyle name="Total 19 6 2 2" xfId="18167" xr:uid="{6DD73CAD-209D-43A5-9131-F5701723380F}"/>
    <cellStyle name="Total 19 6 3" xfId="18168" xr:uid="{68681C5B-1A2E-4994-B1DD-A9892CEF4F2C}"/>
    <cellStyle name="Total 19 6 3 2" xfId="18169" xr:uid="{421790C9-B1A5-4A74-B064-24EC25A5D934}"/>
    <cellStyle name="Total 19 6 4" xfId="18170" xr:uid="{463A5A87-6A8C-4C22-BF2B-163A4E3FC313}"/>
    <cellStyle name="Total 19 7" xfId="18171" xr:uid="{D156F0C7-3E69-4590-BEA2-D4F70307577C}"/>
    <cellStyle name="Total 19 7 2" xfId="18172" xr:uid="{15CBE002-3991-422A-B661-0DFE32386107}"/>
    <cellStyle name="Total 19 8" xfId="18173" xr:uid="{BB5067D4-97CE-48C7-830E-E2086164171E}"/>
    <cellStyle name="Total 19 8 2" xfId="18174" xr:uid="{D6188FD0-30B6-4345-A2D0-0C30B8A30D18}"/>
    <cellStyle name="Total 19 9" xfId="18175" xr:uid="{4A4091C5-7101-406B-9041-BE9E682C99D8}"/>
    <cellStyle name="Total 19 9 2" xfId="18176" xr:uid="{28F4AB09-4CAB-4222-A8EF-3ED8F96375EF}"/>
    <cellStyle name="Total 2" xfId="308" xr:uid="{AF5B3797-2987-4C0B-88E1-627C3018260C}"/>
    <cellStyle name="Total 2 10" xfId="4809" xr:uid="{08BE7028-4FD3-4F49-BA99-BA6F341D68E4}"/>
    <cellStyle name="Total 2 10 10" xfId="18179" xr:uid="{6D6C0422-72A6-4F31-98C2-12AD133FE007}"/>
    <cellStyle name="Total 2 10 11" xfId="18178" xr:uid="{F1DBE721-D853-467A-BFEF-4B6CB26ED303}"/>
    <cellStyle name="Total 2 10 2" xfId="18180" xr:uid="{7D237955-BBA5-4063-BBE9-5417BA65A7D6}"/>
    <cellStyle name="Total 2 10 2 2" xfId="18181" xr:uid="{9B469BC3-7AF5-4058-B7B7-218706763830}"/>
    <cellStyle name="Total 2 10 2 2 2" xfId="18182" xr:uid="{14109EF9-C7C7-48A5-A160-D65E68959AC6}"/>
    <cellStyle name="Total 2 10 2 3" xfId="18183" xr:uid="{D44BB859-5B54-4F3F-9280-295DB9A38DB0}"/>
    <cellStyle name="Total 2 10 2 3 2" xfId="18184" xr:uid="{3F94C12B-459D-452E-9122-D480DF9E8A00}"/>
    <cellStyle name="Total 2 10 2 4" xfId="18185" xr:uid="{C04BD469-C6E9-4A99-9C3E-46C5AE074550}"/>
    <cellStyle name="Total 2 10 3" xfId="18186" xr:uid="{C39B7DA3-3FCA-46B2-8488-DB8552955D33}"/>
    <cellStyle name="Total 2 10 3 2" xfId="18187" xr:uid="{7F13D6F1-0A08-4293-8DA5-B8F5A7081120}"/>
    <cellStyle name="Total 2 10 3 2 2" xfId="18188" xr:uid="{E7229143-E832-4729-83A2-492AFC4CA562}"/>
    <cellStyle name="Total 2 10 3 3" xfId="18189" xr:uid="{9AFDA893-8E5E-4528-AD51-28B748099A1A}"/>
    <cellStyle name="Total 2 10 3 3 2" xfId="18190" xr:uid="{5AECD23D-E1AA-42E7-8743-F1D08CF1AA36}"/>
    <cellStyle name="Total 2 10 3 4" xfId="18191" xr:uid="{F5418365-2511-4C34-8688-D48A9F8F8C54}"/>
    <cellStyle name="Total 2 10 4" xfId="18192" xr:uid="{ECCC5AB9-ACA8-44DB-ACC7-C19EC836CE34}"/>
    <cellStyle name="Total 2 10 4 2" xfId="18193" xr:uid="{289EF453-213C-4FB5-A0C5-93948E25F233}"/>
    <cellStyle name="Total 2 10 4 2 2" xfId="18194" xr:uid="{E0EF9207-827D-457C-BE31-9E769317652D}"/>
    <cellStyle name="Total 2 10 4 3" xfId="18195" xr:uid="{255CDD2C-EDB2-4CF4-A010-34051838EEBC}"/>
    <cellStyle name="Total 2 10 4 3 2" xfId="18196" xr:uid="{5E77A175-495C-4C7F-9B03-44A845D9FBB2}"/>
    <cellStyle name="Total 2 10 4 4" xfId="18197" xr:uid="{2D755C26-929A-46D0-A9F6-7B1D98803752}"/>
    <cellStyle name="Total 2 10 4 4 2" xfId="18198" xr:uid="{4D1EF4F0-999E-40B8-B3AC-90A101DB2DE9}"/>
    <cellStyle name="Total 2 10 4 5" xfId="18199" xr:uid="{EFBDB441-5B4B-434A-93D4-4CEAF3197A68}"/>
    <cellStyle name="Total 2 10 5" xfId="18200" xr:uid="{76BB2B06-0785-435F-96E8-22054300DA19}"/>
    <cellStyle name="Total 2 10 5 2" xfId="18201" xr:uid="{AA4B59DF-7031-4176-BC12-8E5875665874}"/>
    <cellStyle name="Total 2 10 5 2 2" xfId="18202" xr:uid="{6EDD3C2F-7D47-4D47-BB34-23D1ECDA5EE3}"/>
    <cellStyle name="Total 2 10 5 3" xfId="18203" xr:uid="{9FB42990-4791-493C-98D9-2806F46B3D23}"/>
    <cellStyle name="Total 2 10 5 3 2" xfId="18204" xr:uid="{561B07A1-6A55-454B-A0B5-AF342D66FFCB}"/>
    <cellStyle name="Total 2 10 5 4" xfId="18205" xr:uid="{52B33E1C-8662-40FA-A74F-34DB55936162}"/>
    <cellStyle name="Total 2 10 6" xfId="18206" xr:uid="{5FB9337F-F9DC-496E-89A1-341324D8E70A}"/>
    <cellStyle name="Total 2 10 6 2" xfId="18207" xr:uid="{37F8A8A1-5933-46D5-9727-094F8EDB0EAF}"/>
    <cellStyle name="Total 2 10 7" xfId="18208" xr:uid="{C2FE0C1E-FDDF-4682-B69D-D442652C1A0A}"/>
    <cellStyle name="Total 2 10 7 2" xfId="18209" xr:uid="{EFA10A41-8EAD-4443-89E0-7C2C3EA7BB85}"/>
    <cellStyle name="Total 2 10 8" xfId="18210" xr:uid="{73E5FAEA-6D0F-4A11-A5BE-B52B4B5E7803}"/>
    <cellStyle name="Total 2 10 8 2" xfId="18211" xr:uid="{14B64BD1-5FE1-4459-93FA-E9AE406DCC91}"/>
    <cellStyle name="Total 2 10 9" xfId="18212" xr:uid="{FD0F3CE8-4DA6-4797-9D9F-BC5D3A94E681}"/>
    <cellStyle name="Total 2 11" xfId="18213" xr:uid="{3E42C8A6-DC21-49F6-8E62-BF916C1EF1EF}"/>
    <cellStyle name="Total 2 11 10" xfId="18214" xr:uid="{B9481F02-9C7D-4F9F-B96C-F04BE4A82EA5}"/>
    <cellStyle name="Total 2 11 2" xfId="18215" xr:uid="{B1158C5B-612E-4BE5-B62B-4C9076F5DBA4}"/>
    <cellStyle name="Total 2 11 2 2" xfId="18216" xr:uid="{953C1717-E8D3-4345-8283-6E0133ECC2A8}"/>
    <cellStyle name="Total 2 11 2 2 2" xfId="18217" xr:uid="{FD61DAEE-471F-4E8C-951E-0F7000D53BD2}"/>
    <cellStyle name="Total 2 11 2 3" xfId="18218" xr:uid="{D5E50AEA-37FE-4C26-A0C6-7916FC650C6F}"/>
    <cellStyle name="Total 2 11 2 3 2" xfId="18219" xr:uid="{146A7263-ABE6-45D8-857D-63E0036B4AFC}"/>
    <cellStyle name="Total 2 11 2 4" xfId="18220" xr:uid="{2A8A4A56-CAA6-4B4F-BFA9-DA148CBB5937}"/>
    <cellStyle name="Total 2 11 3" xfId="18221" xr:uid="{D6820722-182F-42D0-92CC-7A822E7CBA6C}"/>
    <cellStyle name="Total 2 11 3 2" xfId="18222" xr:uid="{1211EA06-7F9C-426E-A1F0-219A1B05A42F}"/>
    <cellStyle name="Total 2 11 3 2 2" xfId="18223" xr:uid="{B1D49DAD-DC79-4F18-8247-3DAB40959E8C}"/>
    <cellStyle name="Total 2 11 3 3" xfId="18224" xr:uid="{B94CF2BF-22B5-441F-AE98-6BA125B2821F}"/>
    <cellStyle name="Total 2 11 3 3 2" xfId="18225" xr:uid="{879CC2B8-80FD-4E36-A7B8-49987DA5A48A}"/>
    <cellStyle name="Total 2 11 3 4" xfId="18226" xr:uid="{C4AC7B77-E8A6-42FB-B906-1120ED5FD2DB}"/>
    <cellStyle name="Total 2 11 4" xfId="18227" xr:uid="{370ABEFB-FA27-4FE3-A642-02E77548F068}"/>
    <cellStyle name="Total 2 11 4 2" xfId="18228" xr:uid="{A055F3DD-841F-480A-8AD8-BEB44B569A5E}"/>
    <cellStyle name="Total 2 11 4 2 2" xfId="18229" xr:uid="{E3A59951-8E7D-43AF-BC4A-D62A436A6A7E}"/>
    <cellStyle name="Total 2 11 4 3" xfId="18230" xr:uid="{0E93090E-B7A0-4AB8-B46E-B9148E3B459F}"/>
    <cellStyle name="Total 2 11 4 3 2" xfId="18231" xr:uid="{CDBE689A-A280-45BF-8223-D54F4CD14718}"/>
    <cellStyle name="Total 2 11 4 4" xfId="18232" xr:uid="{3827A807-112D-42CA-9747-D19B7368CFC0}"/>
    <cellStyle name="Total 2 11 4 4 2" xfId="18233" xr:uid="{B8327C6C-2DA6-4DB6-A906-05888E65E858}"/>
    <cellStyle name="Total 2 11 4 5" xfId="18234" xr:uid="{23A34AEB-5E35-4A1B-8CBA-0F90EC319FBA}"/>
    <cellStyle name="Total 2 11 5" xfId="18235" xr:uid="{4E412872-8A46-44C6-A42F-D7529B0D4A95}"/>
    <cellStyle name="Total 2 11 5 2" xfId="18236" xr:uid="{75EFAEDA-0F0C-434E-BBA8-5EA9526CB4DF}"/>
    <cellStyle name="Total 2 11 5 2 2" xfId="18237" xr:uid="{C25C4B73-DC94-466C-ABF1-E7E538A44203}"/>
    <cellStyle name="Total 2 11 5 3" xfId="18238" xr:uid="{7A32C62F-C966-4DA9-B7B5-0DBC1D676CE1}"/>
    <cellStyle name="Total 2 11 5 3 2" xfId="18239" xr:uid="{64A1FC4C-E9F2-49B9-A21C-4904F92861F4}"/>
    <cellStyle name="Total 2 11 5 4" xfId="18240" xr:uid="{1B81FAE1-7F46-49DD-B9EE-1B67848B6519}"/>
    <cellStyle name="Total 2 11 6" xfId="18241" xr:uid="{DC3B56F8-B76E-4733-92BB-6F24C66E1188}"/>
    <cellStyle name="Total 2 11 6 2" xfId="18242" xr:uid="{52AFBC3B-D367-4ABF-AE8D-0A36A074CFE6}"/>
    <cellStyle name="Total 2 11 7" xfId="18243" xr:uid="{DF9B3076-F334-4276-BE69-3E921A88A42F}"/>
    <cellStyle name="Total 2 11 7 2" xfId="18244" xr:uid="{87535857-9574-4D2C-8F48-8123964CE0C3}"/>
    <cellStyle name="Total 2 11 8" xfId="18245" xr:uid="{57467280-E024-4E16-8451-53EF9CD1DBAC}"/>
    <cellStyle name="Total 2 11 8 2" xfId="18246" xr:uid="{6B512F80-7FFA-4D6F-B997-69B7265B7A0A}"/>
    <cellStyle name="Total 2 11 9" xfId="18247" xr:uid="{59661183-C028-4DDC-855A-30E733A3D5EF}"/>
    <cellStyle name="Total 2 12" xfId="18248" xr:uid="{FBA7E5A5-EA24-4137-9ADC-4365BB6D7345}"/>
    <cellStyle name="Total 2 12 2" xfId="18249" xr:uid="{67AB7462-191A-4192-95BE-5EC12745B14A}"/>
    <cellStyle name="Total 2 12 2 2" xfId="18250" xr:uid="{EFA26B78-0FB4-470E-89E3-257DD6502E05}"/>
    <cellStyle name="Total 2 12 3" xfId="18251" xr:uid="{3C7535BE-7573-4E6B-8117-DFC71A811A63}"/>
    <cellStyle name="Total 2 12 3 2" xfId="18252" xr:uid="{41BE9E92-42AD-4CD6-8281-40B0D12F128C}"/>
    <cellStyle name="Total 2 12 4" xfId="18253" xr:uid="{42328495-8C2B-40BD-951B-62998F81C985}"/>
    <cellStyle name="Total 2 12 5" xfId="18254" xr:uid="{A6BF42FF-0561-4A6F-8C49-AE4730E163B2}"/>
    <cellStyle name="Total 2 13" xfId="18255" xr:uid="{9DE560F3-92EB-4FE8-9963-5D457B9F40FD}"/>
    <cellStyle name="Total 2 13 2" xfId="18256" xr:uid="{3104FEB7-40B8-4E16-B765-E105F08C44D6}"/>
    <cellStyle name="Total 2 13 2 2" xfId="18257" xr:uid="{B90799B7-47B0-498E-B67A-0D1403D27710}"/>
    <cellStyle name="Total 2 13 3" xfId="18258" xr:uid="{3304DD0F-69DF-49B6-8224-7F5670F6F21B}"/>
    <cellStyle name="Total 2 13 3 2" xfId="18259" xr:uid="{CB462F83-4BBD-4FCA-9F79-0639EB466901}"/>
    <cellStyle name="Total 2 13 4" xfId="18260" xr:uid="{96F51F1C-5F53-493F-AA8C-231A4D1888A8}"/>
    <cellStyle name="Total 2 14" xfId="18261" xr:uid="{9F9F7742-D044-4106-A835-7ACAF7451798}"/>
    <cellStyle name="Total 2 14 2" xfId="18262" xr:uid="{9CA46213-C48B-448E-A478-27085F5DAF10}"/>
    <cellStyle name="Total 2 14 2 2" xfId="18263" xr:uid="{9E2AEE1B-9EED-479F-88E3-2A6841738F6C}"/>
    <cellStyle name="Total 2 14 3" xfId="18264" xr:uid="{911AC699-6F5A-4182-8472-F3E213478C82}"/>
    <cellStyle name="Total 2 14 3 2" xfId="18265" xr:uid="{06803999-CB7C-4C1E-BCF2-0B33C5EFA2A6}"/>
    <cellStyle name="Total 2 14 4" xfId="18266" xr:uid="{1DE82AC1-6EFA-462E-978E-95627ED07672}"/>
    <cellStyle name="Total 2 15" xfId="18267" xr:uid="{87509AE8-5A9E-4BD7-8DD6-7E2C57F15692}"/>
    <cellStyle name="Total 2 15 2" xfId="18268" xr:uid="{08723180-9FCC-4A3A-8D29-5D2DC39D69E9}"/>
    <cellStyle name="Total 2 15 2 2" xfId="18269" xr:uid="{5F00C09A-6DFC-4BE9-81AC-9003407A045E}"/>
    <cellStyle name="Total 2 15 3" xfId="18270" xr:uid="{D5652866-3342-46B1-904A-698F5C8B90BC}"/>
    <cellStyle name="Total 2 15 3 2" xfId="18271" xr:uid="{C9E5A76E-F729-40D0-AFA5-DEBF7BC1B476}"/>
    <cellStyle name="Total 2 15 4" xfId="18272" xr:uid="{039AA1FC-EEA4-44C0-B2EB-D2A50A70903E}"/>
    <cellStyle name="Total 2 15 4 2" xfId="18273" xr:uid="{6EB67AEB-0D70-47A0-B76F-BEEE831B4B4E}"/>
    <cellStyle name="Total 2 15 5" xfId="18274" xr:uid="{6D2CC6FA-D843-46AC-BB45-C1403DE9DD1A}"/>
    <cellStyle name="Total 2 16" xfId="18275" xr:uid="{03374203-EE20-42AC-9DD5-A6978E01CAF5}"/>
    <cellStyle name="Total 2 16 2" xfId="18276" xr:uid="{DC803404-6BFF-4AC8-8992-5DF65D0A73E6}"/>
    <cellStyle name="Total 2 16 2 2" xfId="18277" xr:uid="{CE66C0FC-873A-4F04-8560-A16FBACC1E57}"/>
    <cellStyle name="Total 2 16 3" xfId="18278" xr:uid="{D32ADADF-606F-45FA-9BEB-1394729225A5}"/>
    <cellStyle name="Total 2 16 3 2" xfId="18279" xr:uid="{24A6CBA4-617E-4BC3-9516-E43865A24904}"/>
    <cellStyle name="Total 2 16 4" xfId="18280" xr:uid="{622CDEBC-FAC2-44AE-B607-C292CB3AFAA7}"/>
    <cellStyle name="Total 2 17" xfId="18281" xr:uid="{F1A947DD-9006-4DAF-8A5D-02BF57B4B49E}"/>
    <cellStyle name="Total 2 17 2" xfId="18282" xr:uid="{C3CC4CA8-A632-42C6-B43E-A6665C253644}"/>
    <cellStyle name="Total 2 18" xfId="18283" xr:uid="{265FCBC8-486D-4324-8679-E1CCE4532B94}"/>
    <cellStyle name="Total 2 18 2" xfId="18284" xr:uid="{4FDF89EA-DBF6-4804-AEDD-3CDD5B1B8B2D}"/>
    <cellStyle name="Total 2 19" xfId="18285" xr:uid="{233CB399-EE27-45E6-9F7D-6AD41472BFD4}"/>
    <cellStyle name="Total 2 19 2" xfId="18286" xr:uid="{2F5086D2-D366-41DE-A05B-0E6005D943EC}"/>
    <cellStyle name="Total 2 2" xfId="4810" xr:uid="{60088E76-9D8B-4748-8BB0-F54D7053A769}"/>
    <cellStyle name="Total 2 2 10" xfId="18288" xr:uid="{B606B1A2-5788-41CA-A2EC-8CD6A0F98DC4}"/>
    <cellStyle name="Total 2 2 11" xfId="18287" xr:uid="{4DB2E428-A048-4453-8752-1F5E316A6820}"/>
    <cellStyle name="Total 2 2 2" xfId="18289" xr:uid="{BD78CA9E-AE1E-458F-8F51-395383D53C39}"/>
    <cellStyle name="Total 2 2 2 2" xfId="18290" xr:uid="{E4990316-7BA8-4AF1-BCA4-EB53282F4433}"/>
    <cellStyle name="Total 2 2 2 2 2" xfId="18291" xr:uid="{B8EDD145-ED0A-4A23-9058-832CADA5FD34}"/>
    <cellStyle name="Total 2 2 2 3" xfId="18292" xr:uid="{03A0510B-0B47-4E7E-A415-1D9EA15C6CAC}"/>
    <cellStyle name="Total 2 2 2 3 2" xfId="18293" xr:uid="{328466CA-F3C6-4B84-8E6A-082864C0324B}"/>
    <cellStyle name="Total 2 2 2 4" xfId="18294" xr:uid="{B786EE94-D445-4432-A768-BFB5F237F816}"/>
    <cellStyle name="Total 2 2 3" xfId="18295" xr:uid="{A81DB003-ACBA-4F1F-BADC-6840E8A92DA2}"/>
    <cellStyle name="Total 2 2 3 2" xfId="18296" xr:uid="{392569ED-346C-4A6A-A584-464E47AC835C}"/>
    <cellStyle name="Total 2 2 3 2 2" xfId="18297" xr:uid="{F8182E52-1A37-4C6C-9BBE-45D209D1BE91}"/>
    <cellStyle name="Total 2 2 3 3" xfId="18298" xr:uid="{F21188D5-1B86-48FD-B1B1-CC8FF17A95AF}"/>
    <cellStyle name="Total 2 2 3 3 2" xfId="18299" xr:uid="{30E05AC6-AC08-43E3-BE03-6DDA144C1949}"/>
    <cellStyle name="Total 2 2 3 4" xfId="18300" xr:uid="{398FF0E2-3E6D-4EB1-99A2-96991C707294}"/>
    <cellStyle name="Total 2 2 4" xfId="18301" xr:uid="{2BE5F297-C8AC-4E57-9A7A-EFED17EBF078}"/>
    <cellStyle name="Total 2 2 4 2" xfId="18302" xr:uid="{C39421D6-23BF-4631-9242-94855033DA67}"/>
    <cellStyle name="Total 2 2 4 2 2" xfId="18303" xr:uid="{72956296-899E-4635-B482-534B73FA14F5}"/>
    <cellStyle name="Total 2 2 4 3" xfId="18304" xr:uid="{F5A006DF-F701-45A5-B96A-B579589607DC}"/>
    <cellStyle name="Total 2 2 4 3 2" xfId="18305" xr:uid="{3A7F85E5-45F0-436A-A4C9-F696C0757379}"/>
    <cellStyle name="Total 2 2 4 4" xfId="18306" xr:uid="{0925F677-1545-4058-877B-A2E409D55ADC}"/>
    <cellStyle name="Total 2 2 4 4 2" xfId="18307" xr:uid="{926F5AE6-E911-46B7-98D0-C30BE4ABB959}"/>
    <cellStyle name="Total 2 2 4 5" xfId="18308" xr:uid="{D283BED1-9DBD-4392-93B3-061C557934A4}"/>
    <cellStyle name="Total 2 2 5" xfId="18309" xr:uid="{DA6480F2-814B-4FBB-8E60-DA2AE30E6E2C}"/>
    <cellStyle name="Total 2 2 5 2" xfId="18310" xr:uid="{41AD256E-B141-4609-9046-B8EF20EAC195}"/>
    <cellStyle name="Total 2 2 5 2 2" xfId="18311" xr:uid="{8F9F474D-8EC2-4E58-9ABD-1A18C264EE0B}"/>
    <cellStyle name="Total 2 2 5 3" xfId="18312" xr:uid="{F5AF17A1-F4A4-4C88-9846-D7A4FD613024}"/>
    <cellStyle name="Total 2 2 5 3 2" xfId="18313" xr:uid="{63692E6C-DBA8-409E-94AA-C531C0A73C66}"/>
    <cellStyle name="Total 2 2 5 4" xfId="18314" xr:uid="{6CA69505-1A00-46EE-8B09-812EBE3799BB}"/>
    <cellStyle name="Total 2 2 6" xfId="18315" xr:uid="{413A276D-E73D-4EF7-918E-BD2BAFE029B1}"/>
    <cellStyle name="Total 2 2 6 2" xfId="18316" xr:uid="{84A05006-D53B-4D6E-AF83-88568D4C6019}"/>
    <cellStyle name="Total 2 2 7" xfId="18317" xr:uid="{630AD59A-A4D3-48D6-A49C-9D0E194A33E2}"/>
    <cellStyle name="Total 2 2 7 2" xfId="18318" xr:uid="{2A789C9A-0FE4-4454-BB26-71AE1BDB4861}"/>
    <cellStyle name="Total 2 2 8" xfId="18319" xr:uid="{7C89665C-BFBF-47E6-93A9-896527C05B23}"/>
    <cellStyle name="Total 2 2 8 2" xfId="18320" xr:uid="{FF6E1585-43ED-44A8-95DF-6CE34EA16E90}"/>
    <cellStyle name="Total 2 2 9" xfId="18321" xr:uid="{3E838B4C-0D86-4CDA-93A9-55B13E548AFE}"/>
    <cellStyle name="Total 2 20" xfId="18322" xr:uid="{39074A0B-FC91-4DCB-9D07-D81443B6F4CC}"/>
    <cellStyle name="Total 2 21" xfId="18323" xr:uid="{4CD59125-6F24-4EA5-BA50-2A1B28F3E334}"/>
    <cellStyle name="Total 2 22" xfId="18177" xr:uid="{1B88168A-4EBE-4ADC-B3B5-D3F0347982DA}"/>
    <cellStyle name="Total 2 3" xfId="4811" xr:uid="{1C77D6A5-1EE9-4FCF-9D22-0042016ECA8E}"/>
    <cellStyle name="Total 2 3 10" xfId="18325" xr:uid="{E544986D-3236-43F3-A120-7CEFA9F6EEB3}"/>
    <cellStyle name="Total 2 3 11" xfId="18324" xr:uid="{2D4FBAFE-8B16-4F70-A839-9CAD402637B4}"/>
    <cellStyle name="Total 2 3 2" xfId="18326" xr:uid="{22A7B3B2-58D5-49BC-BD78-C6BC10C3A13C}"/>
    <cellStyle name="Total 2 3 2 2" xfId="18327" xr:uid="{4C48B105-7EB9-4BAD-9C17-428BF736CA48}"/>
    <cellStyle name="Total 2 3 2 2 2" xfId="18328" xr:uid="{30C0775C-6917-4098-BB87-F218A66D40E5}"/>
    <cellStyle name="Total 2 3 2 3" xfId="18329" xr:uid="{3EAD070F-D74B-4DCA-BDEB-51B52045764A}"/>
    <cellStyle name="Total 2 3 2 3 2" xfId="18330" xr:uid="{2D1A0189-34D7-401C-8C54-E9B27046AB39}"/>
    <cellStyle name="Total 2 3 2 4" xfId="18331" xr:uid="{7DAEFE20-A954-4575-96CF-56AB49B308FB}"/>
    <cellStyle name="Total 2 3 3" xfId="18332" xr:uid="{A2EAF5A0-CCBC-45F2-91F6-D3BEB8C6659B}"/>
    <cellStyle name="Total 2 3 3 2" xfId="18333" xr:uid="{9DF6B31F-61EF-42AC-BA3A-8B95AB33C6D7}"/>
    <cellStyle name="Total 2 3 3 2 2" xfId="18334" xr:uid="{0C98B3FC-0292-4E9F-9BBF-BAB3697CAA06}"/>
    <cellStyle name="Total 2 3 3 3" xfId="18335" xr:uid="{32B633EA-91B5-4830-8082-FA8FF865D229}"/>
    <cellStyle name="Total 2 3 3 3 2" xfId="18336" xr:uid="{03E9D480-B4EE-4E65-977F-BD4CC4C48C1F}"/>
    <cellStyle name="Total 2 3 3 4" xfId="18337" xr:uid="{AB17B208-173C-4051-8AA6-C7F0A05C6AD9}"/>
    <cellStyle name="Total 2 3 4" xfId="18338" xr:uid="{9091640B-EA95-4840-81A6-CE81EC1139BE}"/>
    <cellStyle name="Total 2 3 4 2" xfId="18339" xr:uid="{FB3D1B46-FF6E-45F0-AA26-096023E90948}"/>
    <cellStyle name="Total 2 3 4 2 2" xfId="18340" xr:uid="{C598E86D-E139-4AA8-B958-36016D50C894}"/>
    <cellStyle name="Total 2 3 4 3" xfId="18341" xr:uid="{3CFB8999-C317-47AB-BE94-D0C7A47B8B00}"/>
    <cellStyle name="Total 2 3 4 3 2" xfId="18342" xr:uid="{C36262C5-7309-4A24-B3CE-49410FDAA661}"/>
    <cellStyle name="Total 2 3 4 4" xfId="18343" xr:uid="{95C0D7BC-9598-46AD-93F7-3B6BC66AE8BE}"/>
    <cellStyle name="Total 2 3 4 4 2" xfId="18344" xr:uid="{5725A073-B7DF-4CAA-97E2-FD9458F35A50}"/>
    <cellStyle name="Total 2 3 4 5" xfId="18345" xr:uid="{4575A0A2-5CD2-4AE0-B685-4CE3F6CA019F}"/>
    <cellStyle name="Total 2 3 5" xfId="18346" xr:uid="{0ADC921F-4808-4EC0-860E-779E2BB5CF40}"/>
    <cellStyle name="Total 2 3 5 2" xfId="18347" xr:uid="{BC7410DB-71D3-4CE9-A39E-A52A4D213C14}"/>
    <cellStyle name="Total 2 3 5 2 2" xfId="18348" xr:uid="{347C0E43-2F3E-4283-A923-3D70397A2B3C}"/>
    <cellStyle name="Total 2 3 5 3" xfId="18349" xr:uid="{90586F22-9118-469F-BF02-89CA58ECC1EA}"/>
    <cellStyle name="Total 2 3 5 3 2" xfId="18350" xr:uid="{B8336454-7E3F-4CFC-BF54-B28B9063FAE4}"/>
    <cellStyle name="Total 2 3 5 4" xfId="18351" xr:uid="{E370C433-5019-4F2A-A08B-759D4B34A114}"/>
    <cellStyle name="Total 2 3 6" xfId="18352" xr:uid="{FFF98860-ACF8-4481-A2C5-2D421800B081}"/>
    <cellStyle name="Total 2 3 6 2" xfId="18353" xr:uid="{F847D35B-C695-4134-B820-6A2172052892}"/>
    <cellStyle name="Total 2 3 7" xfId="18354" xr:uid="{0D8922C3-97D9-4639-8C68-850E67293C5F}"/>
    <cellStyle name="Total 2 3 7 2" xfId="18355" xr:uid="{7436B051-6430-4E08-8008-1CB66E6A086F}"/>
    <cellStyle name="Total 2 3 8" xfId="18356" xr:uid="{2D9221A5-3B54-4B9C-89C5-11F3617567C6}"/>
    <cellStyle name="Total 2 3 8 2" xfId="18357" xr:uid="{7EF9C1D1-A4A9-47B0-A481-C67C397EFDFB}"/>
    <cellStyle name="Total 2 3 9" xfId="18358" xr:uid="{F665D683-B4D5-4734-9335-8F5F4C4AAC3D}"/>
    <cellStyle name="Total 2 4" xfId="4812" xr:uid="{790144F3-451E-4F3C-AD45-765EA1E64753}"/>
    <cellStyle name="Total 2 4 10" xfId="18360" xr:uid="{DC0F600B-12AA-44DE-863B-F619C1D9071E}"/>
    <cellStyle name="Total 2 4 11" xfId="18359" xr:uid="{BE2E5B30-5017-4F90-8862-C28C924D590A}"/>
    <cellStyle name="Total 2 4 2" xfId="18361" xr:uid="{3DD7A3FC-F596-47D8-A6B9-995D86B9C628}"/>
    <cellStyle name="Total 2 4 2 2" xfId="18362" xr:uid="{77E95710-3FA0-453F-A517-A3353CF54A98}"/>
    <cellStyle name="Total 2 4 2 2 2" xfId="18363" xr:uid="{0744F681-27A1-42B2-A6E5-72F1C6053CE7}"/>
    <cellStyle name="Total 2 4 2 3" xfId="18364" xr:uid="{F63F3F5A-81A9-4DD0-8B95-E75C737760BE}"/>
    <cellStyle name="Total 2 4 2 3 2" xfId="18365" xr:uid="{B3C3F3B4-67CB-47DF-9D44-4FAAF9FB6DF5}"/>
    <cellStyle name="Total 2 4 2 4" xfId="18366" xr:uid="{01808592-2E93-4451-90D6-CBF150B3AFA0}"/>
    <cellStyle name="Total 2 4 3" xfId="18367" xr:uid="{1F4FCC82-ED17-43EC-9584-829516E05D41}"/>
    <cellStyle name="Total 2 4 3 2" xfId="18368" xr:uid="{93F7CA27-22EB-4942-9BF8-1396BE840E5E}"/>
    <cellStyle name="Total 2 4 3 2 2" xfId="18369" xr:uid="{E2C40DA4-3845-4781-A566-E2F54131DFFD}"/>
    <cellStyle name="Total 2 4 3 3" xfId="18370" xr:uid="{A59C66B8-EFDB-4AEE-91B8-9349DB6CB916}"/>
    <cellStyle name="Total 2 4 3 3 2" xfId="18371" xr:uid="{145293B1-2DBA-44B8-A52B-B052C975F168}"/>
    <cellStyle name="Total 2 4 3 4" xfId="18372" xr:uid="{85DA8E5E-4D63-4581-B3CA-D9897F1D8C73}"/>
    <cellStyle name="Total 2 4 4" xfId="18373" xr:uid="{4E56E9E4-5AE6-48C3-8C87-2B333DA3F75C}"/>
    <cellStyle name="Total 2 4 4 2" xfId="18374" xr:uid="{645A728F-F50C-4B7F-8654-38AD22D2A7FD}"/>
    <cellStyle name="Total 2 4 4 2 2" xfId="18375" xr:uid="{90F0682F-D1A9-42FC-8F4C-35ED3D32BBE0}"/>
    <cellStyle name="Total 2 4 4 3" xfId="18376" xr:uid="{2DE1D40D-3774-4AC0-ABF5-C3A62423238C}"/>
    <cellStyle name="Total 2 4 4 3 2" xfId="18377" xr:uid="{A72F6244-DC4D-4233-8265-637645C6D4D7}"/>
    <cellStyle name="Total 2 4 4 4" xfId="18378" xr:uid="{0B049A05-90F8-4B7E-8FBA-10B54844EAF0}"/>
    <cellStyle name="Total 2 4 4 4 2" xfId="18379" xr:uid="{47340CD1-29FB-41B1-B95B-887CFC543853}"/>
    <cellStyle name="Total 2 4 4 5" xfId="18380" xr:uid="{48940541-B069-48D6-96C9-0F40E2A0AB08}"/>
    <cellStyle name="Total 2 4 5" xfId="18381" xr:uid="{BED25694-FEAF-43BB-B6FF-A0EB045B6BB1}"/>
    <cellStyle name="Total 2 4 5 2" xfId="18382" xr:uid="{40C7858A-DCB6-4FE1-B13E-BEB9652F10D7}"/>
    <cellStyle name="Total 2 4 5 2 2" xfId="18383" xr:uid="{18BDF7AE-7500-4DEE-9F33-84D4A4BCD913}"/>
    <cellStyle name="Total 2 4 5 3" xfId="18384" xr:uid="{EEF7B1B3-F028-4872-B207-69EF68E63AB6}"/>
    <cellStyle name="Total 2 4 5 3 2" xfId="18385" xr:uid="{91E972C3-1C04-4B49-87A7-097FF5A7EDFB}"/>
    <cellStyle name="Total 2 4 5 4" xfId="18386" xr:uid="{D83E6BD7-3603-4841-B49F-6B80FB0B24DE}"/>
    <cellStyle name="Total 2 4 6" xfId="18387" xr:uid="{B6B03DCD-25A6-44E0-9C81-4251DE43DC7B}"/>
    <cellStyle name="Total 2 4 6 2" xfId="18388" xr:uid="{70D1C924-D42D-4362-9608-9457868A1F9E}"/>
    <cellStyle name="Total 2 4 7" xfId="18389" xr:uid="{706ABB14-9D0B-4AA7-AAEE-C0454FA203BE}"/>
    <cellStyle name="Total 2 4 7 2" xfId="18390" xr:uid="{11BF5B3B-F70B-48FC-BC5D-5B05EDF66F00}"/>
    <cellStyle name="Total 2 4 8" xfId="18391" xr:uid="{117AA52B-72F8-4BA5-BAE5-04C4880DBFF6}"/>
    <cellStyle name="Total 2 4 8 2" xfId="18392" xr:uid="{EDC0E7A9-BAD0-483E-969C-C2ED185C4BB5}"/>
    <cellStyle name="Total 2 4 9" xfId="18393" xr:uid="{C674A3DA-914B-4F95-9DB0-C19BDE6A6E75}"/>
    <cellStyle name="Total 2 5" xfId="4813" xr:uid="{F5614831-5D5C-49BD-8BF4-6FD7E7CE6318}"/>
    <cellStyle name="Total 2 5 10" xfId="18395" xr:uid="{BEA7E442-AEFF-4C7D-B48D-6C8146D04308}"/>
    <cellStyle name="Total 2 5 11" xfId="18394" xr:uid="{BC734FB9-DA9D-4CF7-AF49-BF70B17B6599}"/>
    <cellStyle name="Total 2 5 2" xfId="18396" xr:uid="{6DBA650A-E856-49C9-9B72-6B269458DF53}"/>
    <cellStyle name="Total 2 5 2 2" xfId="18397" xr:uid="{155A822F-852B-43E9-9BFA-674A10226097}"/>
    <cellStyle name="Total 2 5 2 2 2" xfId="18398" xr:uid="{E922E5C2-7DB3-4BAC-B75B-22F0404A6492}"/>
    <cellStyle name="Total 2 5 2 3" xfId="18399" xr:uid="{ACD61300-DAA7-423E-8DD5-E769BB05DBC3}"/>
    <cellStyle name="Total 2 5 2 3 2" xfId="18400" xr:uid="{C27F8D17-E1EA-4D33-BE5F-65C5AC150898}"/>
    <cellStyle name="Total 2 5 2 4" xfId="18401" xr:uid="{FFD300BC-7021-425B-BBE9-13D5F50EF259}"/>
    <cellStyle name="Total 2 5 3" xfId="18402" xr:uid="{27C46552-928D-4627-8AEA-DF3BE62618E5}"/>
    <cellStyle name="Total 2 5 3 2" xfId="18403" xr:uid="{14463E0A-472F-40F6-B017-8F5F96116E27}"/>
    <cellStyle name="Total 2 5 3 2 2" xfId="18404" xr:uid="{CCD694D8-3F30-4FDE-9734-4E936B5A7880}"/>
    <cellStyle name="Total 2 5 3 3" xfId="18405" xr:uid="{C33E1DD7-CCB0-474D-8AFF-E2A761C05E46}"/>
    <cellStyle name="Total 2 5 3 3 2" xfId="18406" xr:uid="{4CB260B6-9BC1-4E62-9866-D467965F014D}"/>
    <cellStyle name="Total 2 5 3 4" xfId="18407" xr:uid="{72A3D5B8-D453-4F9E-BAB7-B603657B8F84}"/>
    <cellStyle name="Total 2 5 4" xfId="18408" xr:uid="{63F897D8-D1E5-4109-AE41-2A83922E850D}"/>
    <cellStyle name="Total 2 5 4 2" xfId="18409" xr:uid="{DA97CA4E-7776-4187-AD03-526AE859F4A5}"/>
    <cellStyle name="Total 2 5 4 2 2" xfId="18410" xr:uid="{57640AEC-C936-45E5-938C-79C1476EA57F}"/>
    <cellStyle name="Total 2 5 4 3" xfId="18411" xr:uid="{F4C569AC-77CB-4BF2-AFE4-9198C834EDBE}"/>
    <cellStyle name="Total 2 5 4 3 2" xfId="18412" xr:uid="{46ACDFFD-0497-4B97-8C9F-1EFFEFE8EB71}"/>
    <cellStyle name="Total 2 5 4 4" xfId="18413" xr:uid="{00A8B7F5-344C-40E9-9ECE-669C42E4DA49}"/>
    <cellStyle name="Total 2 5 4 4 2" xfId="18414" xr:uid="{F2D2A995-9E65-4FD5-8E9A-8F368562F14F}"/>
    <cellStyle name="Total 2 5 4 5" xfId="18415" xr:uid="{4FA154C5-81C8-4F81-A6B7-ECCA88963277}"/>
    <cellStyle name="Total 2 5 5" xfId="18416" xr:uid="{991E2FDA-76D5-46CA-A320-9C741B95271F}"/>
    <cellStyle name="Total 2 5 5 2" xfId="18417" xr:uid="{2EF9ED58-6A0C-4CC9-BAB5-2D698AAA649F}"/>
    <cellStyle name="Total 2 5 5 2 2" xfId="18418" xr:uid="{973E3229-20D9-4D6B-BC9F-EA2B9CBC02A3}"/>
    <cellStyle name="Total 2 5 5 3" xfId="18419" xr:uid="{BC2287F5-5E0B-48F6-B7BA-5ABB2D4EAE2C}"/>
    <cellStyle name="Total 2 5 5 3 2" xfId="18420" xr:uid="{AC6A0565-BCDC-4900-9247-BE22175161BE}"/>
    <cellStyle name="Total 2 5 5 4" xfId="18421" xr:uid="{7FD2EB25-E57C-41FB-9A41-F1A795A85BAA}"/>
    <cellStyle name="Total 2 5 6" xfId="18422" xr:uid="{7439C736-AA9F-48B8-96AD-479C87954DE0}"/>
    <cellStyle name="Total 2 5 6 2" xfId="18423" xr:uid="{E1589BFB-CDB2-4E50-A24E-5AE16299BF45}"/>
    <cellStyle name="Total 2 5 7" xfId="18424" xr:uid="{34221FE4-F1E3-4510-BF75-E16A65694D9E}"/>
    <cellStyle name="Total 2 5 7 2" xfId="18425" xr:uid="{E7962E63-D514-4EC7-8EB3-8757B1E78820}"/>
    <cellStyle name="Total 2 5 8" xfId="18426" xr:uid="{E4F07CA7-BA9C-4130-8501-7E50D3124358}"/>
    <cellStyle name="Total 2 5 8 2" xfId="18427" xr:uid="{F65A158E-18E8-4CF5-A289-2B955FFE5F2A}"/>
    <cellStyle name="Total 2 5 9" xfId="18428" xr:uid="{7A011B24-7C2E-49EF-8CE6-D6172EFCA6E2}"/>
    <cellStyle name="Total 2 6" xfId="4814" xr:uid="{E27D489C-67F3-4244-B4E9-F3261779CBBA}"/>
    <cellStyle name="Total 2 6 10" xfId="18430" xr:uid="{0B614A81-08AC-4B2D-BC84-2C66E06BC233}"/>
    <cellStyle name="Total 2 6 11" xfId="18429" xr:uid="{159EB13A-703D-4843-A3F1-7765217BC919}"/>
    <cellStyle name="Total 2 6 2" xfId="18431" xr:uid="{C43BB8D9-ABB7-4CB4-B329-63A332A81563}"/>
    <cellStyle name="Total 2 6 2 2" xfId="18432" xr:uid="{777DC7DE-ED44-4235-A64B-03A3E62AB473}"/>
    <cellStyle name="Total 2 6 2 2 2" xfId="18433" xr:uid="{A24AB2DE-596D-4CA3-B825-B4AC445C3C2E}"/>
    <cellStyle name="Total 2 6 2 3" xfId="18434" xr:uid="{301037BC-1C9A-4F7A-8717-9CF168B80EE2}"/>
    <cellStyle name="Total 2 6 2 3 2" xfId="18435" xr:uid="{E0730E93-DD1B-4F7F-9CED-25B5855FCAEE}"/>
    <cellStyle name="Total 2 6 2 4" xfId="18436" xr:uid="{864AE6FA-09C0-4227-B41F-E0A58A39CE8B}"/>
    <cellStyle name="Total 2 6 3" xfId="18437" xr:uid="{6BB7D193-7AF6-4BB1-A121-617E04FC148A}"/>
    <cellStyle name="Total 2 6 3 2" xfId="18438" xr:uid="{DDD641B7-F603-4294-8637-EB29F0BAED52}"/>
    <cellStyle name="Total 2 6 3 2 2" xfId="18439" xr:uid="{128E81D7-8E20-489C-80CC-6201A218652A}"/>
    <cellStyle name="Total 2 6 3 3" xfId="18440" xr:uid="{7801CCCA-0F7F-4A2B-9398-57B5206B67C4}"/>
    <cellStyle name="Total 2 6 3 3 2" xfId="18441" xr:uid="{98506EE0-1CC8-458D-8F22-97444E73624B}"/>
    <cellStyle name="Total 2 6 3 4" xfId="18442" xr:uid="{08067193-F5C2-4E05-8F6A-FBDF630B4825}"/>
    <cellStyle name="Total 2 6 4" xfId="18443" xr:uid="{708051D7-1469-42B7-9312-06D1A21FADC0}"/>
    <cellStyle name="Total 2 6 4 2" xfId="18444" xr:uid="{F5F5E2AC-9F53-4C35-8B94-1858863A3045}"/>
    <cellStyle name="Total 2 6 4 2 2" xfId="18445" xr:uid="{D37ECD4F-FAB7-4309-A079-D5EDE5A43A88}"/>
    <cellStyle name="Total 2 6 4 3" xfId="18446" xr:uid="{00AF3E8E-8181-435E-AF15-68E485390378}"/>
    <cellStyle name="Total 2 6 4 3 2" xfId="18447" xr:uid="{F6897BA6-409E-4B04-9C9A-123F280EF693}"/>
    <cellStyle name="Total 2 6 4 4" xfId="18448" xr:uid="{25A396D4-8D81-4DCB-9750-994369FC82E2}"/>
    <cellStyle name="Total 2 6 4 4 2" xfId="18449" xr:uid="{168FE469-E10F-49BB-8E46-58457972538B}"/>
    <cellStyle name="Total 2 6 4 5" xfId="18450" xr:uid="{1EF1AEA8-38C4-45A9-B1F6-AC4BFD9166A2}"/>
    <cellStyle name="Total 2 6 5" xfId="18451" xr:uid="{E25297A9-EF37-43C5-9EC5-7395DDF11464}"/>
    <cellStyle name="Total 2 6 5 2" xfId="18452" xr:uid="{C7C6874C-41C0-4543-B61C-77D58F78B649}"/>
    <cellStyle name="Total 2 6 5 2 2" xfId="18453" xr:uid="{3962D4E5-2389-4A6A-AE48-061FE145F4E3}"/>
    <cellStyle name="Total 2 6 5 3" xfId="18454" xr:uid="{DE19843C-D544-4387-8874-D5EA6CC9534C}"/>
    <cellStyle name="Total 2 6 5 3 2" xfId="18455" xr:uid="{4F7DAD70-86AA-4D98-8974-6CCD4BE22925}"/>
    <cellStyle name="Total 2 6 5 4" xfId="18456" xr:uid="{71F5EB86-7672-4491-ADF4-8880B544858A}"/>
    <cellStyle name="Total 2 6 6" xfId="18457" xr:uid="{3016EFE2-53B3-43DD-8F1C-EF094656E1A5}"/>
    <cellStyle name="Total 2 6 6 2" xfId="18458" xr:uid="{60C89717-ACC0-47E7-BDF7-15381B0AE07C}"/>
    <cellStyle name="Total 2 6 7" xfId="18459" xr:uid="{2B751C10-C167-48FD-AAF1-BA4770432A00}"/>
    <cellStyle name="Total 2 6 7 2" xfId="18460" xr:uid="{52C85C47-2876-4EB8-91EE-043057BC05B8}"/>
    <cellStyle name="Total 2 6 8" xfId="18461" xr:uid="{93663462-7BE9-4AD0-A853-FFF5924B59A0}"/>
    <cellStyle name="Total 2 6 8 2" xfId="18462" xr:uid="{FCE2ADC5-9E03-40BA-B79D-ED18621D21FB}"/>
    <cellStyle name="Total 2 6 9" xfId="18463" xr:uid="{801FFFDA-2794-4D8A-87B3-885AF4098250}"/>
    <cellStyle name="Total 2 7" xfId="4815" xr:uid="{91EC0653-499F-438A-95EC-E2D9CA0685DB}"/>
    <cellStyle name="Total 2 7 10" xfId="18465" xr:uid="{02267897-C376-47D6-942E-1D5EF5F925C2}"/>
    <cellStyle name="Total 2 7 11" xfId="18464" xr:uid="{0ECA1B1D-D641-4DDD-BD22-6BF98D58134C}"/>
    <cellStyle name="Total 2 7 2" xfId="18466" xr:uid="{E9248A91-6141-4473-998E-3377DC61C762}"/>
    <cellStyle name="Total 2 7 2 2" xfId="18467" xr:uid="{5846DB07-260B-4457-8149-84C668802046}"/>
    <cellStyle name="Total 2 7 2 2 2" xfId="18468" xr:uid="{E67E846D-EF4F-4B83-ACCC-CE4EB263E37B}"/>
    <cellStyle name="Total 2 7 2 3" xfId="18469" xr:uid="{6345B06F-53DD-4C26-98A0-09B4EBD5E5EB}"/>
    <cellStyle name="Total 2 7 2 3 2" xfId="18470" xr:uid="{AE5AC8D6-E97C-471E-ACBF-C58CD726BF24}"/>
    <cellStyle name="Total 2 7 2 4" xfId="18471" xr:uid="{CAB5BD36-60E9-456E-B2D8-4C8B5E913590}"/>
    <cellStyle name="Total 2 7 3" xfId="18472" xr:uid="{434ECAE6-1BD7-477A-9F43-67084BD57319}"/>
    <cellStyle name="Total 2 7 3 2" xfId="18473" xr:uid="{B53E40EE-6681-42C8-880A-980644E431B0}"/>
    <cellStyle name="Total 2 7 3 2 2" xfId="18474" xr:uid="{82B0710C-A664-41B6-A261-FC24DFE53A33}"/>
    <cellStyle name="Total 2 7 3 3" xfId="18475" xr:uid="{289D97E4-BD69-49FA-A22B-72576C25F405}"/>
    <cellStyle name="Total 2 7 3 3 2" xfId="18476" xr:uid="{7F011A22-35C0-4C38-9D45-0300B1F829A4}"/>
    <cellStyle name="Total 2 7 3 4" xfId="18477" xr:uid="{DF1DF16B-B936-49B0-8538-9AFFABC0CD44}"/>
    <cellStyle name="Total 2 7 4" xfId="18478" xr:uid="{E8538DF5-123D-4435-934F-25DA48747059}"/>
    <cellStyle name="Total 2 7 4 2" xfId="18479" xr:uid="{5BEE6919-DCF9-4701-9234-7EA570A5CF59}"/>
    <cellStyle name="Total 2 7 4 2 2" xfId="18480" xr:uid="{3EBA9845-908C-4456-9D25-AC1A0BB4F691}"/>
    <cellStyle name="Total 2 7 4 3" xfId="18481" xr:uid="{704AA1C8-15A2-400F-AD27-B641A65CF7A2}"/>
    <cellStyle name="Total 2 7 4 3 2" xfId="18482" xr:uid="{C79F8F0D-BD36-4D85-8A53-EBC4A12C70C0}"/>
    <cellStyle name="Total 2 7 4 4" xfId="18483" xr:uid="{6A33E31E-7EB1-49FB-A6EA-073D1F4E8D06}"/>
    <cellStyle name="Total 2 7 4 4 2" xfId="18484" xr:uid="{26DBAF8E-9988-4FE2-84D8-D69CF1F728DB}"/>
    <cellStyle name="Total 2 7 4 5" xfId="18485" xr:uid="{3BDD4AB4-D43F-4564-818D-EA7073EB0D3D}"/>
    <cellStyle name="Total 2 7 5" xfId="18486" xr:uid="{934F483D-4D55-4336-BEE5-2E5B8CE8D50A}"/>
    <cellStyle name="Total 2 7 5 2" xfId="18487" xr:uid="{D7FF2D3A-D2EA-461C-9120-53D5468B175F}"/>
    <cellStyle name="Total 2 7 5 2 2" xfId="18488" xr:uid="{46D1D3F3-A6BA-49B3-AD78-A07D2DF5C7DC}"/>
    <cellStyle name="Total 2 7 5 3" xfId="18489" xr:uid="{1CC17A8F-A8E1-49AD-8A8F-A67F67BB8618}"/>
    <cellStyle name="Total 2 7 5 3 2" xfId="18490" xr:uid="{0E69030C-5386-4B4A-A7E8-7FD8C17D3F1E}"/>
    <cellStyle name="Total 2 7 5 4" xfId="18491" xr:uid="{396782A0-6206-40A6-B1DC-C7B8CEF1B6CC}"/>
    <cellStyle name="Total 2 7 6" xfId="18492" xr:uid="{CC3A8BEE-FE31-47A6-9524-86D14DC1A6B2}"/>
    <cellStyle name="Total 2 7 6 2" xfId="18493" xr:uid="{379AD02A-DAAE-4DB9-A8FA-2D8C39D6D22E}"/>
    <cellStyle name="Total 2 7 7" xfId="18494" xr:uid="{AC5A11F9-E06E-469A-A753-69C982FE6DC3}"/>
    <cellStyle name="Total 2 7 7 2" xfId="18495" xr:uid="{23BC03A3-88A9-4B9C-B7A3-EC972C5AC7E9}"/>
    <cellStyle name="Total 2 7 8" xfId="18496" xr:uid="{F54391CF-5E1F-4BBB-B769-8A5B5FAA8962}"/>
    <cellStyle name="Total 2 7 8 2" xfId="18497" xr:uid="{E49B867D-71DB-40D1-8665-F1F023F54B8C}"/>
    <cellStyle name="Total 2 7 9" xfId="18498" xr:uid="{6CA8A4BE-57E4-4A1F-A8A8-6A93FC639C79}"/>
    <cellStyle name="Total 2 8" xfId="4816" xr:uid="{4E643214-CB5F-45AF-AC55-4CC423FEACBC}"/>
    <cellStyle name="Total 2 8 10" xfId="18500" xr:uid="{CC3E67E7-C9E5-49E3-9F7C-C607DAE4D791}"/>
    <cellStyle name="Total 2 8 11" xfId="18499" xr:uid="{C13369EB-E500-4EB5-82FA-B34C3CFD845B}"/>
    <cellStyle name="Total 2 8 2" xfId="18501" xr:uid="{4313621B-E120-4721-A9E6-D512FE9DA7AE}"/>
    <cellStyle name="Total 2 8 2 2" xfId="18502" xr:uid="{49D45DA0-617B-40E9-B8FF-6E9B084C76B5}"/>
    <cellStyle name="Total 2 8 2 2 2" xfId="18503" xr:uid="{08EEE9F6-4605-4112-BA69-7C40D541013F}"/>
    <cellStyle name="Total 2 8 2 3" xfId="18504" xr:uid="{D482207B-BA6E-4C90-A943-A49B61D97E24}"/>
    <cellStyle name="Total 2 8 2 3 2" xfId="18505" xr:uid="{46875562-A874-4439-A0EC-905AC379CCBF}"/>
    <cellStyle name="Total 2 8 2 4" xfId="18506" xr:uid="{611586EB-0F5D-4A90-897B-B26FBC10F4AF}"/>
    <cellStyle name="Total 2 8 3" xfId="18507" xr:uid="{CC958924-0B33-4073-9F77-C76462D06547}"/>
    <cellStyle name="Total 2 8 3 2" xfId="18508" xr:uid="{D01D6A77-29A9-4208-B353-6CB6B929920C}"/>
    <cellStyle name="Total 2 8 3 2 2" xfId="18509" xr:uid="{FDF59A78-90AF-49D6-A52D-9A9B2E58FD70}"/>
    <cellStyle name="Total 2 8 3 3" xfId="18510" xr:uid="{4BD9E7EE-A894-4AED-8BAC-AE13600E122F}"/>
    <cellStyle name="Total 2 8 3 3 2" xfId="18511" xr:uid="{DB71FED8-0B4A-403A-A5F6-5F4FCF8E0DB4}"/>
    <cellStyle name="Total 2 8 3 4" xfId="18512" xr:uid="{1424DC8E-2C40-4328-A844-C50FFDCBF19E}"/>
    <cellStyle name="Total 2 8 4" xfId="18513" xr:uid="{E3C5C03B-0FC6-448F-BC4B-B827355E8309}"/>
    <cellStyle name="Total 2 8 4 2" xfId="18514" xr:uid="{576E30EF-2987-46AB-B9F5-5AE6216CEEE3}"/>
    <cellStyle name="Total 2 8 4 2 2" xfId="18515" xr:uid="{E2FF114A-AF03-4C95-A9F7-D79D4F32194B}"/>
    <cellStyle name="Total 2 8 4 3" xfId="18516" xr:uid="{3164102C-EF2D-45AE-A467-BDF8FEBE5129}"/>
    <cellStyle name="Total 2 8 4 3 2" xfId="18517" xr:uid="{BB43F95B-7B87-4291-A44B-1F1A498C940D}"/>
    <cellStyle name="Total 2 8 4 4" xfId="18518" xr:uid="{25195DCB-970E-46CD-BDB0-A1980A3F23B0}"/>
    <cellStyle name="Total 2 8 4 4 2" xfId="18519" xr:uid="{7EEB850C-DFBC-420C-AC87-ABBD0366714E}"/>
    <cellStyle name="Total 2 8 4 5" xfId="18520" xr:uid="{1D0A5F99-4160-44F9-9CF5-FED81DFB8C3A}"/>
    <cellStyle name="Total 2 8 5" xfId="18521" xr:uid="{E2852008-BAD9-4484-8B91-8B315137BD3A}"/>
    <cellStyle name="Total 2 8 5 2" xfId="18522" xr:uid="{49FBC302-D8EF-40EE-8022-591315CC59D0}"/>
    <cellStyle name="Total 2 8 5 2 2" xfId="18523" xr:uid="{D74522E0-F5AA-4687-99B4-B88FC9B89F13}"/>
    <cellStyle name="Total 2 8 5 3" xfId="18524" xr:uid="{26E2F1F0-2002-4C2A-A998-FFE90678B9DA}"/>
    <cellStyle name="Total 2 8 5 3 2" xfId="18525" xr:uid="{ECE9A57E-507D-4C66-861B-BFAD56F168A6}"/>
    <cellStyle name="Total 2 8 5 4" xfId="18526" xr:uid="{CA2F9780-5EFE-43E4-BEAF-1EDFBF66DD03}"/>
    <cellStyle name="Total 2 8 6" xfId="18527" xr:uid="{57990F17-5FF9-4265-B16B-8B0B16B3D016}"/>
    <cellStyle name="Total 2 8 6 2" xfId="18528" xr:uid="{DE67F290-F22C-44BE-8CDB-EDCC438C0258}"/>
    <cellStyle name="Total 2 8 7" xfId="18529" xr:uid="{D8455070-1160-403E-B07E-86A7779330C1}"/>
    <cellStyle name="Total 2 8 7 2" xfId="18530" xr:uid="{9763790C-93E5-453E-8F02-A11B1772EAD3}"/>
    <cellStyle name="Total 2 8 8" xfId="18531" xr:uid="{82CDE91A-F246-488C-AEF5-4A6FB9576F1E}"/>
    <cellStyle name="Total 2 8 8 2" xfId="18532" xr:uid="{3DDA941E-FC31-4C09-8B3D-C5FDD1924219}"/>
    <cellStyle name="Total 2 8 9" xfId="18533" xr:uid="{D3BFA0EB-C552-4451-BA92-07C2BAB34262}"/>
    <cellStyle name="Total 2 9" xfId="4817" xr:uid="{2122F329-7E2B-496E-AED5-C92B62286C2B}"/>
    <cellStyle name="Total 2 9 10" xfId="18535" xr:uid="{75CD872E-CFED-4947-B3B4-C6F56A33E3F7}"/>
    <cellStyle name="Total 2 9 11" xfId="18534" xr:uid="{B747A7CB-F173-4444-AD9B-AE2E8E38D1CF}"/>
    <cellStyle name="Total 2 9 2" xfId="18536" xr:uid="{17D4C4E3-BD34-406B-8CB8-BA1753682F91}"/>
    <cellStyle name="Total 2 9 2 2" xfId="18537" xr:uid="{C4BAF5BF-0395-4D1C-9DFE-A6DEC1613A06}"/>
    <cellStyle name="Total 2 9 2 2 2" xfId="18538" xr:uid="{55EDB2EA-8DE7-48C3-BC73-823C21EEA1F5}"/>
    <cellStyle name="Total 2 9 2 3" xfId="18539" xr:uid="{41F135D8-2B34-41BD-8896-7CA5D3D742E9}"/>
    <cellStyle name="Total 2 9 2 3 2" xfId="18540" xr:uid="{91C995A4-E060-41F5-8424-AC1DBFDD9710}"/>
    <cellStyle name="Total 2 9 2 4" xfId="18541" xr:uid="{FD737D8C-DE81-44FE-A447-7199D0AB8D44}"/>
    <cellStyle name="Total 2 9 3" xfId="18542" xr:uid="{45FCC3D5-EA05-4258-83A1-101AB164589B}"/>
    <cellStyle name="Total 2 9 3 2" xfId="18543" xr:uid="{2B8C56CF-5436-4BDC-947F-8CFA395CB78A}"/>
    <cellStyle name="Total 2 9 3 2 2" xfId="18544" xr:uid="{4C5A1441-0194-4803-B3CC-88F783FC97EC}"/>
    <cellStyle name="Total 2 9 3 3" xfId="18545" xr:uid="{1E2D7A10-66B2-481C-A040-B9442CB80DD7}"/>
    <cellStyle name="Total 2 9 3 3 2" xfId="18546" xr:uid="{B9E7CC38-4EE0-4228-94B7-CCD45ED8AD9C}"/>
    <cellStyle name="Total 2 9 3 4" xfId="18547" xr:uid="{0052EE95-74AB-4B34-9E72-0E5B7A517373}"/>
    <cellStyle name="Total 2 9 4" xfId="18548" xr:uid="{8B3145FB-1E6E-407B-B19A-A2A5645CE997}"/>
    <cellStyle name="Total 2 9 4 2" xfId="18549" xr:uid="{3E2E1183-6932-4603-A29B-A7BA4BBD9761}"/>
    <cellStyle name="Total 2 9 4 2 2" xfId="18550" xr:uid="{6C2D6C8C-6A6D-40C6-8CBA-5E885AA76080}"/>
    <cellStyle name="Total 2 9 4 3" xfId="18551" xr:uid="{FEBE8920-03BE-4A38-9F58-18FDA5DF53F5}"/>
    <cellStyle name="Total 2 9 4 3 2" xfId="18552" xr:uid="{992032B7-621B-4BDD-B022-2F79E9D7BE0F}"/>
    <cellStyle name="Total 2 9 4 4" xfId="18553" xr:uid="{F832D546-FCCF-44A1-8FF0-BEF597DD1179}"/>
    <cellStyle name="Total 2 9 4 4 2" xfId="18554" xr:uid="{9FF6280E-F017-4648-9730-739C1D20FE9D}"/>
    <cellStyle name="Total 2 9 4 5" xfId="18555" xr:uid="{EAF1F501-9B12-4F9F-85F2-F8088DA11804}"/>
    <cellStyle name="Total 2 9 5" xfId="18556" xr:uid="{584E086A-54E2-4FF3-8CDA-9AD1A4CCD266}"/>
    <cellStyle name="Total 2 9 5 2" xfId="18557" xr:uid="{D1902B29-CB3F-46B1-8200-AACEB1521A28}"/>
    <cellStyle name="Total 2 9 5 2 2" xfId="18558" xr:uid="{1692FDC1-4599-47BE-A033-CB943837EF0E}"/>
    <cellStyle name="Total 2 9 5 3" xfId="18559" xr:uid="{C4175E2B-5012-4F35-B6CC-278BB62B10B2}"/>
    <cellStyle name="Total 2 9 5 3 2" xfId="18560" xr:uid="{52C3930D-56E8-494B-9A66-78A0531F02BA}"/>
    <cellStyle name="Total 2 9 5 4" xfId="18561" xr:uid="{9F28830D-4353-41C4-85E4-89F1EBD180E1}"/>
    <cellStyle name="Total 2 9 6" xfId="18562" xr:uid="{FBA6097C-7F5E-4418-917B-DAD39D700821}"/>
    <cellStyle name="Total 2 9 6 2" xfId="18563" xr:uid="{B63DE84D-72FC-4649-BF99-9E7D7ECFECF8}"/>
    <cellStyle name="Total 2 9 7" xfId="18564" xr:uid="{E78FFDDF-A01B-4EC8-87AF-F0A1955633D6}"/>
    <cellStyle name="Total 2 9 7 2" xfId="18565" xr:uid="{3E8CAF91-69B0-4E3E-A110-5CAD5BB35C73}"/>
    <cellStyle name="Total 2 9 8" xfId="18566" xr:uid="{CD213700-FD2A-45D0-A034-4A4F3BEBD19F}"/>
    <cellStyle name="Total 2 9 8 2" xfId="18567" xr:uid="{F4F8AE6F-53E1-4E60-9FB4-4A23F7D4F57B}"/>
    <cellStyle name="Total 2 9 9" xfId="18568" xr:uid="{A403A8CE-E3AE-4B12-9B6C-E107F452819C}"/>
    <cellStyle name="Total 20" xfId="3308" xr:uid="{920C490E-F0A1-4AA5-8B55-B2D54993CDD8}"/>
    <cellStyle name="Total 20 10" xfId="18570" xr:uid="{1CFF0119-86A6-426D-9978-4B9B7D706977}"/>
    <cellStyle name="Total 20 11" xfId="18571" xr:uid="{49A02AB8-C320-4AB4-975C-FEF03D266369}"/>
    <cellStyle name="Total 20 12" xfId="18569" xr:uid="{0AF5C4B0-9412-4458-90A1-26DF265D257C}"/>
    <cellStyle name="Total 20 2" xfId="18572" xr:uid="{EF52B046-D29F-4355-BAFB-518FF3A6A060}"/>
    <cellStyle name="Total 20 2 2" xfId="18573" xr:uid="{6F3C48D9-8318-4FAB-9EC1-925ADCD4B22F}"/>
    <cellStyle name="Total 20 2 2 2" xfId="18574" xr:uid="{4E66BA92-EF0E-4006-919E-5FED5BFCC0EB}"/>
    <cellStyle name="Total 20 2 3" xfId="18575" xr:uid="{15861C6F-385E-4BD4-B3AF-57B4CDF9F06B}"/>
    <cellStyle name="Total 20 2 3 2" xfId="18576" xr:uid="{E95D5B0D-168F-4E59-A26F-EAE1EE2D2871}"/>
    <cellStyle name="Total 20 2 4" xfId="18577" xr:uid="{082B164B-A45B-4D7C-9E31-92AB7BA1ABC2}"/>
    <cellStyle name="Total 20 2 5" xfId="18578" xr:uid="{684E23A8-473B-4DDF-95B7-1BAB8320C790}"/>
    <cellStyle name="Total 20 3" xfId="18579" xr:uid="{7A46BF5B-F7DD-4172-87B0-79D61BDE0E24}"/>
    <cellStyle name="Total 20 3 2" xfId="18580" xr:uid="{0EC1CD17-87A3-4D81-BDD9-CAAB66DA38C7}"/>
    <cellStyle name="Total 20 3 2 2" xfId="18581" xr:uid="{9BCA9C2B-5E3B-480E-9389-14C81C79308E}"/>
    <cellStyle name="Total 20 3 3" xfId="18582" xr:uid="{5528D65D-508F-4192-9EF6-9A0CEE39B76D}"/>
    <cellStyle name="Total 20 3 3 2" xfId="18583" xr:uid="{C71D9831-16F9-4009-AE01-9E28ED1E4B64}"/>
    <cellStyle name="Total 20 3 4" xfId="18584" xr:uid="{978DE786-F0DE-4567-A1C9-2B4FE8451593}"/>
    <cellStyle name="Total 20 4" xfId="18585" xr:uid="{C202A407-D98E-4EAF-A93E-5EABCE267502}"/>
    <cellStyle name="Total 20 4 2" xfId="18586" xr:uid="{4220A7FF-900C-44EB-9835-EC7927D38229}"/>
    <cellStyle name="Total 20 4 2 2" xfId="18587" xr:uid="{608D0F11-AA3B-4599-AC6F-355514CE5893}"/>
    <cellStyle name="Total 20 4 3" xfId="18588" xr:uid="{E6DD17AE-6698-4B64-B161-2A9B491BBF11}"/>
    <cellStyle name="Total 20 4 3 2" xfId="18589" xr:uid="{0C3A4CAF-11AB-49EC-A094-3279221CFFA4}"/>
    <cellStyle name="Total 20 4 4" xfId="18590" xr:uid="{3CC6A1CD-9022-430F-9FF8-CC2C92EB72A6}"/>
    <cellStyle name="Total 20 5" xfId="18591" xr:uid="{929BCC3F-C71E-4DEB-B978-3C03E87C3C66}"/>
    <cellStyle name="Total 20 5 2" xfId="18592" xr:uid="{57FBEB0D-6CF5-428F-A6FE-84B912FE7043}"/>
    <cellStyle name="Total 20 5 2 2" xfId="18593" xr:uid="{3EFEB4F0-B99C-4E7D-96FD-D91FA10AF113}"/>
    <cellStyle name="Total 20 5 3" xfId="18594" xr:uid="{4227637A-EC4D-4CD8-BC1D-EE64110FB974}"/>
    <cellStyle name="Total 20 5 3 2" xfId="18595" xr:uid="{88741F59-1BFA-431C-80EE-522411E39995}"/>
    <cellStyle name="Total 20 5 4" xfId="18596" xr:uid="{BEE67CBA-0BB2-463F-BF26-B3FBD488C0AC}"/>
    <cellStyle name="Total 20 5 4 2" xfId="18597" xr:uid="{0DFBC14B-EA71-4C50-BAB5-8CFFC0F218FC}"/>
    <cellStyle name="Total 20 5 5" xfId="18598" xr:uid="{2ADCBBBA-F2B6-4442-96B8-4233377122F3}"/>
    <cellStyle name="Total 20 6" xfId="18599" xr:uid="{99D556DC-02FA-471F-816E-7EC6D0CD726B}"/>
    <cellStyle name="Total 20 6 2" xfId="18600" xr:uid="{46EC9BE2-0985-4D33-A78B-4798D04D863F}"/>
    <cellStyle name="Total 20 6 2 2" xfId="18601" xr:uid="{3CBAD64B-BF0A-44D7-943E-77D6128F1F6D}"/>
    <cellStyle name="Total 20 6 3" xfId="18602" xr:uid="{A30D5AF9-EDB9-4BF1-AC67-EAC023C8E644}"/>
    <cellStyle name="Total 20 6 3 2" xfId="18603" xr:uid="{9F053141-1951-4887-9297-AE0C46E4EEA9}"/>
    <cellStyle name="Total 20 6 4" xfId="18604" xr:uid="{C0DA0EDE-80EC-4DE5-B84E-97FBB61E1E12}"/>
    <cellStyle name="Total 20 7" xfId="18605" xr:uid="{D7892546-0580-40BB-A2BD-8B6D3A0FD47D}"/>
    <cellStyle name="Total 20 7 2" xfId="18606" xr:uid="{7786F9F7-FD73-4745-9C6C-5641A6721CDB}"/>
    <cellStyle name="Total 20 8" xfId="18607" xr:uid="{DB3078A4-12F7-4E54-B7C1-D379BEDA0A26}"/>
    <cellStyle name="Total 20 8 2" xfId="18608" xr:uid="{F76D47E6-1DC7-4A96-A9A2-E40A890EF2B7}"/>
    <cellStyle name="Total 20 9" xfId="18609" xr:uid="{21866A26-5038-44C5-9BEC-B2940E9E21F6}"/>
    <cellStyle name="Total 20 9 2" xfId="18610" xr:uid="{3720238C-99EB-456F-9ED8-7DE3B99D9F22}"/>
    <cellStyle name="Total 21" xfId="3309" xr:uid="{0D4FC59F-7A85-4059-8CF7-828949DC00C7}"/>
    <cellStyle name="Total 21 10" xfId="18612" xr:uid="{D1EF06DD-ED23-46EF-AF0A-0771B65EB310}"/>
    <cellStyle name="Total 21 11" xfId="18613" xr:uid="{11F9C17F-93DA-4272-A97E-AD3E0882C1B9}"/>
    <cellStyle name="Total 21 12" xfId="18611" xr:uid="{0CA012AF-F2A0-4C9A-BD30-452E89AC7C59}"/>
    <cellStyle name="Total 21 2" xfId="18614" xr:uid="{EC223ACA-2204-4306-B186-C7357B54537C}"/>
    <cellStyle name="Total 21 2 2" xfId="18615" xr:uid="{77E45265-8EDA-488A-B847-B3DD5DD3EDF2}"/>
    <cellStyle name="Total 21 2 2 2" xfId="18616" xr:uid="{11F45EB0-ABB0-4BB2-8205-D0C66F90A1FD}"/>
    <cellStyle name="Total 21 2 3" xfId="18617" xr:uid="{523A6BF8-5904-48A7-8C99-1AE4ED94D9CE}"/>
    <cellStyle name="Total 21 2 3 2" xfId="18618" xr:uid="{6AB02EC2-BC29-43AF-A58F-8988EA6EAFEB}"/>
    <cellStyle name="Total 21 2 4" xfId="18619" xr:uid="{3689A377-01A0-4786-9B79-2AC45065C73E}"/>
    <cellStyle name="Total 21 2 5" xfId="18620" xr:uid="{8F258288-9A92-41E3-A6A2-54A25AD9EBED}"/>
    <cellStyle name="Total 21 3" xfId="18621" xr:uid="{4829DC64-0AF4-486E-8D8B-B998202A248D}"/>
    <cellStyle name="Total 21 3 2" xfId="18622" xr:uid="{95A8975F-308A-4463-A7A5-88A4B108A29A}"/>
    <cellStyle name="Total 21 3 2 2" xfId="18623" xr:uid="{06E781B6-06ED-45D1-B0E5-C1E00AE745D9}"/>
    <cellStyle name="Total 21 3 3" xfId="18624" xr:uid="{519DCEDA-4FE2-4128-A926-706F1F88F0DB}"/>
    <cellStyle name="Total 21 3 3 2" xfId="18625" xr:uid="{F98A011E-D130-4594-B165-4ED8340897F3}"/>
    <cellStyle name="Total 21 3 4" xfId="18626" xr:uid="{FC58534B-C9F4-4E52-B6E7-DAD2724CBD18}"/>
    <cellStyle name="Total 21 4" xfId="18627" xr:uid="{5E991A5C-C3C8-4B23-B889-AFE7286D20E5}"/>
    <cellStyle name="Total 21 4 2" xfId="18628" xr:uid="{74C298E9-43DF-4EC4-8D36-CF579D4189C7}"/>
    <cellStyle name="Total 21 4 2 2" xfId="18629" xr:uid="{964A6630-AE55-4BA6-A37F-A9EA72D30784}"/>
    <cellStyle name="Total 21 4 3" xfId="18630" xr:uid="{84A093D8-2628-4A98-A1B6-EE2E6AD3493F}"/>
    <cellStyle name="Total 21 4 3 2" xfId="18631" xr:uid="{B11091DA-22B2-4F04-AAF2-39D212EF7EA5}"/>
    <cellStyle name="Total 21 4 4" xfId="18632" xr:uid="{3799C65D-3FB9-4D16-B91E-9109B77A87D0}"/>
    <cellStyle name="Total 21 5" xfId="18633" xr:uid="{90FA63F7-BD7D-460A-B6D7-79D0CBDF4CBF}"/>
    <cellStyle name="Total 21 5 2" xfId="18634" xr:uid="{75A6A22C-0086-41CC-9070-02D991C75DFE}"/>
    <cellStyle name="Total 21 5 2 2" xfId="18635" xr:uid="{1AB3CB90-8A19-4412-9AB4-A22ABB325EC2}"/>
    <cellStyle name="Total 21 5 3" xfId="18636" xr:uid="{9EED1282-F2FC-48FC-9157-3953F162EB04}"/>
    <cellStyle name="Total 21 5 3 2" xfId="18637" xr:uid="{D40AA611-9A6C-44CF-B555-D4251121B307}"/>
    <cellStyle name="Total 21 5 4" xfId="18638" xr:uid="{D5B61302-551A-47C4-90ED-14980758C94C}"/>
    <cellStyle name="Total 21 5 4 2" xfId="18639" xr:uid="{A590F3A5-1052-485E-B6D4-D866806F4107}"/>
    <cellStyle name="Total 21 5 5" xfId="18640" xr:uid="{A2612BF5-2F4A-4BAC-9B4A-2B47A61EA4A8}"/>
    <cellStyle name="Total 21 6" xfId="18641" xr:uid="{BB7D5B59-338E-474F-8AB8-0E6F3EB7011A}"/>
    <cellStyle name="Total 21 6 2" xfId="18642" xr:uid="{4A822CAA-05FB-4C2D-9ECA-1B4F14BB43EA}"/>
    <cellStyle name="Total 21 6 2 2" xfId="18643" xr:uid="{4E186652-1A9B-4F63-AE79-3D48FEC15DF0}"/>
    <cellStyle name="Total 21 6 3" xfId="18644" xr:uid="{68BDD1E9-5354-4805-B670-524B7D69E98A}"/>
    <cellStyle name="Total 21 6 3 2" xfId="18645" xr:uid="{DB1E891B-7A0F-422F-8C01-E5E9C70959AE}"/>
    <cellStyle name="Total 21 6 4" xfId="18646" xr:uid="{10F606D6-6BE4-412F-AD3C-304494732A45}"/>
    <cellStyle name="Total 21 7" xfId="18647" xr:uid="{762B08D9-10DE-4AF4-B207-42AAA579B616}"/>
    <cellStyle name="Total 21 7 2" xfId="18648" xr:uid="{4E2F456D-A554-414F-9D2C-1BB94622E779}"/>
    <cellStyle name="Total 21 8" xfId="18649" xr:uid="{4CC967BE-B8A2-4AE9-87A0-CB656695ADE1}"/>
    <cellStyle name="Total 21 8 2" xfId="18650" xr:uid="{5E00286F-1499-46FA-9AA5-5D77D010A259}"/>
    <cellStyle name="Total 21 9" xfId="18651" xr:uid="{971E5359-745E-49C2-ACFD-2C4C0A355B10}"/>
    <cellStyle name="Total 21 9 2" xfId="18652" xr:uid="{02CA97F1-5706-4F3D-9419-C5356BCC0D7A}"/>
    <cellStyle name="Total 22" xfId="3310" xr:uid="{F114A4D5-3586-4018-855A-7EBFB1528DB6}"/>
    <cellStyle name="Total 22 10" xfId="18654" xr:uid="{A4983DAB-9EE7-444F-BE2D-D8356281815A}"/>
    <cellStyle name="Total 22 11" xfId="18655" xr:uid="{5D8CFE23-270E-45E5-BD28-FBF253459AA5}"/>
    <cellStyle name="Total 22 12" xfId="18653" xr:uid="{E7FE9C03-C0B0-4498-BB83-F88BE13E34E2}"/>
    <cellStyle name="Total 22 2" xfId="18656" xr:uid="{8376872E-8051-44A4-9BCD-8E4E73C6737D}"/>
    <cellStyle name="Total 22 2 2" xfId="18657" xr:uid="{12AFB84B-8DFA-411C-8EA3-A0BA6339C3DD}"/>
    <cellStyle name="Total 22 2 2 2" xfId="18658" xr:uid="{4C0407A6-1DE5-4232-B5F5-7FE3E6C4BD6A}"/>
    <cellStyle name="Total 22 2 3" xfId="18659" xr:uid="{33495A9A-A53F-4A42-AC4F-B243BBC9D3A9}"/>
    <cellStyle name="Total 22 2 3 2" xfId="18660" xr:uid="{48E7FE90-1096-4AD5-A509-0834ACDC3B95}"/>
    <cellStyle name="Total 22 2 4" xfId="18661" xr:uid="{4DD77351-CC9B-4EAB-896B-0CD05B9FF197}"/>
    <cellStyle name="Total 22 2 5" xfId="18662" xr:uid="{B7D0FB76-0FB3-45F0-949A-F45FC1636837}"/>
    <cellStyle name="Total 22 3" xfId="18663" xr:uid="{E6963C08-3302-49B2-80D9-C2B2D8A2E4D3}"/>
    <cellStyle name="Total 22 3 2" xfId="18664" xr:uid="{5F852BA1-7B5B-448D-A12D-2FB5FA39AF43}"/>
    <cellStyle name="Total 22 3 2 2" xfId="18665" xr:uid="{55417438-997B-4BEC-BFA8-35EBA0F38251}"/>
    <cellStyle name="Total 22 3 3" xfId="18666" xr:uid="{933F1B99-7ADF-49A3-AF0F-3646290E2E6E}"/>
    <cellStyle name="Total 22 3 3 2" xfId="18667" xr:uid="{B7234E95-4E0D-47C4-B73E-1FD5994860F1}"/>
    <cellStyle name="Total 22 3 4" xfId="18668" xr:uid="{E7FE4A8B-2948-4B43-9E97-853F428F6D8B}"/>
    <cellStyle name="Total 22 4" xfId="18669" xr:uid="{E348CDBA-DCEE-4E23-831B-B34FEAE7C805}"/>
    <cellStyle name="Total 22 4 2" xfId="18670" xr:uid="{FF194E01-959F-4F2B-B044-AAE7758383E8}"/>
    <cellStyle name="Total 22 4 2 2" xfId="18671" xr:uid="{75C14EAA-17F2-4740-9A9B-2F6C80DCD70D}"/>
    <cellStyle name="Total 22 4 3" xfId="18672" xr:uid="{81C32C95-6040-4356-AC8E-9E82C2499CE0}"/>
    <cellStyle name="Total 22 4 3 2" xfId="18673" xr:uid="{77AA5779-6D2A-4E53-B179-8EAFE61B2042}"/>
    <cellStyle name="Total 22 4 4" xfId="18674" xr:uid="{A2CDECE3-2EB5-40AD-AB04-24835729C503}"/>
    <cellStyle name="Total 22 5" xfId="18675" xr:uid="{05DABEE8-780F-4E39-AE09-964B0253E6FD}"/>
    <cellStyle name="Total 22 5 2" xfId="18676" xr:uid="{F626CCB6-5D40-4FE4-80E2-E93694A36414}"/>
    <cellStyle name="Total 22 5 2 2" xfId="18677" xr:uid="{63D5E558-C0DF-414C-BBB8-839A1498B45B}"/>
    <cellStyle name="Total 22 5 3" xfId="18678" xr:uid="{82DBA704-36DA-4D6E-816F-9F69ECE0A74E}"/>
    <cellStyle name="Total 22 5 3 2" xfId="18679" xr:uid="{1018BEAF-4BE5-4BD5-9631-077C528BCA57}"/>
    <cellStyle name="Total 22 5 4" xfId="18680" xr:uid="{2EE0DDDE-CBF4-440E-8BEE-24CD27E798E8}"/>
    <cellStyle name="Total 22 5 4 2" xfId="18681" xr:uid="{719779FC-DD3C-4185-B5E1-D5F4ADE87CC7}"/>
    <cellStyle name="Total 22 5 5" xfId="18682" xr:uid="{11EE0B5C-691E-47BD-A2C2-ACB6505D0856}"/>
    <cellStyle name="Total 22 6" xfId="18683" xr:uid="{CDAE9899-0590-4E2D-90F6-6930B7E28F2F}"/>
    <cellStyle name="Total 22 6 2" xfId="18684" xr:uid="{7C01DD89-55C2-402D-9A69-DF8D29AF806B}"/>
    <cellStyle name="Total 22 6 2 2" xfId="18685" xr:uid="{552493FE-3213-4601-9E03-57B28DF9AAC5}"/>
    <cellStyle name="Total 22 6 3" xfId="18686" xr:uid="{4DDE7BDE-E91E-4D18-984A-CD88C24BCD77}"/>
    <cellStyle name="Total 22 6 3 2" xfId="18687" xr:uid="{2EF09496-9F3D-4372-BC99-C675AAA4A12A}"/>
    <cellStyle name="Total 22 6 4" xfId="18688" xr:uid="{F7308FC5-7227-4C1B-823C-97544D95016C}"/>
    <cellStyle name="Total 22 7" xfId="18689" xr:uid="{7433FFB2-7D5F-455E-AC79-0B1645F23ABA}"/>
    <cellStyle name="Total 22 7 2" xfId="18690" xr:uid="{8B4F6AEE-3982-4BF5-9605-6EEFD15B3692}"/>
    <cellStyle name="Total 22 8" xfId="18691" xr:uid="{CD51D6DD-E1F2-4DB3-88EB-D8DBC3DC0B57}"/>
    <cellStyle name="Total 22 8 2" xfId="18692" xr:uid="{96A9B148-1525-46E0-8998-5FDDD55AEE41}"/>
    <cellStyle name="Total 22 9" xfId="18693" xr:uid="{91E2DAAA-1CCA-40D9-8887-0FFAA54D661D}"/>
    <cellStyle name="Total 22 9 2" xfId="18694" xr:uid="{5227A67D-1D7D-4B2F-8A8D-744E992864BF}"/>
    <cellStyle name="Total 23" xfId="3311" xr:uid="{A76B61C2-DFDD-43E7-BFEA-6A8732DAB273}"/>
    <cellStyle name="Total 23 10" xfId="18696" xr:uid="{C30893C6-43D1-4069-830B-C89D3E8E744D}"/>
    <cellStyle name="Total 23 11" xfId="18697" xr:uid="{D3D3D34A-37E1-4F6D-8746-3AAC3ADFBD55}"/>
    <cellStyle name="Total 23 12" xfId="18695" xr:uid="{B9A680D3-F8A6-482B-8C88-F83867060168}"/>
    <cellStyle name="Total 23 2" xfId="18698" xr:uid="{45EACF9B-6436-4484-B56A-1AFEF6EAD504}"/>
    <cellStyle name="Total 23 2 2" xfId="18699" xr:uid="{68370ECA-66BF-4256-B065-0E9267B17A39}"/>
    <cellStyle name="Total 23 2 2 2" xfId="18700" xr:uid="{906B4D73-CF2E-49F8-9A48-1BC25F101AB1}"/>
    <cellStyle name="Total 23 2 3" xfId="18701" xr:uid="{13ADF2A0-CA2B-41D7-8CBD-2CB25BEA90D1}"/>
    <cellStyle name="Total 23 2 3 2" xfId="18702" xr:uid="{1A55A598-9B59-4004-B020-493882B23F8C}"/>
    <cellStyle name="Total 23 2 4" xfId="18703" xr:uid="{E6063EC1-91FD-453F-800A-5ED8353CB146}"/>
    <cellStyle name="Total 23 2 5" xfId="18704" xr:uid="{2898268A-6242-4BB9-8BA7-7FF0910B9F78}"/>
    <cellStyle name="Total 23 3" xfId="18705" xr:uid="{7BD8F692-B1D4-4F4D-9E58-D65A4DAA90E4}"/>
    <cellStyle name="Total 23 3 2" xfId="18706" xr:uid="{D3CEC212-BFC2-4417-BD40-76757C5A0B64}"/>
    <cellStyle name="Total 23 3 2 2" xfId="18707" xr:uid="{8B6F2F2F-9B57-410A-BBE9-0C5844EC32F2}"/>
    <cellStyle name="Total 23 3 3" xfId="18708" xr:uid="{23A3F191-964B-40AB-9A2F-CA790977C2D9}"/>
    <cellStyle name="Total 23 3 3 2" xfId="18709" xr:uid="{27037478-6587-4D8A-A1CA-2A1D179B4AF8}"/>
    <cellStyle name="Total 23 3 4" xfId="18710" xr:uid="{A624536B-E26F-407D-B464-6043765EEB31}"/>
    <cellStyle name="Total 23 4" xfId="18711" xr:uid="{F9E24E78-3D37-4FA2-B88E-480F82159F04}"/>
    <cellStyle name="Total 23 4 2" xfId="18712" xr:uid="{C9BB4AC0-F001-40BB-AB8F-9BD157157808}"/>
    <cellStyle name="Total 23 4 2 2" xfId="18713" xr:uid="{4D8D8740-47D1-4846-925E-E3F8723A2628}"/>
    <cellStyle name="Total 23 4 3" xfId="18714" xr:uid="{E563BA25-7035-427A-B35E-AE6464070459}"/>
    <cellStyle name="Total 23 4 3 2" xfId="18715" xr:uid="{9CD577C2-2C7A-4FB1-B4E8-8BB9BF6EB5B7}"/>
    <cellStyle name="Total 23 4 4" xfId="18716" xr:uid="{942536C6-43FE-4FE0-84F7-9E159CDEF76C}"/>
    <cellStyle name="Total 23 5" xfId="18717" xr:uid="{786C860B-E1D7-446D-9C84-394CCB69070B}"/>
    <cellStyle name="Total 23 5 2" xfId="18718" xr:uid="{D0FCEB03-720C-4EC7-A6BE-7D0B40987918}"/>
    <cellStyle name="Total 23 5 2 2" xfId="18719" xr:uid="{067826A8-2BC2-4DC6-B126-23CA5499EC1F}"/>
    <cellStyle name="Total 23 5 3" xfId="18720" xr:uid="{773D1F45-44CB-4657-8BFD-54D64A3DD6C3}"/>
    <cellStyle name="Total 23 5 3 2" xfId="18721" xr:uid="{4B2FC603-9D9C-45AB-83C7-4E5E7FA566BB}"/>
    <cellStyle name="Total 23 5 4" xfId="18722" xr:uid="{D85052A5-094C-42B4-821F-D0B1F044E9D9}"/>
    <cellStyle name="Total 23 5 4 2" xfId="18723" xr:uid="{BBD80F2D-F99A-4790-8FF7-7FB664CCB9CB}"/>
    <cellStyle name="Total 23 5 5" xfId="18724" xr:uid="{37B257D2-1B0A-4A2E-A9A0-14C1F8648EA2}"/>
    <cellStyle name="Total 23 6" xfId="18725" xr:uid="{58E289F1-25D6-461E-9D88-E5B07974BCCC}"/>
    <cellStyle name="Total 23 6 2" xfId="18726" xr:uid="{37F9528A-CFBD-4B05-AD8B-C79DD78C5C65}"/>
    <cellStyle name="Total 23 6 2 2" xfId="18727" xr:uid="{B748AA36-F939-4E4C-9744-8ECC7314EF1F}"/>
    <cellStyle name="Total 23 6 3" xfId="18728" xr:uid="{E57374AA-E58E-42D5-A8B7-DCA8ECBF6332}"/>
    <cellStyle name="Total 23 6 3 2" xfId="18729" xr:uid="{BC0DCDE0-2680-4482-9CC5-450778EE51E5}"/>
    <cellStyle name="Total 23 6 4" xfId="18730" xr:uid="{F88C0D84-B5AD-4B8B-9547-F7287726847B}"/>
    <cellStyle name="Total 23 7" xfId="18731" xr:uid="{B17728BC-318D-49D6-8F50-3C287421A6FC}"/>
    <cellStyle name="Total 23 7 2" xfId="18732" xr:uid="{7DE68BF0-7B50-472B-9B6F-4F71F2F5CC53}"/>
    <cellStyle name="Total 23 8" xfId="18733" xr:uid="{F46F6120-26F6-4694-AAF8-69177A4FF3E2}"/>
    <cellStyle name="Total 23 8 2" xfId="18734" xr:uid="{CDF7A6F9-DC4F-4D95-9DD4-CD7348B0C200}"/>
    <cellStyle name="Total 23 9" xfId="18735" xr:uid="{272987BF-8E5E-4D37-8384-2C1A06262BA3}"/>
    <cellStyle name="Total 23 9 2" xfId="18736" xr:uid="{8C151D8B-B9D5-488F-B6CC-EAC981CEE09C}"/>
    <cellStyle name="Total 24" xfId="3312" xr:uid="{9489ED03-7C1E-4277-B388-9BCA2A65C5E4}"/>
    <cellStyle name="Total 24 10" xfId="18738" xr:uid="{BA34B1EE-0A2F-45CB-B771-765D86D30ADA}"/>
    <cellStyle name="Total 24 11" xfId="18739" xr:uid="{B9264F4D-EEDE-4105-969B-5583003F7C5C}"/>
    <cellStyle name="Total 24 12" xfId="18737" xr:uid="{FDBD9748-EACD-453B-81A8-5FF13E029A30}"/>
    <cellStyle name="Total 24 2" xfId="18740" xr:uid="{D2304372-9CA6-4CF5-B68D-12B70DCFFDA8}"/>
    <cellStyle name="Total 24 2 2" xfId="18741" xr:uid="{9D9B6C16-D706-484D-85F3-432C52A56075}"/>
    <cellStyle name="Total 24 2 2 2" xfId="18742" xr:uid="{E3FB1AE5-2D09-45A4-91D4-0A93F4D11C93}"/>
    <cellStyle name="Total 24 2 3" xfId="18743" xr:uid="{CA75DB61-57B8-452B-A3BE-BEF69F4EAB7E}"/>
    <cellStyle name="Total 24 2 3 2" xfId="18744" xr:uid="{D5BF7089-719A-4F47-8F86-8E61B39D9D6C}"/>
    <cellStyle name="Total 24 2 4" xfId="18745" xr:uid="{AA555335-3300-4F55-88D4-C82BECB4F0CF}"/>
    <cellStyle name="Total 24 2 5" xfId="18746" xr:uid="{7B6E0383-A3F3-4DF0-A9F3-2863B70E875A}"/>
    <cellStyle name="Total 24 3" xfId="18747" xr:uid="{057C1D76-4829-4A27-A2C2-32BC4133C018}"/>
    <cellStyle name="Total 24 3 2" xfId="18748" xr:uid="{5EB74869-519D-4304-ADAF-DE5D2BBEC4E3}"/>
    <cellStyle name="Total 24 3 2 2" xfId="18749" xr:uid="{EE474A9C-EBE3-4F4D-93F1-0807CDE812F4}"/>
    <cellStyle name="Total 24 3 3" xfId="18750" xr:uid="{FEE3B531-1C5E-4B1A-B7F5-B19D673FA65C}"/>
    <cellStyle name="Total 24 3 3 2" xfId="18751" xr:uid="{888E666E-38D6-4430-9134-19FE2AFCB232}"/>
    <cellStyle name="Total 24 3 4" xfId="18752" xr:uid="{07D6B4B1-FDB4-4091-B294-09438DBD9282}"/>
    <cellStyle name="Total 24 4" xfId="18753" xr:uid="{E6D60D7A-D084-488D-8FC4-315679B26FBD}"/>
    <cellStyle name="Total 24 4 2" xfId="18754" xr:uid="{E2678AE9-1D1A-4B1C-9358-55595311DFEC}"/>
    <cellStyle name="Total 24 4 2 2" xfId="18755" xr:uid="{47529BD1-AD08-4AD6-90F8-8E144EDFB5EC}"/>
    <cellStyle name="Total 24 4 3" xfId="18756" xr:uid="{D58DA44B-5C41-4EA6-A8DB-988E77AFCA13}"/>
    <cellStyle name="Total 24 4 3 2" xfId="18757" xr:uid="{019F1989-0970-4B7F-AE98-D502F1E3A44C}"/>
    <cellStyle name="Total 24 4 4" xfId="18758" xr:uid="{7C056688-EA4B-47BE-9270-D7CEE7F14033}"/>
    <cellStyle name="Total 24 5" xfId="18759" xr:uid="{4B6D6447-1A92-475E-B7B6-07A9C6F73456}"/>
    <cellStyle name="Total 24 5 2" xfId="18760" xr:uid="{FBC07367-7A3F-4AE1-AB0A-B071768AD117}"/>
    <cellStyle name="Total 24 5 2 2" xfId="18761" xr:uid="{C6FDC732-84F2-4C1E-886D-16C9AC57C5D0}"/>
    <cellStyle name="Total 24 5 3" xfId="18762" xr:uid="{0293A389-30F5-44F8-BBB1-B8707FA531DB}"/>
    <cellStyle name="Total 24 5 3 2" xfId="18763" xr:uid="{59E048E2-248B-4132-9058-CABA7B6A36AB}"/>
    <cellStyle name="Total 24 5 4" xfId="18764" xr:uid="{081957C2-0EEF-430B-9F2F-3373742C9D00}"/>
    <cellStyle name="Total 24 5 4 2" xfId="18765" xr:uid="{C892A3F1-1D1A-43FC-9549-E037ABF0BD5A}"/>
    <cellStyle name="Total 24 5 5" xfId="18766" xr:uid="{60DC19C4-EF0D-4E19-9D73-8E7550DE4557}"/>
    <cellStyle name="Total 24 6" xfId="18767" xr:uid="{2A9C474E-47BA-445A-8B7B-34931EB1E820}"/>
    <cellStyle name="Total 24 6 2" xfId="18768" xr:uid="{5856099A-05E0-447B-B35A-8044031879EE}"/>
    <cellStyle name="Total 24 6 2 2" xfId="18769" xr:uid="{D9DDE487-6EA9-4EC9-93B7-CB90C4D8E545}"/>
    <cellStyle name="Total 24 6 3" xfId="18770" xr:uid="{12D0478C-25CC-43B9-AA06-4AC1C42543CD}"/>
    <cellStyle name="Total 24 6 3 2" xfId="18771" xr:uid="{E85945E2-BBF2-4D5D-9154-434998EA3BE2}"/>
    <cellStyle name="Total 24 6 4" xfId="18772" xr:uid="{32F8D2F7-D0B8-4B00-9415-DA636B4CF260}"/>
    <cellStyle name="Total 24 7" xfId="18773" xr:uid="{B98D6027-AEBE-48F8-AFD8-B52551FF50A5}"/>
    <cellStyle name="Total 24 7 2" xfId="18774" xr:uid="{B5DF378B-63ED-4936-A57B-B0FEB5830AAF}"/>
    <cellStyle name="Total 24 8" xfId="18775" xr:uid="{7C376C1E-1B99-4C62-BBAF-E8EFDA6DDD11}"/>
    <cellStyle name="Total 24 8 2" xfId="18776" xr:uid="{6BE9CC62-044D-4784-B179-0396BDA5AC66}"/>
    <cellStyle name="Total 24 9" xfId="18777" xr:uid="{D106E104-2CF4-4EB5-B90D-19940C5FA596}"/>
    <cellStyle name="Total 24 9 2" xfId="18778" xr:uid="{72D3795E-B4CA-4871-B49D-400073FC27C7}"/>
    <cellStyle name="Total 25" xfId="3313" xr:uid="{9F0351F7-1213-443C-B227-08EE76D6E95A}"/>
    <cellStyle name="Total 25 10" xfId="18780" xr:uid="{20CEC47B-E570-4D0D-A49B-1B8175EB8FB4}"/>
    <cellStyle name="Total 25 11" xfId="18781" xr:uid="{AC31F892-4A31-4D78-BF7F-233B7FF40E30}"/>
    <cellStyle name="Total 25 12" xfId="18779" xr:uid="{C7D233CC-DCA8-4B94-AC85-5E7AC697EE7E}"/>
    <cellStyle name="Total 25 2" xfId="18782" xr:uid="{D9E7359B-6FF1-4584-831C-871018046BD4}"/>
    <cellStyle name="Total 25 2 2" xfId="18783" xr:uid="{AF0358B1-7F20-49BB-8BFE-DC2BF18AE129}"/>
    <cellStyle name="Total 25 2 2 2" xfId="18784" xr:uid="{6CB3D14B-E30E-4E36-B9FC-FE6E7A862C79}"/>
    <cellStyle name="Total 25 2 3" xfId="18785" xr:uid="{0AF02ED2-C3B3-4E68-946C-DE2CB227852B}"/>
    <cellStyle name="Total 25 2 3 2" xfId="18786" xr:uid="{D9A4896C-9D8B-4B57-9953-BB918F999336}"/>
    <cellStyle name="Total 25 2 4" xfId="18787" xr:uid="{00C9FE51-FBA8-45B4-9F0B-47CE32632DE7}"/>
    <cellStyle name="Total 25 2 5" xfId="18788" xr:uid="{3DF11DB4-2F15-4971-A6A7-1EFEAFAEFDE0}"/>
    <cellStyle name="Total 25 3" xfId="18789" xr:uid="{E31D8289-D6D7-42B8-8481-0C1B886037E9}"/>
    <cellStyle name="Total 25 3 2" xfId="18790" xr:uid="{305E282B-E897-4828-88F7-35A4FBF84D3F}"/>
    <cellStyle name="Total 25 3 2 2" xfId="18791" xr:uid="{053CB3FB-D001-43E5-A2A1-608318481A46}"/>
    <cellStyle name="Total 25 3 3" xfId="18792" xr:uid="{554DABF8-8E77-4411-8E30-7E6A9BE60394}"/>
    <cellStyle name="Total 25 3 3 2" xfId="18793" xr:uid="{E6F73751-E8D1-4266-8CA4-2FDC8F90A408}"/>
    <cellStyle name="Total 25 3 4" xfId="18794" xr:uid="{F95BAF7E-530F-40B1-BB62-12606226FFFD}"/>
    <cellStyle name="Total 25 4" xfId="18795" xr:uid="{FD701F1E-4647-4A7E-A160-97C29DCAD14D}"/>
    <cellStyle name="Total 25 4 2" xfId="18796" xr:uid="{2E408DFE-760B-4B7D-BFFD-3C7501F89C12}"/>
    <cellStyle name="Total 25 4 2 2" xfId="18797" xr:uid="{5584C2C5-1858-4B21-84EF-45E03083C29E}"/>
    <cellStyle name="Total 25 4 3" xfId="18798" xr:uid="{3E318D26-DD60-45D9-BC80-BD0DC8462559}"/>
    <cellStyle name="Total 25 4 3 2" xfId="18799" xr:uid="{F2F85AA5-0E72-4E80-AC3C-828597BC84A4}"/>
    <cellStyle name="Total 25 4 4" xfId="18800" xr:uid="{9FA7227B-437D-43B9-BD1F-F1A5A00EFABB}"/>
    <cellStyle name="Total 25 5" xfId="18801" xr:uid="{3F74D53F-F99C-45D9-BE3E-7935533F511F}"/>
    <cellStyle name="Total 25 5 2" xfId="18802" xr:uid="{88578426-2EC6-475C-BB7C-CDA9F2A3A86E}"/>
    <cellStyle name="Total 25 5 2 2" xfId="18803" xr:uid="{7EF83ABA-C72E-43E6-8609-49F348B9823E}"/>
    <cellStyle name="Total 25 5 3" xfId="18804" xr:uid="{BA32A142-C3C6-43F7-9715-F9B48B91AC33}"/>
    <cellStyle name="Total 25 5 3 2" xfId="18805" xr:uid="{AEB96E9C-7FA7-4BD1-8256-A9617A9ACDE1}"/>
    <cellStyle name="Total 25 5 4" xfId="18806" xr:uid="{7E99595C-DCA2-46DD-8B27-7F8D31143F04}"/>
    <cellStyle name="Total 25 5 4 2" xfId="18807" xr:uid="{57B3028C-FB12-47E3-B3C5-2301ABB63879}"/>
    <cellStyle name="Total 25 5 5" xfId="18808" xr:uid="{15EF387E-ED94-423A-B27A-56119154E64F}"/>
    <cellStyle name="Total 25 6" xfId="18809" xr:uid="{C2771758-1D31-4E85-A9F9-F243CDA7DFFB}"/>
    <cellStyle name="Total 25 6 2" xfId="18810" xr:uid="{96BEBD1F-5B72-413A-8184-67F8C0184C79}"/>
    <cellStyle name="Total 25 6 2 2" xfId="18811" xr:uid="{35967355-6BAE-4462-8B57-D14E1B4D7CB6}"/>
    <cellStyle name="Total 25 6 3" xfId="18812" xr:uid="{22F36CE9-BC37-4D2E-9CE5-A14F7CB5825B}"/>
    <cellStyle name="Total 25 6 3 2" xfId="18813" xr:uid="{406A18B6-2034-4E73-8887-22CF62E015C0}"/>
    <cellStyle name="Total 25 6 4" xfId="18814" xr:uid="{FD914481-F517-42AC-8F7F-DEE35D0AC4A7}"/>
    <cellStyle name="Total 25 7" xfId="18815" xr:uid="{497D1AE4-414F-4654-AC10-18146E9D5E5C}"/>
    <cellStyle name="Total 25 7 2" xfId="18816" xr:uid="{3D6442C0-D30E-48D3-BA93-6E13278864E3}"/>
    <cellStyle name="Total 25 8" xfId="18817" xr:uid="{573E6109-91C2-4802-ADD6-A5980A53B506}"/>
    <cellStyle name="Total 25 8 2" xfId="18818" xr:uid="{4D139DF6-7985-4AA4-A4D3-F5EF148FBC58}"/>
    <cellStyle name="Total 25 9" xfId="18819" xr:uid="{8B83F04F-4F04-43CA-989F-F26872193BFA}"/>
    <cellStyle name="Total 25 9 2" xfId="18820" xr:uid="{07C84A07-53B8-4051-8C8B-20532772F092}"/>
    <cellStyle name="Total 26" xfId="3314" xr:uid="{9A628D78-CFA8-4E1F-AC21-7E28760D42B6}"/>
    <cellStyle name="Total 26 10" xfId="18822" xr:uid="{F068FF9E-7D33-4143-BDAC-411A883D9859}"/>
    <cellStyle name="Total 26 11" xfId="18823" xr:uid="{2B4FEBAB-8C7F-4A57-B1E0-9091D985F1EB}"/>
    <cellStyle name="Total 26 12" xfId="18821" xr:uid="{50E0036D-BAE2-4402-9966-073A26A9A588}"/>
    <cellStyle name="Total 26 2" xfId="18824" xr:uid="{2A37A6B2-7C7B-4C4B-BB92-2C046BC9B011}"/>
    <cellStyle name="Total 26 2 2" xfId="18825" xr:uid="{6B2144B0-9A07-4509-B29B-182505C321C2}"/>
    <cellStyle name="Total 26 2 2 2" xfId="18826" xr:uid="{DABE5AC9-98F0-439A-B39F-B1470B02A44C}"/>
    <cellStyle name="Total 26 2 3" xfId="18827" xr:uid="{B2E9413F-D667-4E1E-A0CC-ED54A35A615D}"/>
    <cellStyle name="Total 26 2 3 2" xfId="18828" xr:uid="{D32695B4-512C-4BD1-AF55-B580CD6FC3C4}"/>
    <cellStyle name="Total 26 2 4" xfId="18829" xr:uid="{A9DFD002-DDB5-4E47-8E95-504E541FAF0B}"/>
    <cellStyle name="Total 26 2 5" xfId="18830" xr:uid="{0570F038-031C-4129-A229-D5F053F226E0}"/>
    <cellStyle name="Total 26 3" xfId="18831" xr:uid="{DF1E2461-EE06-4BEF-93D9-D63D9987763A}"/>
    <cellStyle name="Total 26 3 2" xfId="18832" xr:uid="{7A44812A-2F8B-442E-92FA-8607970D4744}"/>
    <cellStyle name="Total 26 3 2 2" xfId="18833" xr:uid="{8F092E8F-42C1-40F7-AE1F-6B4AC804E308}"/>
    <cellStyle name="Total 26 3 3" xfId="18834" xr:uid="{ED97847D-DE8D-4E49-ADD3-523EF682C748}"/>
    <cellStyle name="Total 26 3 3 2" xfId="18835" xr:uid="{78023396-EC23-4A8A-831A-8C73D3AC376D}"/>
    <cellStyle name="Total 26 3 4" xfId="18836" xr:uid="{B14E65BD-73CD-47FF-924B-1B59F50D573D}"/>
    <cellStyle name="Total 26 4" xfId="18837" xr:uid="{56BC0FA8-3AB1-4B77-BC33-3DE3A7963A9F}"/>
    <cellStyle name="Total 26 4 2" xfId="18838" xr:uid="{F79E4889-2CEF-4D88-B42B-C29A8F75D252}"/>
    <cellStyle name="Total 26 4 2 2" xfId="18839" xr:uid="{306A5C04-6055-4BAB-A9B4-C50E57C6EE2D}"/>
    <cellStyle name="Total 26 4 3" xfId="18840" xr:uid="{9A345DD1-7E35-4C34-9D94-BEC27FEAC047}"/>
    <cellStyle name="Total 26 4 3 2" xfId="18841" xr:uid="{29C29C09-0DAD-46F8-94A9-D5B53AE4025A}"/>
    <cellStyle name="Total 26 4 4" xfId="18842" xr:uid="{F6AD92AE-2A7E-47E0-B344-33476149BFF2}"/>
    <cellStyle name="Total 26 5" xfId="18843" xr:uid="{D5F5FBA0-86CD-48E3-8D3F-20021D951207}"/>
    <cellStyle name="Total 26 5 2" xfId="18844" xr:uid="{B2BBED01-FA14-42AA-8D6F-362EB3F75ED9}"/>
    <cellStyle name="Total 26 5 2 2" xfId="18845" xr:uid="{2681B278-4A7D-411D-A2FF-2112946D8081}"/>
    <cellStyle name="Total 26 5 3" xfId="18846" xr:uid="{EA58768E-6405-4312-B559-E1F6BFD2F518}"/>
    <cellStyle name="Total 26 5 3 2" xfId="18847" xr:uid="{5F58FDE7-17CB-47D7-BFD6-4906DA642716}"/>
    <cellStyle name="Total 26 5 4" xfId="18848" xr:uid="{69072216-5DCA-4D0E-BA5A-DDE5D37BE0D7}"/>
    <cellStyle name="Total 26 5 4 2" xfId="18849" xr:uid="{FB24018C-7BA8-41D5-B9C7-B253B606D32D}"/>
    <cellStyle name="Total 26 5 5" xfId="18850" xr:uid="{6AFC02C1-CE6C-4D63-8124-95F51F6C0C10}"/>
    <cellStyle name="Total 26 6" xfId="18851" xr:uid="{D38CC6D3-D727-4693-B6FE-9385721522EC}"/>
    <cellStyle name="Total 26 6 2" xfId="18852" xr:uid="{4E205D3F-6B5A-4713-92A2-D471F9441FBF}"/>
    <cellStyle name="Total 26 6 2 2" xfId="18853" xr:uid="{BD266E78-D9B8-496E-B9C9-59F5EF4F6078}"/>
    <cellStyle name="Total 26 6 3" xfId="18854" xr:uid="{99D7368C-A297-4A16-97C1-7BC651BA8914}"/>
    <cellStyle name="Total 26 6 3 2" xfId="18855" xr:uid="{8C777B93-A6DE-4AC4-A3CF-43DEEF3E07D2}"/>
    <cellStyle name="Total 26 6 4" xfId="18856" xr:uid="{E5E1F373-3BFF-44FA-8BD7-3342FA86F732}"/>
    <cellStyle name="Total 26 7" xfId="18857" xr:uid="{7E984299-95B6-4DB7-86CC-5FCC2ADD5E6F}"/>
    <cellStyle name="Total 26 7 2" xfId="18858" xr:uid="{54DDC6A7-4F7E-457E-B1D8-07984240345F}"/>
    <cellStyle name="Total 26 8" xfId="18859" xr:uid="{A32B2F8C-6707-44B6-911C-A0B9738685BD}"/>
    <cellStyle name="Total 26 8 2" xfId="18860" xr:uid="{94F1645C-1C14-40A9-BAC9-3F44B7A0BFE3}"/>
    <cellStyle name="Total 26 9" xfId="18861" xr:uid="{AD8CA4A8-0690-4EA9-BADB-6FB3A621217B}"/>
    <cellStyle name="Total 26 9 2" xfId="18862" xr:uid="{27DF0657-F862-438E-9A51-14AB4258C9B7}"/>
    <cellStyle name="Total 27" xfId="3315" xr:uid="{824C0882-F617-4809-9085-2B87380DF411}"/>
    <cellStyle name="Total 27 10" xfId="18864" xr:uid="{E78CFB2D-3FBA-44F5-8EC2-A5B6F0FC9264}"/>
    <cellStyle name="Total 27 11" xfId="18865" xr:uid="{4F51B04A-6EBA-4B00-AD3B-405D804A67E6}"/>
    <cellStyle name="Total 27 12" xfId="18863" xr:uid="{AF378440-D318-446D-B2D7-0052C10D85FD}"/>
    <cellStyle name="Total 27 2" xfId="18866" xr:uid="{F2BA2DA0-D016-4195-AD37-835E8CBF2E72}"/>
    <cellStyle name="Total 27 2 2" xfId="18867" xr:uid="{64B2B0F2-E997-4808-A786-A7CF7166C15C}"/>
    <cellStyle name="Total 27 2 2 2" xfId="18868" xr:uid="{41769789-F253-4BDD-B3BA-717C0A7303F1}"/>
    <cellStyle name="Total 27 2 3" xfId="18869" xr:uid="{1C75CD6F-B44B-48DC-97C8-CFFC40293ABD}"/>
    <cellStyle name="Total 27 2 3 2" xfId="18870" xr:uid="{6DAB73FB-117C-41FA-A39A-E2FAC30E246D}"/>
    <cellStyle name="Total 27 2 4" xfId="18871" xr:uid="{4D9EF1F9-11D3-4B84-97E6-0D9BE1CF14C3}"/>
    <cellStyle name="Total 27 2 5" xfId="18872" xr:uid="{2A8B3B84-50F2-45C4-879A-9042CE2F162E}"/>
    <cellStyle name="Total 27 3" xfId="18873" xr:uid="{00689E8B-6156-42E9-8B91-DBC2E2C76F1A}"/>
    <cellStyle name="Total 27 3 2" xfId="18874" xr:uid="{3705829A-589C-418F-9D2A-88E8E5C7E650}"/>
    <cellStyle name="Total 27 3 2 2" xfId="18875" xr:uid="{FC25A3BA-309D-486D-988C-006645F9D531}"/>
    <cellStyle name="Total 27 3 3" xfId="18876" xr:uid="{1E974E22-4D0B-4EDA-9692-0E1DAB00EEF8}"/>
    <cellStyle name="Total 27 3 3 2" xfId="18877" xr:uid="{20D7D3AC-5906-42EC-8877-8D108DA626CE}"/>
    <cellStyle name="Total 27 3 4" xfId="18878" xr:uid="{81037F5C-27A4-4415-94FE-079AAB8F47A4}"/>
    <cellStyle name="Total 27 4" xfId="18879" xr:uid="{2B1589EF-6D07-4573-A3DA-E52435C3E230}"/>
    <cellStyle name="Total 27 4 2" xfId="18880" xr:uid="{5B2D9C2D-1F31-4DA0-A8FE-E415CD469FE0}"/>
    <cellStyle name="Total 27 4 2 2" xfId="18881" xr:uid="{E0BBD7C5-5ADB-412E-AAC8-1210E602E8C5}"/>
    <cellStyle name="Total 27 4 3" xfId="18882" xr:uid="{61E2B212-25F5-454A-A626-57F6C589DB8E}"/>
    <cellStyle name="Total 27 4 3 2" xfId="18883" xr:uid="{EE68BE45-A571-43FC-94D7-D50810A7EFB7}"/>
    <cellStyle name="Total 27 4 4" xfId="18884" xr:uid="{C89BD6DC-0115-4E61-995D-FCB1D77C2D1D}"/>
    <cellStyle name="Total 27 5" xfId="18885" xr:uid="{DCFC9094-437C-4E73-9946-EC15420926A3}"/>
    <cellStyle name="Total 27 5 2" xfId="18886" xr:uid="{4B5444A8-A2B8-49BF-808B-7AFC5A8DF837}"/>
    <cellStyle name="Total 27 5 2 2" xfId="18887" xr:uid="{5CBB5842-C531-4791-A0F5-9115AF2DE0FC}"/>
    <cellStyle name="Total 27 5 3" xfId="18888" xr:uid="{68C0F044-D7A2-461F-923A-B4F391E511D2}"/>
    <cellStyle name="Total 27 5 3 2" xfId="18889" xr:uid="{BD5FE3CE-A7A3-47B8-9F50-042A576C07A2}"/>
    <cellStyle name="Total 27 5 4" xfId="18890" xr:uid="{2DE4163E-D3C0-4847-B5D2-9B2605BE0FB8}"/>
    <cellStyle name="Total 27 5 4 2" xfId="18891" xr:uid="{E163856F-DEBF-4B3D-BDB6-8592925F4F65}"/>
    <cellStyle name="Total 27 5 5" xfId="18892" xr:uid="{BE87B3F9-87CB-4C3F-80A6-6F142302EEA1}"/>
    <cellStyle name="Total 27 6" xfId="18893" xr:uid="{C60AE498-CD61-4359-9875-F7671ADFA3A9}"/>
    <cellStyle name="Total 27 6 2" xfId="18894" xr:uid="{15E9DAEE-1177-411A-8C13-9B0D404CA53D}"/>
    <cellStyle name="Total 27 6 2 2" xfId="18895" xr:uid="{B2F39F03-B6E2-4533-B25F-FE064098DF15}"/>
    <cellStyle name="Total 27 6 3" xfId="18896" xr:uid="{F7A51452-D5D7-47ED-8960-6A7C0FCE0CD2}"/>
    <cellStyle name="Total 27 6 3 2" xfId="18897" xr:uid="{00A071CD-0FA5-474E-AB3F-156809C9C19D}"/>
    <cellStyle name="Total 27 6 4" xfId="18898" xr:uid="{4741383C-C493-4330-B054-5F01922B678B}"/>
    <cellStyle name="Total 27 7" xfId="18899" xr:uid="{86557C9B-568A-4EF0-BB81-2ACA86821B0F}"/>
    <cellStyle name="Total 27 7 2" xfId="18900" xr:uid="{84E5C2EB-1DD9-46BE-B601-DDB6C27DABF8}"/>
    <cellStyle name="Total 27 8" xfId="18901" xr:uid="{AA9C082B-F007-4476-B729-532ABC3E41FB}"/>
    <cellStyle name="Total 27 8 2" xfId="18902" xr:uid="{B6533CD2-5DA7-40CE-9ABE-F47F75FA53BF}"/>
    <cellStyle name="Total 27 9" xfId="18903" xr:uid="{46A9213F-1DA6-4F5E-9F8A-C7DADFDF23A1}"/>
    <cellStyle name="Total 27 9 2" xfId="18904" xr:uid="{25593045-6234-4519-80B1-1DE1C30B1F3D}"/>
    <cellStyle name="Total 28" xfId="3316" xr:uid="{2A98B6E8-D376-499E-95BD-F97F76716FA7}"/>
    <cellStyle name="Total 28 10" xfId="18906" xr:uid="{919E41D5-B247-4D49-83CA-7CC25A3C65EC}"/>
    <cellStyle name="Total 28 11" xfId="18907" xr:uid="{99F426AD-19FD-4547-977F-F920F942BC29}"/>
    <cellStyle name="Total 28 12" xfId="18905" xr:uid="{1689CF64-0C34-4119-879E-E78A66A0EE80}"/>
    <cellStyle name="Total 28 2" xfId="18908" xr:uid="{E66A2183-651D-436C-8AC3-EA76645C42DE}"/>
    <cellStyle name="Total 28 2 2" xfId="18909" xr:uid="{05513581-F594-46F5-A614-4ED930F41649}"/>
    <cellStyle name="Total 28 2 2 2" xfId="18910" xr:uid="{1FB2EF19-7E44-47E2-BF96-BFFFAA1C2303}"/>
    <cellStyle name="Total 28 2 3" xfId="18911" xr:uid="{A16D5536-9CF0-42CE-9288-5CA4C8A2FC7C}"/>
    <cellStyle name="Total 28 2 3 2" xfId="18912" xr:uid="{F51F7774-1D17-4C75-9921-AE392C3543BB}"/>
    <cellStyle name="Total 28 2 4" xfId="18913" xr:uid="{FA4401A2-3289-4C60-BA0F-A6BF00313EB4}"/>
    <cellStyle name="Total 28 2 5" xfId="18914" xr:uid="{337584AC-B907-4727-A985-B7A7A297240A}"/>
    <cellStyle name="Total 28 3" xfId="18915" xr:uid="{D065F43F-2DE3-4B44-9563-B8EE0C6FE9F4}"/>
    <cellStyle name="Total 28 3 2" xfId="18916" xr:uid="{968212F7-C51D-403B-A0E7-95DAF0A0A4EE}"/>
    <cellStyle name="Total 28 3 2 2" xfId="18917" xr:uid="{634F2DA2-5CE3-4BAE-A930-4C7D8F463A1B}"/>
    <cellStyle name="Total 28 3 3" xfId="18918" xr:uid="{7EFCCA97-D7C6-4352-9E64-B563621F03A4}"/>
    <cellStyle name="Total 28 3 3 2" xfId="18919" xr:uid="{7E877C96-9875-4D7E-99CA-28B7E9C67446}"/>
    <cellStyle name="Total 28 3 4" xfId="18920" xr:uid="{C7738D74-658F-4410-8A58-79AE7B0BFE63}"/>
    <cellStyle name="Total 28 4" xfId="18921" xr:uid="{369993D4-044F-4880-9067-895DEE1F999B}"/>
    <cellStyle name="Total 28 4 2" xfId="18922" xr:uid="{0B002197-7EC4-46CD-BFC1-5EBB7A2A4FBE}"/>
    <cellStyle name="Total 28 4 2 2" xfId="18923" xr:uid="{A598E5C6-047E-41C4-9D97-D59EB1CB3E3A}"/>
    <cellStyle name="Total 28 4 3" xfId="18924" xr:uid="{DBDDC8D2-2934-465E-81CE-B5EEE58203E7}"/>
    <cellStyle name="Total 28 4 3 2" xfId="18925" xr:uid="{671B8066-299A-4BAC-9F31-A75245E8DC86}"/>
    <cellStyle name="Total 28 4 4" xfId="18926" xr:uid="{FB8A6098-2A6F-4B7C-A359-C383A8503528}"/>
    <cellStyle name="Total 28 5" xfId="18927" xr:uid="{A196752D-6757-4FFC-BEB0-69156D8C2BA0}"/>
    <cellStyle name="Total 28 5 2" xfId="18928" xr:uid="{E72DD226-98A8-4194-9BE2-A0926860ABFE}"/>
    <cellStyle name="Total 28 5 2 2" xfId="18929" xr:uid="{E1B83ED8-0C65-484F-8CFA-493B9482785B}"/>
    <cellStyle name="Total 28 5 3" xfId="18930" xr:uid="{2887ADEB-66D2-4779-AEB2-7FB590D78D26}"/>
    <cellStyle name="Total 28 5 3 2" xfId="18931" xr:uid="{7DE6470A-E004-4AC3-A3A8-FA8F0B377549}"/>
    <cellStyle name="Total 28 5 4" xfId="18932" xr:uid="{CD20310E-40EC-44D0-8E2B-63FE3CE9837D}"/>
    <cellStyle name="Total 28 5 4 2" xfId="18933" xr:uid="{06BEA9F9-472C-43F7-884D-2201FAA1A575}"/>
    <cellStyle name="Total 28 5 5" xfId="18934" xr:uid="{F7839BA2-0888-4FC8-B153-4AAD629C87DE}"/>
    <cellStyle name="Total 28 6" xfId="18935" xr:uid="{4726BF61-FA59-4FDC-B5E2-153DA4756A81}"/>
    <cellStyle name="Total 28 6 2" xfId="18936" xr:uid="{DAE4ED03-EF55-44C2-9BD0-E283FD055622}"/>
    <cellStyle name="Total 28 6 2 2" xfId="18937" xr:uid="{7CA97400-A975-4C8B-A2D1-D0CF6ABF6489}"/>
    <cellStyle name="Total 28 6 3" xfId="18938" xr:uid="{E064FE1D-0D01-44D0-9785-4B9E09E57C34}"/>
    <cellStyle name="Total 28 6 3 2" xfId="18939" xr:uid="{3E7EB404-2FED-434A-A9B2-E1420DEEA70D}"/>
    <cellStyle name="Total 28 6 4" xfId="18940" xr:uid="{6CD79685-EF15-46E0-957E-395DAF0B172F}"/>
    <cellStyle name="Total 28 7" xfId="18941" xr:uid="{E9F90CA0-DB45-4770-BA32-278775980145}"/>
    <cellStyle name="Total 28 7 2" xfId="18942" xr:uid="{B528E1D0-FC3C-4254-B2EA-25E7DC96906F}"/>
    <cellStyle name="Total 28 8" xfId="18943" xr:uid="{AA778015-96E2-4CFF-86BF-FC5D82DA1F3D}"/>
    <cellStyle name="Total 28 8 2" xfId="18944" xr:uid="{3FC6F38E-EF27-434D-B227-D8AA6E865310}"/>
    <cellStyle name="Total 28 9" xfId="18945" xr:uid="{944FFFC8-58EA-4DD0-80D2-6424AE27D5CB}"/>
    <cellStyle name="Total 28 9 2" xfId="18946" xr:uid="{F2535A97-BEF8-482B-85C5-006556DA8BD4}"/>
    <cellStyle name="Total 29" xfId="3317" xr:uid="{0D6168C1-9327-41FB-BD85-68DE2AE48CBF}"/>
    <cellStyle name="Total 29 10" xfId="18948" xr:uid="{311856BB-7E81-4E18-A997-294633A4AF7D}"/>
    <cellStyle name="Total 29 11" xfId="18949" xr:uid="{092E378A-AE07-4BEF-8484-1E161A9280F1}"/>
    <cellStyle name="Total 29 12" xfId="18947" xr:uid="{559CB67A-8DA0-42BB-A7FC-D44398094660}"/>
    <cellStyle name="Total 29 2" xfId="18950" xr:uid="{14387B2C-8992-4A9D-8FC2-245AD287632F}"/>
    <cellStyle name="Total 29 2 2" xfId="18951" xr:uid="{E29B87B8-0F58-4B8A-AB11-A92504DB1545}"/>
    <cellStyle name="Total 29 2 2 2" xfId="18952" xr:uid="{8BDEFBA1-B369-4F2B-A1F4-567D75412A7A}"/>
    <cellStyle name="Total 29 2 3" xfId="18953" xr:uid="{305522CB-6EE8-4DAD-B23C-3BAAB47DD80B}"/>
    <cellStyle name="Total 29 2 3 2" xfId="18954" xr:uid="{57F541EC-FA23-45EC-B9E8-2AC4C6CCEB39}"/>
    <cellStyle name="Total 29 2 4" xfId="18955" xr:uid="{70F7FAE5-F93A-4C82-9231-27D886C7D738}"/>
    <cellStyle name="Total 29 2 5" xfId="18956" xr:uid="{41A31E90-44B6-4F71-BF12-E0034BD9D64D}"/>
    <cellStyle name="Total 29 3" xfId="18957" xr:uid="{7C9D8F31-8534-482B-9B73-66CB6320A944}"/>
    <cellStyle name="Total 29 3 2" xfId="18958" xr:uid="{74E7FB85-4D32-4DBF-BE10-2A898A2204D4}"/>
    <cellStyle name="Total 29 3 2 2" xfId="18959" xr:uid="{F4512AC2-6D35-43C9-A106-9A32D197B480}"/>
    <cellStyle name="Total 29 3 3" xfId="18960" xr:uid="{09D3DC33-6B8F-40B9-B494-960F2E79E021}"/>
    <cellStyle name="Total 29 3 3 2" xfId="18961" xr:uid="{6DA09926-B156-43FC-B40F-46CF2BDBD7FC}"/>
    <cellStyle name="Total 29 3 4" xfId="18962" xr:uid="{A5487928-2322-4CCF-A99B-E6FBC3500CD3}"/>
    <cellStyle name="Total 29 4" xfId="18963" xr:uid="{5FA829A8-8A3B-4317-818A-5684C528DCFC}"/>
    <cellStyle name="Total 29 4 2" xfId="18964" xr:uid="{D7D0D232-0090-4798-A160-A4E44C116325}"/>
    <cellStyle name="Total 29 4 2 2" xfId="18965" xr:uid="{A325FF5F-1D58-4973-8F27-20F1F5B45C67}"/>
    <cellStyle name="Total 29 4 3" xfId="18966" xr:uid="{A820897B-B8FA-48A9-8EC5-27A643EFB6FE}"/>
    <cellStyle name="Total 29 4 3 2" xfId="18967" xr:uid="{9345BFCA-32A2-4CEF-B87E-2109478DCE0E}"/>
    <cellStyle name="Total 29 4 4" xfId="18968" xr:uid="{61276609-B163-46F2-9223-175F98243D33}"/>
    <cellStyle name="Total 29 5" xfId="18969" xr:uid="{3F35B329-88CC-43CB-AE22-81D02BF21A72}"/>
    <cellStyle name="Total 29 5 2" xfId="18970" xr:uid="{63C35DAF-D9E2-4229-8D70-37E003CE8CF5}"/>
    <cellStyle name="Total 29 5 2 2" xfId="18971" xr:uid="{E41C402F-6116-49CF-859A-5157F845A47D}"/>
    <cellStyle name="Total 29 5 3" xfId="18972" xr:uid="{70158D06-214E-458E-8BFE-76D81C31FBB3}"/>
    <cellStyle name="Total 29 5 3 2" xfId="18973" xr:uid="{E3012EE5-8DC6-45E6-8251-086A88F4124F}"/>
    <cellStyle name="Total 29 5 4" xfId="18974" xr:uid="{281656AE-3860-4AA5-803D-C3723D3A736A}"/>
    <cellStyle name="Total 29 5 4 2" xfId="18975" xr:uid="{9F57E526-59FC-4E7F-A446-91D9F76D8A9A}"/>
    <cellStyle name="Total 29 5 5" xfId="18976" xr:uid="{41D13A55-C041-4522-AF4C-C4E9C6F292C6}"/>
    <cellStyle name="Total 29 6" xfId="18977" xr:uid="{B57BEC15-FFAD-4BA5-8108-2D172792DC18}"/>
    <cellStyle name="Total 29 6 2" xfId="18978" xr:uid="{D28E7A85-4863-4DBB-8F7D-F6358A5383F5}"/>
    <cellStyle name="Total 29 6 2 2" xfId="18979" xr:uid="{1508457D-597E-46D9-93B1-92B83755EB65}"/>
    <cellStyle name="Total 29 6 3" xfId="18980" xr:uid="{D3E2A93D-05C1-4136-8540-7E5E6D1DE0E2}"/>
    <cellStyle name="Total 29 6 3 2" xfId="18981" xr:uid="{CE761E25-DFD5-4E60-B4E3-86E83CE74E1B}"/>
    <cellStyle name="Total 29 6 4" xfId="18982" xr:uid="{26127B1C-DF57-4396-AA55-E20F00DFF002}"/>
    <cellStyle name="Total 29 7" xfId="18983" xr:uid="{59B3D1A6-42B2-4E7E-BF99-4CB98375376B}"/>
    <cellStyle name="Total 29 7 2" xfId="18984" xr:uid="{C8D2537D-A52C-496A-82FE-BC8DAA6AD45C}"/>
    <cellStyle name="Total 29 8" xfId="18985" xr:uid="{02D81B3E-44FB-4A26-B580-99CF9524F338}"/>
    <cellStyle name="Total 29 8 2" xfId="18986" xr:uid="{17E69711-F960-4F5E-A381-64A5D1653D24}"/>
    <cellStyle name="Total 29 9" xfId="18987" xr:uid="{4694A687-A0FF-4D08-A371-B00306432141}"/>
    <cellStyle name="Total 29 9 2" xfId="18988" xr:uid="{15941532-0C2A-4872-A774-487AB8BC2B62}"/>
    <cellStyle name="Total 3" xfId="309" xr:uid="{FFDCD458-4CFF-4D04-A188-25F0AD0AFF46}"/>
    <cellStyle name="Total 3 10" xfId="18990" xr:uid="{A218F365-C00E-443A-8316-058EF1DAD31C}"/>
    <cellStyle name="Total 3 10 2" xfId="18991" xr:uid="{28079B20-B35F-4169-9861-173D5E2746A5}"/>
    <cellStyle name="Total 3 11" xfId="18992" xr:uid="{D3185742-1116-4623-8F55-069C274A1074}"/>
    <cellStyle name="Total 3 12" xfId="18993" xr:uid="{45E68730-AC18-46B3-9475-C4FD429A34DE}"/>
    <cellStyle name="Total 3 13" xfId="18989" xr:uid="{87FD1826-F3D3-4764-AAF0-1352652FDFF6}"/>
    <cellStyle name="Total 3 2" xfId="3318" xr:uid="{E4135727-724C-4041-ADEE-7A8B0F7F0893}"/>
    <cellStyle name="Total 3 2 10" xfId="18995" xr:uid="{24FB5ED0-AD90-4ABF-BEFB-7AC4CAE22D26}"/>
    <cellStyle name="Total 3 2 11" xfId="18994" xr:uid="{D8E19069-7E31-4BBB-94E8-F66A48951BAE}"/>
    <cellStyle name="Total 3 2 2" xfId="18996" xr:uid="{E361F614-A342-486C-9251-B20986DB1EFD}"/>
    <cellStyle name="Total 3 2 2 2" xfId="18997" xr:uid="{7A943E95-6E09-4746-A7A5-479BA1724045}"/>
    <cellStyle name="Total 3 2 2 2 2" xfId="18998" xr:uid="{BE7EB512-CAA9-416C-ABA1-75C827EDB5C5}"/>
    <cellStyle name="Total 3 2 2 3" xfId="18999" xr:uid="{0C2FE074-47AF-4A23-AA69-4ED0AC5B0618}"/>
    <cellStyle name="Total 3 2 2 3 2" xfId="19000" xr:uid="{66A11446-1783-48C6-BC76-4C60F470D2F5}"/>
    <cellStyle name="Total 3 2 2 4" xfId="19001" xr:uid="{BE913975-FA95-4002-8987-37D8AC7EC535}"/>
    <cellStyle name="Total 3 2 3" xfId="19002" xr:uid="{7DCF08FB-FED9-4E10-A89E-03E26C8B0FB7}"/>
    <cellStyle name="Total 3 2 3 2" xfId="19003" xr:uid="{C619298D-36B5-49B3-8947-243E28D1BD24}"/>
    <cellStyle name="Total 3 2 3 2 2" xfId="19004" xr:uid="{97BB9958-4525-4C82-B505-22B1B8C4E266}"/>
    <cellStyle name="Total 3 2 3 3" xfId="19005" xr:uid="{09E014CD-58DE-457C-A269-787CC45EB2B2}"/>
    <cellStyle name="Total 3 2 3 3 2" xfId="19006" xr:uid="{AB80A1FD-CC15-4223-A727-3CD4238CECD2}"/>
    <cellStyle name="Total 3 2 3 4" xfId="19007" xr:uid="{41DFE8D3-3816-493B-8ADC-B30F5ECE75A3}"/>
    <cellStyle name="Total 3 2 4" xfId="19008" xr:uid="{E505F8EF-8BB1-4512-810D-C328D8980C08}"/>
    <cellStyle name="Total 3 2 4 2" xfId="19009" xr:uid="{9B247738-AA3E-4C1B-A2D8-1CC356C8AC62}"/>
    <cellStyle name="Total 3 2 4 2 2" xfId="19010" xr:uid="{CB895429-32B9-43D6-810A-EF6516878755}"/>
    <cellStyle name="Total 3 2 4 3" xfId="19011" xr:uid="{0949063A-9D60-4DE2-B407-8610D09F608E}"/>
    <cellStyle name="Total 3 2 4 3 2" xfId="19012" xr:uid="{F7AE1CD8-0EF1-4917-81DC-8937D17AB78C}"/>
    <cellStyle name="Total 3 2 4 4" xfId="19013" xr:uid="{82314C3B-5297-46DF-97A8-A78CA22080D3}"/>
    <cellStyle name="Total 3 2 4 4 2" xfId="19014" xr:uid="{07EB2106-6DE5-46B1-AEF8-3AA77D725209}"/>
    <cellStyle name="Total 3 2 4 5" xfId="19015" xr:uid="{4CA194F4-C957-4BF2-83CC-045EA089E77E}"/>
    <cellStyle name="Total 3 2 5" xfId="19016" xr:uid="{F1A5D87A-A1A0-4310-BD08-6E0BB206EC19}"/>
    <cellStyle name="Total 3 2 5 2" xfId="19017" xr:uid="{F5F5AC7D-03DE-4365-9C7B-DA58473B2FFC}"/>
    <cellStyle name="Total 3 2 5 2 2" xfId="19018" xr:uid="{49E006E0-FE46-4938-A7E6-0FFD441CDAB5}"/>
    <cellStyle name="Total 3 2 5 3" xfId="19019" xr:uid="{575834B3-7F36-480F-ADAD-39226F364237}"/>
    <cellStyle name="Total 3 2 5 3 2" xfId="19020" xr:uid="{213EC1BE-3EC2-4B1E-A6BA-68D8CD5491F0}"/>
    <cellStyle name="Total 3 2 5 4" xfId="19021" xr:uid="{0E476733-E4D3-47C6-B549-38D79355F871}"/>
    <cellStyle name="Total 3 2 6" xfId="19022" xr:uid="{69B896F1-7DED-4895-831E-3208D07EEAD0}"/>
    <cellStyle name="Total 3 2 6 2" xfId="19023" xr:uid="{28D6CDF7-B92D-4537-95CB-96D65216C280}"/>
    <cellStyle name="Total 3 2 7" xfId="19024" xr:uid="{4483599A-72B3-46FA-86E2-D3D80C90226A}"/>
    <cellStyle name="Total 3 2 7 2" xfId="19025" xr:uid="{64BE9D66-077A-4C37-9672-61CFC33FBAE8}"/>
    <cellStyle name="Total 3 2 8" xfId="19026" xr:uid="{E49F526D-2FFE-4612-93B0-3683C3D6CEB9}"/>
    <cellStyle name="Total 3 2 8 2" xfId="19027" xr:uid="{59EBACE5-CD70-4AAA-ACE2-2265C1B1A0F2}"/>
    <cellStyle name="Total 3 2 9" xfId="19028" xr:uid="{EBDCF4D3-2F4F-444C-92C8-12B9B504C862}"/>
    <cellStyle name="Total 3 3" xfId="4818" xr:uid="{19021058-684A-49BA-A41C-74FD94B4360D}"/>
    <cellStyle name="Total 3 3 2" xfId="19030" xr:uid="{CD81D180-D0B1-45DD-9DA3-419099060883}"/>
    <cellStyle name="Total 3 3 2 2" xfId="19031" xr:uid="{9408F34E-AF64-476F-882C-49BF34D0D449}"/>
    <cellStyle name="Total 3 3 3" xfId="19032" xr:uid="{A5992304-819A-4510-94DE-154F540F9681}"/>
    <cellStyle name="Total 3 3 3 2" xfId="19033" xr:uid="{EF139917-1E90-48B2-A7BB-D2F26C484630}"/>
    <cellStyle name="Total 3 3 4" xfId="19034" xr:uid="{81386588-383D-48FD-95AE-18292AE65605}"/>
    <cellStyle name="Total 3 3 5" xfId="19035" xr:uid="{11487FF8-100E-49C7-AA3A-F3E1E5CBE8C0}"/>
    <cellStyle name="Total 3 3 6" xfId="19029" xr:uid="{53C7C8A5-07C0-4322-8884-649045368EE8}"/>
    <cellStyle name="Total 3 4" xfId="19036" xr:uid="{B2C3E4DF-20C7-481C-9136-E03F488799E4}"/>
    <cellStyle name="Total 3 4 2" xfId="19037" xr:uid="{712FB4B4-3150-4D43-B936-A24B1CAE2D00}"/>
    <cellStyle name="Total 3 4 2 2" xfId="19038" xr:uid="{D5D90696-F0C9-4C7C-978C-C4E4EC3F7AAE}"/>
    <cellStyle name="Total 3 4 3" xfId="19039" xr:uid="{FC0842DE-66E5-4737-ADBE-50A12B0E23BE}"/>
    <cellStyle name="Total 3 4 3 2" xfId="19040" xr:uid="{FD6B3666-4B2F-42DE-9764-0737906E7E8E}"/>
    <cellStyle name="Total 3 4 4" xfId="19041" xr:uid="{7AEB2A45-FB4D-48C4-9DDF-B501E9FFEE27}"/>
    <cellStyle name="Total 3 5" xfId="19042" xr:uid="{EF44BC7E-C28C-4AF2-885F-207904F2BC2B}"/>
    <cellStyle name="Total 3 5 2" xfId="19043" xr:uid="{5A73D163-957A-45C4-ABD6-857771B0D8C6}"/>
    <cellStyle name="Total 3 5 2 2" xfId="19044" xr:uid="{9AE1D9F6-7DD3-4297-8194-3A4D18D26B15}"/>
    <cellStyle name="Total 3 5 3" xfId="19045" xr:uid="{9610C3F2-C803-4DCB-91E3-4C5AF1AA082A}"/>
    <cellStyle name="Total 3 5 3 2" xfId="19046" xr:uid="{519E2519-E61D-4BFB-86B5-8F1B90BFB511}"/>
    <cellStyle name="Total 3 5 4" xfId="19047" xr:uid="{BA5770F6-E280-48E3-80D4-7971809A90F5}"/>
    <cellStyle name="Total 3 6" xfId="19048" xr:uid="{B1329ADD-0B09-490A-B92C-A8A6F0DD50A1}"/>
    <cellStyle name="Total 3 6 2" xfId="19049" xr:uid="{D941C2AA-E0B9-41D1-8A35-235341D15ED0}"/>
    <cellStyle name="Total 3 6 2 2" xfId="19050" xr:uid="{2A2B16E8-B33F-418E-B4A8-C3824F58F2E5}"/>
    <cellStyle name="Total 3 6 3" xfId="19051" xr:uid="{8AE93323-AB27-4DA2-97F3-D6D6A1965E17}"/>
    <cellStyle name="Total 3 6 3 2" xfId="19052" xr:uid="{3C03E504-38D5-41D8-BE80-EFA7E706B951}"/>
    <cellStyle name="Total 3 6 4" xfId="19053" xr:uid="{A79840C2-7C52-4F6B-857F-53CC21C7A465}"/>
    <cellStyle name="Total 3 6 4 2" xfId="19054" xr:uid="{EB091A9D-6AA3-4C9D-8089-88F629B1415F}"/>
    <cellStyle name="Total 3 6 5" xfId="19055" xr:uid="{A7A5F292-BA67-4712-A019-3B6BEA6F882A}"/>
    <cellStyle name="Total 3 7" xfId="19056" xr:uid="{8C13CF62-9534-4A48-BB4D-CE4E3EE337F0}"/>
    <cellStyle name="Total 3 7 2" xfId="19057" xr:uid="{FFE32BCF-309C-4F2B-BABD-29459A03275B}"/>
    <cellStyle name="Total 3 7 2 2" xfId="19058" xr:uid="{E3897571-4CD1-4050-A951-168C0E5D07D3}"/>
    <cellStyle name="Total 3 7 3" xfId="19059" xr:uid="{0034C7C9-A97C-4EE1-BFCA-9918B73F3CCF}"/>
    <cellStyle name="Total 3 7 3 2" xfId="19060" xr:uid="{ECD448F0-6204-4C46-9A24-7F8485F2C911}"/>
    <cellStyle name="Total 3 7 4" xfId="19061" xr:uid="{1581B976-1F8E-44DC-A7F0-AC269504409F}"/>
    <cellStyle name="Total 3 8" xfId="19062" xr:uid="{87848F8B-06EE-4FF1-B45D-11B4BB929241}"/>
    <cellStyle name="Total 3 8 2" xfId="19063" xr:uid="{D26EFA78-78C8-4610-866C-CE21620D7B7A}"/>
    <cellStyle name="Total 3 9" xfId="19064" xr:uid="{EA22BF85-4201-4AE9-92F4-794FF9C3896E}"/>
    <cellStyle name="Total 3 9 2" xfId="19065" xr:uid="{9B6678F1-CD67-464A-890B-359C9F1E551E}"/>
    <cellStyle name="Total 30" xfId="3319" xr:uid="{DC9C980C-34A2-4966-8FC4-2DEB16CDF94C}"/>
    <cellStyle name="Total 30 10" xfId="19067" xr:uid="{92BE4E4D-33D3-423A-AAB0-3848987C653E}"/>
    <cellStyle name="Total 30 11" xfId="19068" xr:uid="{29E80695-0D70-415C-AECC-83C869E78D0D}"/>
    <cellStyle name="Total 30 12" xfId="19066" xr:uid="{98B0055D-CF1E-43C7-B968-B24A4111EA82}"/>
    <cellStyle name="Total 30 2" xfId="19069" xr:uid="{E3165CD1-8568-4806-AA51-12120C1C5350}"/>
    <cellStyle name="Total 30 2 2" xfId="19070" xr:uid="{FB5A505D-D82F-4BFB-AEB4-200A6F6D2290}"/>
    <cellStyle name="Total 30 2 2 2" xfId="19071" xr:uid="{1937C94F-7AC1-41C1-91D2-6B5C0BD7442B}"/>
    <cellStyle name="Total 30 2 3" xfId="19072" xr:uid="{1ED59A94-071D-4D42-9361-8A1E0A6DABF8}"/>
    <cellStyle name="Total 30 2 3 2" xfId="19073" xr:uid="{DCAAEF75-495C-4A01-97EA-B531EF89AF86}"/>
    <cellStyle name="Total 30 2 4" xfId="19074" xr:uid="{13905E27-23B4-4D99-894E-56CBA373687E}"/>
    <cellStyle name="Total 30 2 5" xfId="19075" xr:uid="{DF2E77A7-CAB6-41AA-81A6-45CA2BB5AA6B}"/>
    <cellStyle name="Total 30 3" xfId="19076" xr:uid="{DC04D6DB-19D2-4A72-89CE-6AC4080D3854}"/>
    <cellStyle name="Total 30 3 2" xfId="19077" xr:uid="{BFAFAEB2-A928-49F7-8736-9961E2258403}"/>
    <cellStyle name="Total 30 3 2 2" xfId="19078" xr:uid="{0D76366F-42FC-46B6-ADBB-73DED4FE7B8B}"/>
    <cellStyle name="Total 30 3 3" xfId="19079" xr:uid="{C7D917A7-FABA-471F-80F2-9715CF8AAB11}"/>
    <cellStyle name="Total 30 3 3 2" xfId="19080" xr:uid="{F9C619BB-0BE9-4BF6-A6B5-6F76716D00A2}"/>
    <cellStyle name="Total 30 3 4" xfId="19081" xr:uid="{EC765849-8C03-4719-9E01-BFCB27A02B3A}"/>
    <cellStyle name="Total 30 4" xfId="19082" xr:uid="{9ECF061C-4350-44F1-AFA0-2FB05885DA55}"/>
    <cellStyle name="Total 30 4 2" xfId="19083" xr:uid="{3F774F6C-1814-4DFD-B371-AC93093B8C66}"/>
    <cellStyle name="Total 30 4 2 2" xfId="19084" xr:uid="{B5462075-1E5B-411A-9CBD-05966344929C}"/>
    <cellStyle name="Total 30 4 3" xfId="19085" xr:uid="{C423B9B7-7675-4220-A1CB-C25EB3BCC958}"/>
    <cellStyle name="Total 30 4 3 2" xfId="19086" xr:uid="{000C9702-530A-4635-8B5C-01162593547D}"/>
    <cellStyle name="Total 30 4 4" xfId="19087" xr:uid="{B7A5D322-E95F-4179-817D-FC0940FD430D}"/>
    <cellStyle name="Total 30 5" xfId="19088" xr:uid="{21A17902-FEF3-4C69-BB56-88C66B63F3C5}"/>
    <cellStyle name="Total 30 5 2" xfId="19089" xr:uid="{3D70E7A5-CD24-48BB-B756-A0C8A54B3363}"/>
    <cellStyle name="Total 30 5 2 2" xfId="19090" xr:uid="{0A9E5EB4-070D-401B-9949-F68D45806D02}"/>
    <cellStyle name="Total 30 5 3" xfId="19091" xr:uid="{5777BCA0-BC30-4D49-B3C3-604BB53B9206}"/>
    <cellStyle name="Total 30 5 3 2" xfId="19092" xr:uid="{D8CB2451-EC3C-43BB-8BE0-A777683AC8F8}"/>
    <cellStyle name="Total 30 5 4" xfId="19093" xr:uid="{E351706D-431D-4A51-86E3-42CD55A88D1B}"/>
    <cellStyle name="Total 30 5 4 2" xfId="19094" xr:uid="{59F00B27-8C9E-403A-9BB5-BEDE81B5DA39}"/>
    <cellStyle name="Total 30 5 5" xfId="19095" xr:uid="{20E90AAE-23DD-4D08-A83F-B668C05EEB5F}"/>
    <cellStyle name="Total 30 6" xfId="19096" xr:uid="{FD193242-75F8-4B6C-AFCE-AF19D6AA0B0C}"/>
    <cellStyle name="Total 30 6 2" xfId="19097" xr:uid="{6A6DE017-B72D-4CE8-B941-8F9C9F2EEA65}"/>
    <cellStyle name="Total 30 6 2 2" xfId="19098" xr:uid="{6C7FE879-163B-4CA5-9160-B43A7CB1B131}"/>
    <cellStyle name="Total 30 6 3" xfId="19099" xr:uid="{C9AC8A40-E8F4-43CA-9AF7-515332246EAF}"/>
    <cellStyle name="Total 30 6 3 2" xfId="19100" xr:uid="{1CF207E6-AA7B-411C-9721-C29A2123DBF0}"/>
    <cellStyle name="Total 30 6 4" xfId="19101" xr:uid="{C2FD54F2-EAD8-48EA-9CDD-860046FBCBB0}"/>
    <cellStyle name="Total 30 7" xfId="19102" xr:uid="{992783E9-0B01-41DC-9A0C-CFED957D7A2B}"/>
    <cellStyle name="Total 30 7 2" xfId="19103" xr:uid="{F533A8D5-C2EB-4300-A577-865248119F7C}"/>
    <cellStyle name="Total 30 8" xfId="19104" xr:uid="{7B97FD5E-F49A-472D-AA22-0A4C3DF3BCAF}"/>
    <cellStyle name="Total 30 8 2" xfId="19105" xr:uid="{2D1DCCC2-20EA-46D0-91C7-70D6E5B54B92}"/>
    <cellStyle name="Total 30 9" xfId="19106" xr:uid="{C96FBB4D-8F5C-4FC9-A84E-CD8AB627DC9A}"/>
    <cellStyle name="Total 30 9 2" xfId="19107" xr:uid="{614C5AC7-1196-47F8-B23A-F3680E3D78FD}"/>
    <cellStyle name="Total 31" xfId="3320" xr:uid="{AF8D7CAB-645E-4BBE-9E45-CA67FC1C31F0}"/>
    <cellStyle name="Total 31 10" xfId="19109" xr:uid="{17A795BC-EF88-4354-A4D3-5E6AF3590287}"/>
    <cellStyle name="Total 31 11" xfId="19110" xr:uid="{8E40471B-30C2-4E1B-AFA7-D97C0B30C97B}"/>
    <cellStyle name="Total 31 12" xfId="19108" xr:uid="{47CD233E-6D23-4207-BC7C-2762030B5739}"/>
    <cellStyle name="Total 31 2" xfId="19111" xr:uid="{5123BB10-4134-4306-A629-A572D794B2FE}"/>
    <cellStyle name="Total 31 2 2" xfId="19112" xr:uid="{6B693004-1035-459A-AC84-4F7134664125}"/>
    <cellStyle name="Total 31 2 2 2" xfId="19113" xr:uid="{40D15981-934D-4AEB-995D-701AE256A1FF}"/>
    <cellStyle name="Total 31 2 3" xfId="19114" xr:uid="{80AE9B9E-AAB7-4E8B-9F15-4BC74E065F24}"/>
    <cellStyle name="Total 31 2 3 2" xfId="19115" xr:uid="{55A69298-2187-4E64-82BA-961D29E4FE1C}"/>
    <cellStyle name="Total 31 2 4" xfId="19116" xr:uid="{12B76A32-F05F-4171-9736-05EB436AFC90}"/>
    <cellStyle name="Total 31 2 5" xfId="19117" xr:uid="{AD53223A-0F94-4FBD-8C27-18546C0735EF}"/>
    <cellStyle name="Total 31 3" xfId="19118" xr:uid="{1DF67861-7994-4D36-B582-F93C92411882}"/>
    <cellStyle name="Total 31 3 2" xfId="19119" xr:uid="{DD9E46A3-90D0-4051-A2EA-B6938ACBA21B}"/>
    <cellStyle name="Total 31 3 2 2" xfId="19120" xr:uid="{738AE07A-EEF5-4931-AD88-14A6D13A17E8}"/>
    <cellStyle name="Total 31 3 3" xfId="19121" xr:uid="{A83FA7D4-C56F-49BA-8BBF-037DE30FB73D}"/>
    <cellStyle name="Total 31 3 3 2" xfId="19122" xr:uid="{54D03B98-6697-441C-A24C-55C442882CF9}"/>
    <cellStyle name="Total 31 3 4" xfId="19123" xr:uid="{06820C0D-CDAB-4A8A-A70E-A6C812E58C22}"/>
    <cellStyle name="Total 31 4" xfId="19124" xr:uid="{E2896606-16CF-45E1-A2D5-0538FD0A5FFB}"/>
    <cellStyle name="Total 31 4 2" xfId="19125" xr:uid="{10575AB4-FF56-4973-BCAD-5D5034FE50AC}"/>
    <cellStyle name="Total 31 4 2 2" xfId="19126" xr:uid="{1CC289FB-DA22-4867-AC1B-B8AEBA015AAB}"/>
    <cellStyle name="Total 31 4 3" xfId="19127" xr:uid="{FD9E36E8-21DA-4364-8D1F-7FE5D98B674D}"/>
    <cellStyle name="Total 31 4 3 2" xfId="19128" xr:uid="{743CDBB5-1F4B-4FE6-BB43-DFDC78C7D3F6}"/>
    <cellStyle name="Total 31 4 4" xfId="19129" xr:uid="{B74F909F-0CD8-4120-8C4E-25DCEBCBB354}"/>
    <cellStyle name="Total 31 5" xfId="19130" xr:uid="{6DDFBC1C-0E8C-4523-A1B2-8253162BF071}"/>
    <cellStyle name="Total 31 5 2" xfId="19131" xr:uid="{B7437809-B2AB-429B-B16C-1961DFAD057E}"/>
    <cellStyle name="Total 31 5 2 2" xfId="19132" xr:uid="{55A74C0B-108D-4F53-8074-8DAFE587A312}"/>
    <cellStyle name="Total 31 5 3" xfId="19133" xr:uid="{E9AD084A-DBB0-48BC-8532-7BFF36E6CFBF}"/>
    <cellStyle name="Total 31 5 3 2" xfId="19134" xr:uid="{EA9D5769-4D6E-4379-BDFF-BD50EA014E3C}"/>
    <cellStyle name="Total 31 5 4" xfId="19135" xr:uid="{58123E40-A016-4286-9ECC-9C896324DBA1}"/>
    <cellStyle name="Total 31 5 4 2" xfId="19136" xr:uid="{ECA91E9E-00F8-4B32-B94F-A5D072115680}"/>
    <cellStyle name="Total 31 5 5" xfId="19137" xr:uid="{B419D6FD-1C9F-47EC-B8A3-74B0C174B1A9}"/>
    <cellStyle name="Total 31 6" xfId="19138" xr:uid="{C8C463C8-7B84-4241-93E4-D178A6143F86}"/>
    <cellStyle name="Total 31 6 2" xfId="19139" xr:uid="{3B04C98A-DEBD-4C1C-8CCC-74E276816659}"/>
    <cellStyle name="Total 31 6 2 2" xfId="19140" xr:uid="{925A1A02-B406-48C2-917E-57268CE7D5A3}"/>
    <cellStyle name="Total 31 6 3" xfId="19141" xr:uid="{AF3A7F7F-B1CE-4667-9B88-40F5CE463F32}"/>
    <cellStyle name="Total 31 6 3 2" xfId="19142" xr:uid="{A37EEABA-0E1D-4AF5-8C21-4618365C7355}"/>
    <cellStyle name="Total 31 6 4" xfId="19143" xr:uid="{3666721A-869F-4F5D-99DA-7BF9C1BE91D5}"/>
    <cellStyle name="Total 31 7" xfId="19144" xr:uid="{C1DF8995-710D-48F3-B95D-2EA53B6A8996}"/>
    <cellStyle name="Total 31 7 2" xfId="19145" xr:uid="{D7366AEB-6A6C-4DA5-AD9F-733E56D52ECA}"/>
    <cellStyle name="Total 31 8" xfId="19146" xr:uid="{B55D53F5-3FF8-46B7-8D53-CB112F5966CF}"/>
    <cellStyle name="Total 31 8 2" xfId="19147" xr:uid="{7E2DBC89-311A-4EBC-9C90-49FFFB0D368D}"/>
    <cellStyle name="Total 31 9" xfId="19148" xr:uid="{C68A41C9-6BD8-48AC-A872-1012372BE382}"/>
    <cellStyle name="Total 31 9 2" xfId="19149" xr:uid="{FBFFB745-24E2-4EC7-B742-04671C63A650}"/>
    <cellStyle name="Total 32" xfId="3321" xr:uid="{592EF13E-441A-446D-ABD6-8FD4AD310029}"/>
    <cellStyle name="Total 32 10" xfId="19151" xr:uid="{83F33A4A-F63D-416D-B7E5-983DE6DE5DCE}"/>
    <cellStyle name="Total 32 11" xfId="19152" xr:uid="{690723C8-343E-4B31-9882-24867AF9C7B1}"/>
    <cellStyle name="Total 32 12" xfId="19150" xr:uid="{14B3BF59-AA4B-4E60-AB50-50DB465D5DD0}"/>
    <cellStyle name="Total 32 2" xfId="19153" xr:uid="{543562FD-3DEF-4EBF-974F-55C158C1BD8B}"/>
    <cellStyle name="Total 32 2 2" xfId="19154" xr:uid="{28BEA69B-97E8-49D4-9F94-9F014A2ECE68}"/>
    <cellStyle name="Total 32 2 2 2" xfId="19155" xr:uid="{06315393-EFCB-4A1B-B3D1-89275B29A0D1}"/>
    <cellStyle name="Total 32 2 3" xfId="19156" xr:uid="{C8BD0105-1707-4023-8E11-FFE444410807}"/>
    <cellStyle name="Total 32 2 3 2" xfId="19157" xr:uid="{6851D8FE-B3B6-4DD7-9622-16A0F6CF7C28}"/>
    <cellStyle name="Total 32 2 4" xfId="19158" xr:uid="{EFE42802-459E-4A51-BB14-3D6F3E70EDC2}"/>
    <cellStyle name="Total 32 2 5" xfId="19159" xr:uid="{B5E861DE-740A-4D1F-9244-4C22E654C96A}"/>
    <cellStyle name="Total 32 3" xfId="19160" xr:uid="{067E629E-156F-4788-8864-0D822C86F794}"/>
    <cellStyle name="Total 32 3 2" xfId="19161" xr:uid="{7820372A-92AD-43A7-9C93-13C13B36BD27}"/>
    <cellStyle name="Total 32 3 2 2" xfId="19162" xr:uid="{CA9D502E-8D06-42DF-BD76-B9587F8A1321}"/>
    <cellStyle name="Total 32 3 3" xfId="19163" xr:uid="{E79B5EA7-DF1A-421F-BA0D-EB35979D2579}"/>
    <cellStyle name="Total 32 3 3 2" xfId="19164" xr:uid="{1158AC22-E1ED-4551-A7AF-51AD4A3EAD42}"/>
    <cellStyle name="Total 32 3 4" xfId="19165" xr:uid="{77346040-5A2E-42A8-AE6F-09C8AD829358}"/>
    <cellStyle name="Total 32 4" xfId="19166" xr:uid="{4C83A93F-DE97-41E5-8E0E-A3ADF416EA4B}"/>
    <cellStyle name="Total 32 4 2" xfId="19167" xr:uid="{704F8CD9-9DA0-4D9D-A4DD-A072E85B998C}"/>
    <cellStyle name="Total 32 4 2 2" xfId="19168" xr:uid="{75CA82CA-8D3B-4BD4-8F8B-E5CD97AFA1BB}"/>
    <cellStyle name="Total 32 4 3" xfId="19169" xr:uid="{E6E52FA4-53D0-43FE-876F-61114D9709CC}"/>
    <cellStyle name="Total 32 4 3 2" xfId="19170" xr:uid="{97558066-2862-4C17-A155-1F573BC5723A}"/>
    <cellStyle name="Total 32 4 4" xfId="19171" xr:uid="{4FD307BC-17AC-4055-919C-F1566D565DE6}"/>
    <cellStyle name="Total 32 5" xfId="19172" xr:uid="{906A7B48-02DC-4391-8351-DC8D46DBD3C9}"/>
    <cellStyle name="Total 32 5 2" xfId="19173" xr:uid="{88BDE86E-64AD-4E80-B892-62709270961C}"/>
    <cellStyle name="Total 32 5 2 2" xfId="19174" xr:uid="{1CBCDCC5-8594-4D1E-B31F-4FE44013A34F}"/>
    <cellStyle name="Total 32 5 3" xfId="19175" xr:uid="{43BA5F10-6FE0-49C8-B919-F743C35C18C9}"/>
    <cellStyle name="Total 32 5 3 2" xfId="19176" xr:uid="{9C793CA2-5DC9-4FA6-9D7B-B495D2A9903A}"/>
    <cellStyle name="Total 32 5 4" xfId="19177" xr:uid="{B55B3344-08C8-42C1-A328-CF0F7AD34804}"/>
    <cellStyle name="Total 32 5 4 2" xfId="19178" xr:uid="{28F3E047-697A-40CB-9A71-E2BA0CBE83E5}"/>
    <cellStyle name="Total 32 5 5" xfId="19179" xr:uid="{A4294952-B0A0-40D7-AFB9-37F1A98301D3}"/>
    <cellStyle name="Total 32 6" xfId="19180" xr:uid="{7FD0B0D1-71D1-4522-9A58-D6DB54DA8AC1}"/>
    <cellStyle name="Total 32 6 2" xfId="19181" xr:uid="{1BF7BA9D-6C05-4313-AB10-DC38BA8296E2}"/>
    <cellStyle name="Total 32 6 2 2" xfId="19182" xr:uid="{9548CCD2-BA49-42B8-B580-A0E9F9E85C81}"/>
    <cellStyle name="Total 32 6 3" xfId="19183" xr:uid="{52F74AA1-E747-4591-A1C8-BB3EC6277D8B}"/>
    <cellStyle name="Total 32 6 3 2" xfId="19184" xr:uid="{306F2921-8FE0-4727-A341-DAC508A6F100}"/>
    <cellStyle name="Total 32 6 4" xfId="19185" xr:uid="{0AC39EF4-9195-4E66-9A37-DEAE598BC3FA}"/>
    <cellStyle name="Total 32 7" xfId="19186" xr:uid="{1D2D1C07-4C39-4EB7-AE9E-645F46CE0149}"/>
    <cellStyle name="Total 32 7 2" xfId="19187" xr:uid="{39C28769-17B7-4EF7-80CB-DB63888ACCD7}"/>
    <cellStyle name="Total 32 8" xfId="19188" xr:uid="{EB5E9969-2662-47D1-8B19-ACB126113AE4}"/>
    <cellStyle name="Total 32 8 2" xfId="19189" xr:uid="{564774BB-F735-440D-BB4A-A117DBE04E4F}"/>
    <cellStyle name="Total 32 9" xfId="19190" xr:uid="{65876119-76FA-48D8-A04F-E7A6C8998A83}"/>
    <cellStyle name="Total 32 9 2" xfId="19191" xr:uid="{9B3EDC7E-7460-4199-A296-0AACA7FDA37D}"/>
    <cellStyle name="Total 33" xfId="3322" xr:uid="{19FACB58-3816-40DB-857D-8D49DBCE08E6}"/>
    <cellStyle name="Total 33 10" xfId="19193" xr:uid="{536F65EC-56D9-40A9-A6CF-66C596D72F1F}"/>
    <cellStyle name="Total 33 11" xfId="19194" xr:uid="{9CA07F61-1B51-4311-BF62-4FAE3F4D93A3}"/>
    <cellStyle name="Total 33 12" xfId="19192" xr:uid="{0E22BD70-86B7-4E07-B313-CD793DAA9C4D}"/>
    <cellStyle name="Total 33 2" xfId="19195" xr:uid="{20B2EB09-3555-4DD1-9FBF-8B0F92C4E78F}"/>
    <cellStyle name="Total 33 2 2" xfId="19196" xr:uid="{40832174-0076-4372-A09E-3F9F2A0FC298}"/>
    <cellStyle name="Total 33 2 2 2" xfId="19197" xr:uid="{1CF44786-8306-40FF-A723-7A7197ACD593}"/>
    <cellStyle name="Total 33 2 3" xfId="19198" xr:uid="{D2C888CA-F3AA-4BA5-8E0B-5D45DD7DC81E}"/>
    <cellStyle name="Total 33 2 3 2" xfId="19199" xr:uid="{DA15CF45-90F0-4848-8276-3C9EE6992FC7}"/>
    <cellStyle name="Total 33 2 4" xfId="19200" xr:uid="{1611CCE4-A126-4002-AACC-068E7E75BEE7}"/>
    <cellStyle name="Total 33 2 5" xfId="19201" xr:uid="{D406EC1F-E851-4980-B490-4DC5B426B54D}"/>
    <cellStyle name="Total 33 3" xfId="19202" xr:uid="{00088E8B-B2FD-4EB1-9707-5BF7036305EC}"/>
    <cellStyle name="Total 33 3 2" xfId="19203" xr:uid="{96E9FE0B-9CAE-4B03-A791-171791B8604E}"/>
    <cellStyle name="Total 33 3 2 2" xfId="19204" xr:uid="{73E3DD3E-7318-40FA-A6E2-CFC6D0F79AD8}"/>
    <cellStyle name="Total 33 3 3" xfId="19205" xr:uid="{DFB3617A-D820-498A-858B-0BBD64D898BF}"/>
    <cellStyle name="Total 33 3 3 2" xfId="19206" xr:uid="{FA673DAB-6E9A-468D-842B-C3B9C385D384}"/>
    <cellStyle name="Total 33 3 4" xfId="19207" xr:uid="{F3A25E90-14F7-471D-B3C7-FABD04B3EBD7}"/>
    <cellStyle name="Total 33 4" xfId="19208" xr:uid="{97228F25-AD80-48AE-8716-71C62962EC63}"/>
    <cellStyle name="Total 33 4 2" xfId="19209" xr:uid="{DE2BB77E-E9A8-4D37-AB32-B0661F86B0B7}"/>
    <cellStyle name="Total 33 4 2 2" xfId="19210" xr:uid="{5319E339-BC48-43DF-B4A7-5F298A7CEE9A}"/>
    <cellStyle name="Total 33 4 3" xfId="19211" xr:uid="{B952E7F1-0990-4680-B069-F11BCC9B24EF}"/>
    <cellStyle name="Total 33 4 3 2" xfId="19212" xr:uid="{ADE5AEB4-4BF0-4A25-A0AA-1C6A0A0A7632}"/>
    <cellStyle name="Total 33 4 4" xfId="19213" xr:uid="{9A2603B1-E7D9-45ED-BFAD-13F742B2BCFD}"/>
    <cellStyle name="Total 33 5" xfId="19214" xr:uid="{5338900D-9824-47D5-A15F-DB47CA8FE1D5}"/>
    <cellStyle name="Total 33 5 2" xfId="19215" xr:uid="{9DC956E5-4A1A-4581-AB5B-D79E0F36412D}"/>
    <cellStyle name="Total 33 5 2 2" xfId="19216" xr:uid="{5484C0F5-4697-4DE0-A8CD-E80E2C4FD3B1}"/>
    <cellStyle name="Total 33 5 3" xfId="19217" xr:uid="{0FCDD8B1-C6C9-481E-BE57-8644AD9A0F33}"/>
    <cellStyle name="Total 33 5 3 2" xfId="19218" xr:uid="{5DEC823C-2CE5-4022-B038-371889B3A0C3}"/>
    <cellStyle name="Total 33 5 4" xfId="19219" xr:uid="{70F79E47-BBE5-4C1B-BD87-BC6B7E2CCC59}"/>
    <cellStyle name="Total 33 5 4 2" xfId="19220" xr:uid="{7F55406E-56CD-4FCC-869D-EC60A2E19F24}"/>
    <cellStyle name="Total 33 5 5" xfId="19221" xr:uid="{9214CADB-6D07-4CEA-8ACD-0796BA2D0C0B}"/>
    <cellStyle name="Total 33 6" xfId="19222" xr:uid="{99A99BBC-364B-40AC-92A2-94CE50999FF9}"/>
    <cellStyle name="Total 33 6 2" xfId="19223" xr:uid="{2C72923C-53AA-4682-B49C-C29EA4277336}"/>
    <cellStyle name="Total 33 6 2 2" xfId="19224" xr:uid="{7D2E8FE7-01C3-497B-B17A-78F0C6E9EB8F}"/>
    <cellStyle name="Total 33 6 3" xfId="19225" xr:uid="{5BDC72B3-5795-4E64-9F71-CDACC25DA51D}"/>
    <cellStyle name="Total 33 6 3 2" xfId="19226" xr:uid="{E4769372-0216-4E50-9567-09D4C73E9620}"/>
    <cellStyle name="Total 33 6 4" xfId="19227" xr:uid="{1F885557-BED3-4B68-87D7-E53552A3C5F2}"/>
    <cellStyle name="Total 33 7" xfId="19228" xr:uid="{58C7E7C5-93CF-4AEF-A91A-FFC77E543778}"/>
    <cellStyle name="Total 33 7 2" xfId="19229" xr:uid="{F80642C8-BC8C-4177-BA73-580106E8B095}"/>
    <cellStyle name="Total 33 8" xfId="19230" xr:uid="{9A58A746-EA1C-4345-8AB2-96A54083981D}"/>
    <cellStyle name="Total 33 8 2" xfId="19231" xr:uid="{2B089035-DDB9-4367-8F2A-7F713DD1B72E}"/>
    <cellStyle name="Total 33 9" xfId="19232" xr:uid="{ED07CBD7-01BA-4729-987A-FD7DD1B1C800}"/>
    <cellStyle name="Total 33 9 2" xfId="19233" xr:uid="{59AFADB6-6CAB-4741-8F8B-76A8B5078CB9}"/>
    <cellStyle name="Total 34" xfId="3323" xr:uid="{A5248EAF-753F-4609-B1CC-C3518E33F6C2}"/>
    <cellStyle name="Total 34 10" xfId="19235" xr:uid="{DAADD12E-9689-4583-BF34-608B117D4AF7}"/>
    <cellStyle name="Total 34 11" xfId="19236" xr:uid="{C06DD2F4-F029-419A-BCFF-82CE5C265FAA}"/>
    <cellStyle name="Total 34 12" xfId="19234" xr:uid="{B674715A-2AED-40CB-9477-D8A3DC6A3448}"/>
    <cellStyle name="Total 34 2" xfId="19237" xr:uid="{C32A9ED1-541E-414E-A613-9441068B947B}"/>
    <cellStyle name="Total 34 2 2" xfId="19238" xr:uid="{F5ED243E-31DA-4247-B9B6-A3F6E340BB26}"/>
    <cellStyle name="Total 34 2 2 2" xfId="19239" xr:uid="{6520B1AD-9617-4766-97A6-C9868EC12F51}"/>
    <cellStyle name="Total 34 2 3" xfId="19240" xr:uid="{D2B6EA77-731F-47CB-A898-34FF7BAD191F}"/>
    <cellStyle name="Total 34 2 3 2" xfId="19241" xr:uid="{489733C8-2F19-41EB-AB8C-A29D8A4B7C39}"/>
    <cellStyle name="Total 34 2 4" xfId="19242" xr:uid="{90D88B90-9E78-45DB-A837-2D807C5C98E9}"/>
    <cellStyle name="Total 34 2 5" xfId="19243" xr:uid="{4AC8DAE7-F32A-425D-B6D4-D09461FB32CB}"/>
    <cellStyle name="Total 34 3" xfId="19244" xr:uid="{503D4E89-F561-42E3-AFA5-3CC7C99DFC12}"/>
    <cellStyle name="Total 34 3 2" xfId="19245" xr:uid="{21416DE5-5978-49F9-AC56-9BA2C5A4CD3E}"/>
    <cellStyle name="Total 34 3 2 2" xfId="19246" xr:uid="{27E44295-2DE0-47E9-9881-A407E3D25F85}"/>
    <cellStyle name="Total 34 3 3" xfId="19247" xr:uid="{3A0B01D2-FB27-42C7-A444-95C04651F6CF}"/>
    <cellStyle name="Total 34 3 3 2" xfId="19248" xr:uid="{B6DFD607-5A25-4D3D-B937-87F683B907E8}"/>
    <cellStyle name="Total 34 3 4" xfId="19249" xr:uid="{6E5263AD-3A72-4356-BC18-5C486E2E9CD4}"/>
    <cellStyle name="Total 34 4" xfId="19250" xr:uid="{C0EF461C-C697-48B5-8C25-679C2796EE6D}"/>
    <cellStyle name="Total 34 4 2" xfId="19251" xr:uid="{433EFF8C-626A-4C9E-B7B0-F835E588A182}"/>
    <cellStyle name="Total 34 4 2 2" xfId="19252" xr:uid="{A5A2D8E0-A3F0-45DE-9B00-5767AAD24070}"/>
    <cellStyle name="Total 34 4 3" xfId="19253" xr:uid="{838CC963-97DE-4D48-B4A8-4E6D54A06009}"/>
    <cellStyle name="Total 34 4 3 2" xfId="19254" xr:uid="{6D78198E-C6D6-47E3-85BF-42A3A4566056}"/>
    <cellStyle name="Total 34 4 4" xfId="19255" xr:uid="{A3FDB2F7-CA94-4B0E-8B00-AB0A9B804B2C}"/>
    <cellStyle name="Total 34 5" xfId="19256" xr:uid="{A9557D42-BE8D-47CB-9A18-691C01E3379F}"/>
    <cellStyle name="Total 34 5 2" xfId="19257" xr:uid="{CEDE1CA1-4EFA-49BB-872F-197ED9624999}"/>
    <cellStyle name="Total 34 5 2 2" xfId="19258" xr:uid="{C1653E57-8EDD-464F-A750-592B02C15432}"/>
    <cellStyle name="Total 34 5 3" xfId="19259" xr:uid="{9C84213C-CA62-4485-B3E4-7A26721E8E88}"/>
    <cellStyle name="Total 34 5 3 2" xfId="19260" xr:uid="{EE081E9B-61AE-4C9E-A6D4-FD5DDB6C56A1}"/>
    <cellStyle name="Total 34 5 4" xfId="19261" xr:uid="{E749EA77-11B3-4ACA-987A-40843279A430}"/>
    <cellStyle name="Total 34 5 4 2" xfId="19262" xr:uid="{9F2A13A7-104D-402F-B936-851B7E88DF35}"/>
    <cellStyle name="Total 34 5 5" xfId="19263" xr:uid="{8090B9E7-A407-4762-96CB-81FDCFE49338}"/>
    <cellStyle name="Total 34 6" xfId="19264" xr:uid="{F408D70C-223B-4745-BBDF-BA8F48207526}"/>
    <cellStyle name="Total 34 6 2" xfId="19265" xr:uid="{15DEB49F-AF63-495E-A6AF-0D3BC42E9978}"/>
    <cellStyle name="Total 34 6 2 2" xfId="19266" xr:uid="{18F51453-736D-4F4B-BBA2-B7BD8B0334A6}"/>
    <cellStyle name="Total 34 6 3" xfId="19267" xr:uid="{0E83D58E-ABC0-4372-8EB4-128DB177CC36}"/>
    <cellStyle name="Total 34 6 3 2" xfId="19268" xr:uid="{56E5DD46-D0E7-4031-B2A6-74D0643D3C20}"/>
    <cellStyle name="Total 34 6 4" xfId="19269" xr:uid="{C605D056-919F-4DFF-B9D5-3C0655683682}"/>
    <cellStyle name="Total 34 7" xfId="19270" xr:uid="{52E2A20A-5A09-4910-BB0E-032FC121C355}"/>
    <cellStyle name="Total 34 7 2" xfId="19271" xr:uid="{CC528F91-B0E6-466B-9ED9-1A868216D66A}"/>
    <cellStyle name="Total 34 8" xfId="19272" xr:uid="{26028C96-94AA-4826-AAC2-D96BF088ECDD}"/>
    <cellStyle name="Total 34 8 2" xfId="19273" xr:uid="{C3F03B48-FF33-4810-8BDD-2C2F1CABB94B}"/>
    <cellStyle name="Total 34 9" xfId="19274" xr:uid="{08FC6BDC-1493-4EC5-8325-86DC30C94BC8}"/>
    <cellStyle name="Total 34 9 2" xfId="19275" xr:uid="{D9E3CCC7-F2A7-43E5-87BD-2663C6C2C220}"/>
    <cellStyle name="Total 35" xfId="3324" xr:uid="{28E2EA8A-CC1D-4D83-B055-57265B56DADE}"/>
    <cellStyle name="Total 35 10" xfId="19277" xr:uid="{3971F803-89F8-4ACA-85E2-1B006EF703A1}"/>
    <cellStyle name="Total 35 11" xfId="19278" xr:uid="{ECB80BDF-E496-46D4-916F-2CAE8E01722B}"/>
    <cellStyle name="Total 35 12" xfId="19276" xr:uid="{55068E68-2CD5-4B87-8DC3-4916B86C6A90}"/>
    <cellStyle name="Total 35 2" xfId="19279" xr:uid="{AF90FF32-2387-436A-9750-9243AA1D482E}"/>
    <cellStyle name="Total 35 2 2" xfId="19280" xr:uid="{C4723AB2-6A15-426D-AAF5-8F83B2C96532}"/>
    <cellStyle name="Total 35 2 2 2" xfId="19281" xr:uid="{6FC4FD21-F2C7-4D86-9163-7C80E5826BBC}"/>
    <cellStyle name="Total 35 2 3" xfId="19282" xr:uid="{647AAE97-A8BB-4BEC-ACA2-02ED4421FF8B}"/>
    <cellStyle name="Total 35 2 3 2" xfId="19283" xr:uid="{894A74E9-CA01-4E69-A165-919FA453D649}"/>
    <cellStyle name="Total 35 2 4" xfId="19284" xr:uid="{F69BBA2F-EF94-43BD-B9E7-F1DBD63637BC}"/>
    <cellStyle name="Total 35 2 5" xfId="19285" xr:uid="{1372D0C7-28A0-4DC2-8B89-B0CFACACBACC}"/>
    <cellStyle name="Total 35 3" xfId="19286" xr:uid="{6211AB0D-1E9F-44F0-858D-0C35BD82B836}"/>
    <cellStyle name="Total 35 3 2" xfId="19287" xr:uid="{31DEEA6C-ECE8-4DFC-A888-63A26C9964DA}"/>
    <cellStyle name="Total 35 3 2 2" xfId="19288" xr:uid="{FC5526F5-82B6-46E4-9EA4-E147ACCED6DD}"/>
    <cellStyle name="Total 35 3 3" xfId="19289" xr:uid="{ABB09B1E-609F-463B-84A4-C5F23891888F}"/>
    <cellStyle name="Total 35 3 3 2" xfId="19290" xr:uid="{4B227786-85CD-44A2-944F-EDFA6A04FBCD}"/>
    <cellStyle name="Total 35 3 4" xfId="19291" xr:uid="{98129058-D6C2-45AC-A545-D1D14A36C978}"/>
    <cellStyle name="Total 35 4" xfId="19292" xr:uid="{A12F19AF-43B4-4BC7-A12B-B84C1E4215AD}"/>
    <cellStyle name="Total 35 4 2" xfId="19293" xr:uid="{6564486D-8C10-4867-A4B5-8088E8A3AD78}"/>
    <cellStyle name="Total 35 4 2 2" xfId="19294" xr:uid="{C171ABE8-9CFF-4715-9D1B-35E0EE816246}"/>
    <cellStyle name="Total 35 4 3" xfId="19295" xr:uid="{DCE3AE96-E5B4-4602-B347-6239913017B2}"/>
    <cellStyle name="Total 35 4 3 2" xfId="19296" xr:uid="{1DD4604D-022D-43D8-826F-974C71589D06}"/>
    <cellStyle name="Total 35 4 4" xfId="19297" xr:uid="{DB0E50B3-ECB6-49D4-88A2-54CE719E4FDA}"/>
    <cellStyle name="Total 35 5" xfId="19298" xr:uid="{95D06B21-8B74-42EC-B3C8-378EAA94D481}"/>
    <cellStyle name="Total 35 5 2" xfId="19299" xr:uid="{370E21BF-6A70-4737-A143-AC3A733AA5C2}"/>
    <cellStyle name="Total 35 5 2 2" xfId="19300" xr:uid="{57DCBB3D-9704-46EA-BE8A-7B0369DA272B}"/>
    <cellStyle name="Total 35 5 3" xfId="19301" xr:uid="{446C668D-086C-43E3-83EA-F6289547E208}"/>
    <cellStyle name="Total 35 5 3 2" xfId="19302" xr:uid="{5443C5CA-C95B-400F-B6C1-CADCAD1E5387}"/>
    <cellStyle name="Total 35 5 4" xfId="19303" xr:uid="{7B7ABA2C-C7AD-418D-B07A-0DE30FB5AEC7}"/>
    <cellStyle name="Total 35 5 4 2" xfId="19304" xr:uid="{897072F7-4785-4940-8E56-FAB01C283D49}"/>
    <cellStyle name="Total 35 5 5" xfId="19305" xr:uid="{E70C44CA-0415-4EF0-9D72-818B08DA48F3}"/>
    <cellStyle name="Total 35 6" xfId="19306" xr:uid="{0F08CB4A-5C39-44A3-A2F9-E910253EC2BD}"/>
    <cellStyle name="Total 35 6 2" xfId="19307" xr:uid="{E1ACD091-20B8-42AA-856D-3F2C96895ED8}"/>
    <cellStyle name="Total 35 6 2 2" xfId="19308" xr:uid="{85ED9D18-5C90-41B2-9E67-7944C1EB288E}"/>
    <cellStyle name="Total 35 6 3" xfId="19309" xr:uid="{735798BE-0F2D-47FD-9F7A-AC0A8C89C3FD}"/>
    <cellStyle name="Total 35 6 3 2" xfId="19310" xr:uid="{243A72D9-F8B0-427A-8A14-F856624DA715}"/>
    <cellStyle name="Total 35 6 4" xfId="19311" xr:uid="{FEA0042A-3B89-45BC-9D09-D598A0093627}"/>
    <cellStyle name="Total 35 7" xfId="19312" xr:uid="{23EF1716-4311-4CAE-BC0B-A7403C0EC91E}"/>
    <cellStyle name="Total 35 7 2" xfId="19313" xr:uid="{D1AF5BD9-82C7-4B3D-93A6-B4978E86CE16}"/>
    <cellStyle name="Total 35 8" xfId="19314" xr:uid="{9117A4E9-6619-4CB2-BFEF-C97D474798A7}"/>
    <cellStyle name="Total 35 8 2" xfId="19315" xr:uid="{9A1EBA90-B1D1-44F0-9BC7-81AA6E0CF019}"/>
    <cellStyle name="Total 35 9" xfId="19316" xr:uid="{4B8B7112-4D30-40EB-93C2-B12FCCFF49DE}"/>
    <cellStyle name="Total 35 9 2" xfId="19317" xr:uid="{FB672250-34A9-4825-8676-D483A699FDFD}"/>
    <cellStyle name="Total 36" xfId="3325" xr:uid="{03F60BF5-C53D-4DCA-9709-66E8671F24DF}"/>
    <cellStyle name="Total 36 10" xfId="19319" xr:uid="{528BA5DB-5933-4EE1-BEF2-DB720ED5F56A}"/>
    <cellStyle name="Total 36 11" xfId="19320" xr:uid="{B894C355-2F28-4B9D-A63B-6EB0D5156FBA}"/>
    <cellStyle name="Total 36 12" xfId="19318" xr:uid="{2B102C7B-E003-4B81-B74B-75CB08226649}"/>
    <cellStyle name="Total 36 2" xfId="19321" xr:uid="{8C2E9D24-D032-452C-88B0-7719C88B2391}"/>
    <cellStyle name="Total 36 2 2" xfId="19322" xr:uid="{4A798EB2-3F17-4862-977F-FC374AC8EE0C}"/>
    <cellStyle name="Total 36 2 2 2" xfId="19323" xr:uid="{4CFC1BD1-0537-4662-98A1-7394774C314C}"/>
    <cellStyle name="Total 36 2 3" xfId="19324" xr:uid="{11F5A379-1E2B-4190-9B2E-A9A1FC4C41E4}"/>
    <cellStyle name="Total 36 2 3 2" xfId="19325" xr:uid="{200862E8-43F4-4F62-AFAB-5AD23E2677C9}"/>
    <cellStyle name="Total 36 2 4" xfId="19326" xr:uid="{646FB16E-83C4-4B8C-990D-8456C8086A6E}"/>
    <cellStyle name="Total 36 2 5" xfId="19327" xr:uid="{A2400158-0B97-4BD2-B8A4-829AB70120C4}"/>
    <cellStyle name="Total 36 3" xfId="19328" xr:uid="{4E8215D4-2B7D-426B-A9A5-8866CA2B749A}"/>
    <cellStyle name="Total 36 3 2" xfId="19329" xr:uid="{06F67AA3-D444-4FB2-A0D2-864A69E5A553}"/>
    <cellStyle name="Total 36 3 2 2" xfId="19330" xr:uid="{32DE2E4B-8149-4E39-B4DF-3AAB166170D5}"/>
    <cellStyle name="Total 36 3 3" xfId="19331" xr:uid="{FD43E08A-C3E0-411B-8CD1-D75DA7E82D10}"/>
    <cellStyle name="Total 36 3 3 2" xfId="19332" xr:uid="{EB7FCBE5-6E09-4C3A-8023-7A8F5F70F4CE}"/>
    <cellStyle name="Total 36 3 4" xfId="19333" xr:uid="{9F8CB3A6-A5AE-4338-BE67-B2E164C1BEF6}"/>
    <cellStyle name="Total 36 4" xfId="19334" xr:uid="{9C1BE256-8211-41FE-AA42-F5248CFA2073}"/>
    <cellStyle name="Total 36 4 2" xfId="19335" xr:uid="{C03D04F0-70A6-4A7C-82C8-CBAB64ED17F4}"/>
    <cellStyle name="Total 36 4 2 2" xfId="19336" xr:uid="{8FC4D1B1-407D-4331-8923-2088ADEA7CF7}"/>
    <cellStyle name="Total 36 4 3" xfId="19337" xr:uid="{5F95DB32-21D9-4FF4-89DB-9E715AB00D50}"/>
    <cellStyle name="Total 36 4 3 2" xfId="19338" xr:uid="{D8402BD5-6F1B-4618-A14A-145AAC25CE2F}"/>
    <cellStyle name="Total 36 4 4" xfId="19339" xr:uid="{64C2EA81-E4FA-4A10-83B0-5A0EEDB43513}"/>
    <cellStyle name="Total 36 5" xfId="19340" xr:uid="{4D5E561D-3C5F-403C-9B9E-0BC369FC8151}"/>
    <cellStyle name="Total 36 5 2" xfId="19341" xr:uid="{9AECBF32-529A-4E9F-8D41-CE361BAB4B3F}"/>
    <cellStyle name="Total 36 5 2 2" xfId="19342" xr:uid="{D58E9385-1154-4355-9CA2-76A9CC01EC45}"/>
    <cellStyle name="Total 36 5 3" xfId="19343" xr:uid="{5D94F8A4-FAC0-441E-9147-8E501250A28E}"/>
    <cellStyle name="Total 36 5 3 2" xfId="19344" xr:uid="{142F9024-45C8-46D8-9EF0-13C2E974BDDF}"/>
    <cellStyle name="Total 36 5 4" xfId="19345" xr:uid="{54E9094D-5330-4220-9886-0F5DBDF48BA2}"/>
    <cellStyle name="Total 36 5 4 2" xfId="19346" xr:uid="{BADDC13B-45A5-4266-B1EF-E50A6E2A0BC4}"/>
    <cellStyle name="Total 36 5 5" xfId="19347" xr:uid="{CA28EAC1-DF25-4B59-A3ED-24BA2B56E675}"/>
    <cellStyle name="Total 36 6" xfId="19348" xr:uid="{B8CDBC1A-1367-4BDA-AC17-49E1ECEAE0FC}"/>
    <cellStyle name="Total 36 6 2" xfId="19349" xr:uid="{CD9BA81F-116C-41E8-8EAE-8949A3B106D4}"/>
    <cellStyle name="Total 36 6 2 2" xfId="19350" xr:uid="{A4F0A8EF-8D4B-400E-AB3F-A744C5EF3078}"/>
    <cellStyle name="Total 36 6 3" xfId="19351" xr:uid="{199C78EB-16E2-4242-8865-B8D7EF352DAD}"/>
    <cellStyle name="Total 36 6 3 2" xfId="19352" xr:uid="{AF00357C-57CC-43FC-853A-66495915F7E4}"/>
    <cellStyle name="Total 36 6 4" xfId="19353" xr:uid="{7FA732F7-1792-4B31-BD53-1E8E67E1C03B}"/>
    <cellStyle name="Total 36 7" xfId="19354" xr:uid="{36158EF7-5384-4C67-B069-41A7839D602E}"/>
    <cellStyle name="Total 36 7 2" xfId="19355" xr:uid="{BC14EB6C-06BF-402F-A0F6-456A45807DA5}"/>
    <cellStyle name="Total 36 8" xfId="19356" xr:uid="{A4C18B7B-8CC2-4D37-BA0C-C70BA0B46C6D}"/>
    <cellStyle name="Total 36 8 2" xfId="19357" xr:uid="{FC898989-B247-45F1-9B68-F0A849CB3618}"/>
    <cellStyle name="Total 36 9" xfId="19358" xr:uid="{847F27F3-3EC5-46C3-8D35-C2A568E9ACC5}"/>
    <cellStyle name="Total 36 9 2" xfId="19359" xr:uid="{557ED8FE-4FD0-407E-B277-9B24CA500818}"/>
    <cellStyle name="Total 37" xfId="3326" xr:uid="{D5BD07AF-EF03-4391-B800-88CD6301D5C3}"/>
    <cellStyle name="Total 37 10" xfId="19361" xr:uid="{80BF216B-59FD-4EDA-BEA3-CD72193F74D4}"/>
    <cellStyle name="Total 37 11" xfId="19362" xr:uid="{43E106CB-EBE9-4DAF-9C01-02DDECDBAC43}"/>
    <cellStyle name="Total 37 12" xfId="19360" xr:uid="{2755D4BE-A008-4712-8CF9-137DC66A733E}"/>
    <cellStyle name="Total 37 2" xfId="19363" xr:uid="{FFDE91FD-6F37-4F02-B591-4FAAAC0C9B05}"/>
    <cellStyle name="Total 37 2 2" xfId="19364" xr:uid="{8A598E82-D042-4276-8F95-371C4B787E98}"/>
    <cellStyle name="Total 37 2 2 2" xfId="19365" xr:uid="{F1F516D4-B9CF-4ACB-B00A-81669520832A}"/>
    <cellStyle name="Total 37 2 3" xfId="19366" xr:uid="{803169DD-E8BA-4ACF-960A-389A4772CA0C}"/>
    <cellStyle name="Total 37 2 3 2" xfId="19367" xr:uid="{AAD04AF4-8DED-49BB-AAB8-60B32BBC0B0D}"/>
    <cellStyle name="Total 37 2 4" xfId="19368" xr:uid="{758B383E-D08F-4989-A47C-E556951BB0E4}"/>
    <cellStyle name="Total 37 2 5" xfId="19369" xr:uid="{34FEBEF7-A51E-4E8A-A013-B49DBBBC4774}"/>
    <cellStyle name="Total 37 3" xfId="19370" xr:uid="{2B5CEA2C-515F-4038-BEF5-6631E32A3230}"/>
    <cellStyle name="Total 37 3 2" xfId="19371" xr:uid="{45EFB1D7-2418-4BAA-AEAC-A79A801FC467}"/>
    <cellStyle name="Total 37 3 2 2" xfId="19372" xr:uid="{C7E433C2-2BA6-4B81-9E5D-85189AA78AE8}"/>
    <cellStyle name="Total 37 3 3" xfId="19373" xr:uid="{84DA50D4-48B7-4071-B78C-CFA62FA809A8}"/>
    <cellStyle name="Total 37 3 3 2" xfId="19374" xr:uid="{E8422158-3A34-4958-A919-7AC5EF2036E8}"/>
    <cellStyle name="Total 37 3 4" xfId="19375" xr:uid="{C5019971-2616-4130-BA2B-D2E52A8C807C}"/>
    <cellStyle name="Total 37 4" xfId="19376" xr:uid="{C0696775-F0F6-45BA-A48E-0747D470568D}"/>
    <cellStyle name="Total 37 4 2" xfId="19377" xr:uid="{421CD40C-36FE-45A2-9C35-A6BC67A0600D}"/>
    <cellStyle name="Total 37 4 2 2" xfId="19378" xr:uid="{079DB01C-24CE-4E84-B93B-E6E5DC24008A}"/>
    <cellStyle name="Total 37 4 3" xfId="19379" xr:uid="{89173841-A66F-450C-BCD4-436B0B354F51}"/>
    <cellStyle name="Total 37 4 3 2" xfId="19380" xr:uid="{16C32AD5-B1F8-4063-9AD4-F8324DECB52E}"/>
    <cellStyle name="Total 37 4 4" xfId="19381" xr:uid="{D2027FAE-BEA9-4851-B3EA-2606B3E6805A}"/>
    <cellStyle name="Total 37 5" xfId="19382" xr:uid="{D6B417D4-9A9D-4508-9DFF-EBEDC9BDF15E}"/>
    <cellStyle name="Total 37 5 2" xfId="19383" xr:uid="{E07AAE5A-13F4-4295-B25A-4B8F52C63DAA}"/>
    <cellStyle name="Total 37 5 2 2" xfId="19384" xr:uid="{3A7BB708-09B8-4027-AD4F-1D3E917822F7}"/>
    <cellStyle name="Total 37 5 3" xfId="19385" xr:uid="{D048D0B8-78DB-4B62-8E4D-3817D806A922}"/>
    <cellStyle name="Total 37 5 3 2" xfId="19386" xr:uid="{AEF86B8D-C115-45D5-841B-F2CC92D799AE}"/>
    <cellStyle name="Total 37 5 4" xfId="19387" xr:uid="{35A74C9E-93FF-40C3-81D5-FFF3D375F292}"/>
    <cellStyle name="Total 37 5 4 2" xfId="19388" xr:uid="{853FF28F-8DCB-452B-8A05-92E4395EFD84}"/>
    <cellStyle name="Total 37 5 5" xfId="19389" xr:uid="{F37C47B7-125C-4061-B9AF-D36D65A0F19B}"/>
    <cellStyle name="Total 37 6" xfId="19390" xr:uid="{4B0825BC-5FA5-4072-AE57-E97043E6F7EB}"/>
    <cellStyle name="Total 37 6 2" xfId="19391" xr:uid="{FF683652-18F3-408C-A3BA-2804192EB121}"/>
    <cellStyle name="Total 37 6 2 2" xfId="19392" xr:uid="{64491A8E-F0F3-4C60-B2FC-E5475AE4F106}"/>
    <cellStyle name="Total 37 6 3" xfId="19393" xr:uid="{463335B7-7FB8-4084-87D3-6741AC639122}"/>
    <cellStyle name="Total 37 6 3 2" xfId="19394" xr:uid="{DFB2E6D4-CFBA-4088-9C46-67CBDCBC54AA}"/>
    <cellStyle name="Total 37 6 4" xfId="19395" xr:uid="{5C3B5F8D-E55F-4243-B659-C37C9C94A5B6}"/>
    <cellStyle name="Total 37 7" xfId="19396" xr:uid="{8570AABC-183F-448D-BE47-DFB2B1505261}"/>
    <cellStyle name="Total 37 7 2" xfId="19397" xr:uid="{1A63156D-9985-4D97-88D0-64CBC4B74B49}"/>
    <cellStyle name="Total 37 8" xfId="19398" xr:uid="{75A642E5-0997-41C4-8CD1-7B7FD1782B9F}"/>
    <cellStyle name="Total 37 8 2" xfId="19399" xr:uid="{C9FD1AC7-81E7-4FA4-9ACD-1B85469297F5}"/>
    <cellStyle name="Total 37 9" xfId="19400" xr:uid="{732E97F1-C4C5-4B46-A412-0289639D8073}"/>
    <cellStyle name="Total 37 9 2" xfId="19401" xr:uid="{7DAE8E35-AAA3-4151-B40D-EED188B56238}"/>
    <cellStyle name="Total 38" xfId="3327" xr:uid="{0315BFF8-38CD-4AD5-9E6B-54D139FA00CA}"/>
    <cellStyle name="Total 38 10" xfId="19403" xr:uid="{28AB198A-572A-4ED1-8DDF-052FEE41424A}"/>
    <cellStyle name="Total 38 11" xfId="19404" xr:uid="{A00BC65F-917C-47F3-9976-56E634386661}"/>
    <cellStyle name="Total 38 12" xfId="19402" xr:uid="{C8C5FC1E-C038-4064-B00C-A605B96A1D2E}"/>
    <cellStyle name="Total 38 2" xfId="19405" xr:uid="{999F5153-DDF5-4B08-A08B-042F38BDA48B}"/>
    <cellStyle name="Total 38 2 2" xfId="19406" xr:uid="{0A5793CE-1DFC-4506-9179-12C49FC4D3B0}"/>
    <cellStyle name="Total 38 2 2 2" xfId="19407" xr:uid="{EC8E13AF-AC52-4D3A-9E37-73EAFFA40C0A}"/>
    <cellStyle name="Total 38 2 3" xfId="19408" xr:uid="{E64AE316-869A-41E2-8EE5-589A4BC6FF71}"/>
    <cellStyle name="Total 38 2 3 2" xfId="19409" xr:uid="{6AA81A6F-D2A5-4132-9925-B5875B6241FF}"/>
    <cellStyle name="Total 38 2 4" xfId="19410" xr:uid="{C8721D18-D65A-419E-818C-4B72E83205D6}"/>
    <cellStyle name="Total 38 2 5" xfId="19411" xr:uid="{F26CB4FA-CC9C-4EB7-BB76-B926103166F3}"/>
    <cellStyle name="Total 38 3" xfId="19412" xr:uid="{0BDF0228-BE2E-462A-B89B-13B2F2302229}"/>
    <cellStyle name="Total 38 3 2" xfId="19413" xr:uid="{EA74A9BE-1D5A-422C-8C50-0D06E1401EC2}"/>
    <cellStyle name="Total 38 3 2 2" xfId="19414" xr:uid="{B4F7829B-7ADA-48EA-BB77-2A55258D33A9}"/>
    <cellStyle name="Total 38 3 3" xfId="19415" xr:uid="{EF99A6A0-629C-4530-891A-0B6620AF5A83}"/>
    <cellStyle name="Total 38 3 3 2" xfId="19416" xr:uid="{C84A8EE6-BF9C-44CB-A777-216A68F191C9}"/>
    <cellStyle name="Total 38 3 4" xfId="19417" xr:uid="{D7FC6590-1B98-4E18-84B6-B2DD77F78776}"/>
    <cellStyle name="Total 38 4" xfId="19418" xr:uid="{08F15C18-8962-4344-8F2C-D5FE6901EBE0}"/>
    <cellStyle name="Total 38 4 2" xfId="19419" xr:uid="{E0C39FBC-4437-4371-9504-D46813A4B1B5}"/>
    <cellStyle name="Total 38 4 2 2" xfId="19420" xr:uid="{2E386282-8D58-4A26-AE95-E77E6501191B}"/>
    <cellStyle name="Total 38 4 3" xfId="19421" xr:uid="{95C1513D-EB8F-4BF0-85AB-2629592471B3}"/>
    <cellStyle name="Total 38 4 3 2" xfId="19422" xr:uid="{DC4D8AA9-DF16-4E76-95EE-FDAB19FDEAF3}"/>
    <cellStyle name="Total 38 4 4" xfId="19423" xr:uid="{ECE6B294-BD69-45A8-8E08-211C2FFCCD03}"/>
    <cellStyle name="Total 38 5" xfId="19424" xr:uid="{97B25957-BC9D-4AC7-85B5-6B5E20FD12F1}"/>
    <cellStyle name="Total 38 5 2" xfId="19425" xr:uid="{EBE9709A-7938-404A-99C1-D1CFC1E2FE52}"/>
    <cellStyle name="Total 38 5 2 2" xfId="19426" xr:uid="{ECEB3F80-3CAD-4FA1-ACC1-5903ECF27232}"/>
    <cellStyle name="Total 38 5 3" xfId="19427" xr:uid="{0027C6E0-C36D-489F-9B52-6ED75F93B751}"/>
    <cellStyle name="Total 38 5 3 2" xfId="19428" xr:uid="{DA0443DB-8F63-45A6-9125-9C47278C965F}"/>
    <cellStyle name="Total 38 5 4" xfId="19429" xr:uid="{6533CEE1-6D67-4769-BC2F-DD19F6D8C254}"/>
    <cellStyle name="Total 38 5 4 2" xfId="19430" xr:uid="{2F658DAD-1157-437F-AA43-C4BE3292A55F}"/>
    <cellStyle name="Total 38 5 5" xfId="19431" xr:uid="{BF5C7555-2DA1-4D0A-A4EA-387399E196D0}"/>
    <cellStyle name="Total 38 6" xfId="19432" xr:uid="{77A399C6-469E-4A7D-AA05-628F90BCE479}"/>
    <cellStyle name="Total 38 6 2" xfId="19433" xr:uid="{D5442E0C-BD71-4170-9C18-0BE121FB24B4}"/>
    <cellStyle name="Total 38 6 2 2" xfId="19434" xr:uid="{A48B0B75-73F6-4316-AA96-34489B5FC88C}"/>
    <cellStyle name="Total 38 6 3" xfId="19435" xr:uid="{7D90DF9F-47B3-4E94-8E81-9BE44FC79230}"/>
    <cellStyle name="Total 38 6 3 2" xfId="19436" xr:uid="{B75626AA-B424-47C0-90FD-275DA51199BC}"/>
    <cellStyle name="Total 38 6 4" xfId="19437" xr:uid="{CF540577-0CB6-4970-B9FE-A9EB09B0E3AF}"/>
    <cellStyle name="Total 38 7" xfId="19438" xr:uid="{ABF44927-2023-4E02-AC78-32FBBCA41B97}"/>
    <cellStyle name="Total 38 7 2" xfId="19439" xr:uid="{2259928B-9B21-42C3-AFF7-7604636E1A9B}"/>
    <cellStyle name="Total 38 8" xfId="19440" xr:uid="{31C866FE-275F-4933-8A67-CFE982341B53}"/>
    <cellStyle name="Total 38 8 2" xfId="19441" xr:uid="{D748A6EA-D218-4BD7-8818-2AF80CE400F1}"/>
    <cellStyle name="Total 38 9" xfId="19442" xr:uid="{DF14B88C-C0F3-4B58-BD91-69581B5F2048}"/>
    <cellStyle name="Total 38 9 2" xfId="19443" xr:uid="{C06A8979-9E0C-4254-B305-E9113DF3AAD4}"/>
    <cellStyle name="Total 39" xfId="3328" xr:uid="{0086A47E-B04F-4051-B4CA-746EDFE7AF97}"/>
    <cellStyle name="Total 39 10" xfId="19445" xr:uid="{F5298D05-FD93-4E81-B419-5C1DC4BE1EE3}"/>
    <cellStyle name="Total 39 11" xfId="19446" xr:uid="{3473CB9C-2059-4C83-888E-63CB6AC97B2A}"/>
    <cellStyle name="Total 39 12" xfId="19444" xr:uid="{7B70EB77-FDAA-4452-B2DB-EADD618CCA93}"/>
    <cellStyle name="Total 39 2" xfId="19447" xr:uid="{1C242F42-501D-4022-A055-B9996EB0BFE2}"/>
    <cellStyle name="Total 39 2 2" xfId="19448" xr:uid="{5FD827E7-B6A5-4F27-945A-822EF1B0608B}"/>
    <cellStyle name="Total 39 2 2 2" xfId="19449" xr:uid="{6C6DC58D-D120-460C-A35E-253933013919}"/>
    <cellStyle name="Total 39 2 3" xfId="19450" xr:uid="{00D77F5A-0E8B-4BED-9151-D68592988C29}"/>
    <cellStyle name="Total 39 2 3 2" xfId="19451" xr:uid="{3B199298-3D5D-44F4-829E-060B809981FF}"/>
    <cellStyle name="Total 39 2 4" xfId="19452" xr:uid="{DB204E8C-CC18-4699-9FF6-9D2067AB1EB4}"/>
    <cellStyle name="Total 39 2 5" xfId="19453" xr:uid="{81298A47-7957-48D3-8212-C71B8D861646}"/>
    <cellStyle name="Total 39 3" xfId="19454" xr:uid="{E29D777E-6D03-4053-B83E-C59EB60BA112}"/>
    <cellStyle name="Total 39 3 2" xfId="19455" xr:uid="{45327D99-6733-4D33-A614-DD3729637439}"/>
    <cellStyle name="Total 39 3 2 2" xfId="19456" xr:uid="{9AFBB0C1-0751-4D4C-A193-858DE31F62C9}"/>
    <cellStyle name="Total 39 3 3" xfId="19457" xr:uid="{3F3C5B3E-EEC2-4F14-B2EF-18B246B52E00}"/>
    <cellStyle name="Total 39 3 3 2" xfId="19458" xr:uid="{14006F29-F81C-450F-86E0-F19FD3DDA71F}"/>
    <cellStyle name="Total 39 3 4" xfId="19459" xr:uid="{E449AA99-9EEC-4BBC-9BEF-0D59B05E9886}"/>
    <cellStyle name="Total 39 4" xfId="19460" xr:uid="{5C8D8835-B1E5-4E17-8794-AA278F8D9D5D}"/>
    <cellStyle name="Total 39 4 2" xfId="19461" xr:uid="{02D17E6B-C5F8-4A03-8B7D-7E69E894511F}"/>
    <cellStyle name="Total 39 4 2 2" xfId="19462" xr:uid="{3311F395-6E78-40DF-9CB1-9BE8BD8A22EB}"/>
    <cellStyle name="Total 39 4 3" xfId="19463" xr:uid="{2F644A9C-C871-4057-A578-E65C0F494201}"/>
    <cellStyle name="Total 39 4 3 2" xfId="19464" xr:uid="{794E5082-6319-4202-A2C8-1CEEE4C9B468}"/>
    <cellStyle name="Total 39 4 4" xfId="19465" xr:uid="{76995B0D-207C-4B02-BFD9-F8D759B444DC}"/>
    <cellStyle name="Total 39 5" xfId="19466" xr:uid="{97C5C430-8ED2-442A-885F-8FCD94574A89}"/>
    <cellStyle name="Total 39 5 2" xfId="19467" xr:uid="{AA61FD82-1B5C-4588-9CBE-15FD092A0234}"/>
    <cellStyle name="Total 39 5 2 2" xfId="19468" xr:uid="{3B17F298-EB6D-4AB9-B24A-D53117D578A7}"/>
    <cellStyle name="Total 39 5 3" xfId="19469" xr:uid="{6FC244ED-27B8-41AF-8747-2BDC058985CB}"/>
    <cellStyle name="Total 39 5 3 2" xfId="19470" xr:uid="{4853D257-9FB4-4F53-A915-D522166FC20C}"/>
    <cellStyle name="Total 39 5 4" xfId="19471" xr:uid="{1D5750E6-9C3F-48B3-A0A4-2533BAC0BDA5}"/>
    <cellStyle name="Total 39 5 4 2" xfId="19472" xr:uid="{75516DD3-3D50-4FF5-A5A5-809F8766440B}"/>
    <cellStyle name="Total 39 5 5" xfId="19473" xr:uid="{2EC31AE4-D1F1-4E9C-9855-967501090277}"/>
    <cellStyle name="Total 39 6" xfId="19474" xr:uid="{7DC3DD5F-FBBF-40B5-BC16-F4C7FBCB7B91}"/>
    <cellStyle name="Total 39 6 2" xfId="19475" xr:uid="{97ECB1F9-664E-4EE8-8D8F-65FB67F388C7}"/>
    <cellStyle name="Total 39 6 2 2" xfId="19476" xr:uid="{F0A8EB0D-D823-4739-BC42-2A9E9037FF3D}"/>
    <cellStyle name="Total 39 6 3" xfId="19477" xr:uid="{808F60D6-E20A-461E-A21B-52EAF9BD2D24}"/>
    <cellStyle name="Total 39 6 3 2" xfId="19478" xr:uid="{8554BD52-23DE-406A-BCD6-DF65DA528549}"/>
    <cellStyle name="Total 39 6 4" xfId="19479" xr:uid="{F9F537B5-F8C8-490F-ACDA-FCC363294434}"/>
    <cellStyle name="Total 39 7" xfId="19480" xr:uid="{5A0EFAD9-9CDA-4799-B7AA-9BB9F3CED69C}"/>
    <cellStyle name="Total 39 7 2" xfId="19481" xr:uid="{764C4AB2-A7EE-458F-BD79-A15EE8D9DE1A}"/>
    <cellStyle name="Total 39 8" xfId="19482" xr:uid="{6CD0D4E4-8643-4466-B00B-875DAE65B40E}"/>
    <cellStyle name="Total 39 8 2" xfId="19483" xr:uid="{E470A24E-F47E-49B1-B637-9EDE497B02A0}"/>
    <cellStyle name="Total 39 9" xfId="19484" xr:uid="{597EE2DF-C1E1-491E-A286-CA2CE9731D3A}"/>
    <cellStyle name="Total 39 9 2" xfId="19485" xr:uid="{AAF52F42-41BC-451E-9058-57955A694BD4}"/>
    <cellStyle name="Total 4" xfId="3329" xr:uid="{53271233-D51F-46AF-B4FC-76F9981F4664}"/>
    <cellStyle name="Total 4 10" xfId="19487" xr:uid="{F092D1E6-2614-4479-8C3B-ECB4D25C4E8D}"/>
    <cellStyle name="Total 4 10 2" xfId="19488" xr:uid="{98398872-C3E7-44C7-B7D3-735680506D0A}"/>
    <cellStyle name="Total 4 11" xfId="19489" xr:uid="{9AB6CAA3-CFFD-4DBA-AC77-E5FFBBD2E98C}"/>
    <cellStyle name="Total 4 12" xfId="19490" xr:uid="{70EF1FE7-2740-4D6B-B382-96AC94C976B6}"/>
    <cellStyle name="Total 4 13" xfId="19486" xr:uid="{56175D0E-055B-4E73-AD0C-9C7E2E361C81}"/>
    <cellStyle name="Total 4 2" xfId="19491" xr:uid="{3976E1C3-0CDC-42EE-8500-21FCBF553F02}"/>
    <cellStyle name="Total 4 2 10" xfId="19492" xr:uid="{02331F97-1EC9-404A-82D8-90417889B38C}"/>
    <cellStyle name="Total 4 2 2" xfId="19493" xr:uid="{A5C85496-F3E3-4B15-94F6-1D7A1A0F4D21}"/>
    <cellStyle name="Total 4 2 2 2" xfId="19494" xr:uid="{7FB1632B-DF05-4E47-9CB3-1339F879C7B4}"/>
    <cellStyle name="Total 4 2 2 2 2" xfId="19495" xr:uid="{19853355-5CC8-479C-ABB8-493FD789F6D9}"/>
    <cellStyle name="Total 4 2 2 3" xfId="19496" xr:uid="{26E6E644-48B0-4D04-AD4D-24EAF57B70AB}"/>
    <cellStyle name="Total 4 2 2 3 2" xfId="19497" xr:uid="{9A1A3540-83D1-4A3F-8282-C5FF82AA69D0}"/>
    <cellStyle name="Total 4 2 2 4" xfId="19498" xr:uid="{DA096918-8C56-4101-9C79-151F3853EB7D}"/>
    <cellStyle name="Total 4 2 3" xfId="19499" xr:uid="{1580F3AC-F665-42FA-AE7B-F1287E07B348}"/>
    <cellStyle name="Total 4 2 3 2" xfId="19500" xr:uid="{5D78A1DC-8990-46BA-A662-16FE5910EEEF}"/>
    <cellStyle name="Total 4 2 3 2 2" xfId="19501" xr:uid="{2A39F97F-E7C2-415F-AA74-57310F07B23D}"/>
    <cellStyle name="Total 4 2 3 3" xfId="19502" xr:uid="{8847D070-45EB-438F-859C-BD9E8603EB67}"/>
    <cellStyle name="Total 4 2 3 3 2" xfId="19503" xr:uid="{9C02269D-7CF2-4F25-9630-A5D5B32E422F}"/>
    <cellStyle name="Total 4 2 3 4" xfId="19504" xr:uid="{C9B493CE-9F3F-4C16-80A4-AB423D593E29}"/>
    <cellStyle name="Total 4 2 4" xfId="19505" xr:uid="{5E059195-84B2-4FFF-AD26-E13085E42122}"/>
    <cellStyle name="Total 4 2 4 2" xfId="19506" xr:uid="{08BAAB0B-B3FD-4CC6-B8D0-4EDB2FDC414C}"/>
    <cellStyle name="Total 4 2 4 2 2" xfId="19507" xr:uid="{A53D59B3-1121-435D-B546-32A95BC0713F}"/>
    <cellStyle name="Total 4 2 4 3" xfId="19508" xr:uid="{214F5AD8-6C87-406E-A526-DDF949437CF1}"/>
    <cellStyle name="Total 4 2 4 3 2" xfId="19509" xr:uid="{5DFFA093-9524-49A5-8496-70BF37F5244C}"/>
    <cellStyle name="Total 4 2 4 4" xfId="19510" xr:uid="{C8A2A087-F087-42B8-8FEE-BF57AACCB256}"/>
    <cellStyle name="Total 4 2 4 4 2" xfId="19511" xr:uid="{CAC7D836-4DA6-40D9-99CF-DDEE8251DD12}"/>
    <cellStyle name="Total 4 2 4 5" xfId="19512" xr:uid="{4CBC2768-EE19-4B2B-93D7-F809D4EEF1D9}"/>
    <cellStyle name="Total 4 2 5" xfId="19513" xr:uid="{7C5DB3AE-D3A8-444F-9416-9B63FF92ABF3}"/>
    <cellStyle name="Total 4 2 5 2" xfId="19514" xr:uid="{BEE3FF98-10CF-4100-BDBD-1B1D95488874}"/>
    <cellStyle name="Total 4 2 5 2 2" xfId="19515" xr:uid="{2A074AC3-720B-4F51-AE6A-552706DFA99F}"/>
    <cellStyle name="Total 4 2 5 3" xfId="19516" xr:uid="{5912FE74-53ED-4969-8A23-DE0F8E816DF6}"/>
    <cellStyle name="Total 4 2 5 3 2" xfId="19517" xr:uid="{0FB24742-08D2-4455-AE32-70DAC88122B4}"/>
    <cellStyle name="Total 4 2 5 4" xfId="19518" xr:uid="{D71DA992-FBB4-4475-9802-952301932F4E}"/>
    <cellStyle name="Total 4 2 6" xfId="19519" xr:uid="{D8294E31-4A58-4268-9042-A1B65A7E557A}"/>
    <cellStyle name="Total 4 2 6 2" xfId="19520" xr:uid="{E10349AB-E529-40DA-8281-41B55B6FA666}"/>
    <cellStyle name="Total 4 2 7" xfId="19521" xr:uid="{60D83CC8-C9A3-4C5D-A932-9365F3583D2C}"/>
    <cellStyle name="Total 4 2 7 2" xfId="19522" xr:uid="{93C2CFCA-DCA6-4E58-9DBA-D7F42DBAFD5E}"/>
    <cellStyle name="Total 4 2 8" xfId="19523" xr:uid="{7EFB5FA5-A964-4CF9-A55D-1402CECB47E1}"/>
    <cellStyle name="Total 4 2 8 2" xfId="19524" xr:uid="{8EE0F51D-8709-446B-82BC-60125550DCA7}"/>
    <cellStyle name="Total 4 2 9" xfId="19525" xr:uid="{871F1754-F378-4B1F-915F-92EE385F6BEF}"/>
    <cellStyle name="Total 4 3" xfId="19526" xr:uid="{CB58C46B-C4A0-4EA2-8E63-3985E344E98D}"/>
    <cellStyle name="Total 4 3 2" xfId="19527" xr:uid="{B0557C8F-359B-4C73-900B-AB2FA705AE99}"/>
    <cellStyle name="Total 4 3 2 2" xfId="19528" xr:uid="{E5D879B7-9060-4C07-BC85-7957F4670421}"/>
    <cellStyle name="Total 4 3 3" xfId="19529" xr:uid="{4BF63170-2B2F-4538-821A-3812B323DBFD}"/>
    <cellStyle name="Total 4 3 3 2" xfId="19530" xr:uid="{176CFA1B-7B7D-430F-A7DE-C0859D2A87FF}"/>
    <cellStyle name="Total 4 3 4" xfId="19531" xr:uid="{962A5FD3-F6E2-41EB-AF45-4758D785F9AB}"/>
    <cellStyle name="Total 4 3 5" xfId="19532" xr:uid="{72CAF82C-83E1-4E4C-B971-0DAABB3A5490}"/>
    <cellStyle name="Total 4 4" xfId="19533" xr:uid="{33C62D05-2D2A-41C6-A2CE-4BB9EEF2DCBE}"/>
    <cellStyle name="Total 4 4 2" xfId="19534" xr:uid="{032BB4FE-EE33-4C3D-BF93-46C4BD5DDA05}"/>
    <cellStyle name="Total 4 4 2 2" xfId="19535" xr:uid="{4940BBBC-AACE-46C0-B854-1838E80A8B5B}"/>
    <cellStyle name="Total 4 4 3" xfId="19536" xr:uid="{0E57DA27-8F0B-4A38-BB5C-BD6BCD983A3D}"/>
    <cellStyle name="Total 4 4 3 2" xfId="19537" xr:uid="{9B145E60-0376-462E-B3CB-50C967919A8A}"/>
    <cellStyle name="Total 4 4 4" xfId="19538" xr:uid="{44E52120-DEA4-4D24-A1A7-1A1961AEDC5A}"/>
    <cellStyle name="Total 4 5" xfId="19539" xr:uid="{203A6516-A770-438D-8499-B62D20F6A0DE}"/>
    <cellStyle name="Total 4 5 2" xfId="19540" xr:uid="{B0D42D77-DFC8-4344-B362-8852C922C56D}"/>
    <cellStyle name="Total 4 5 2 2" xfId="19541" xr:uid="{B13F0986-D496-45F4-9122-F14982C49184}"/>
    <cellStyle name="Total 4 5 3" xfId="19542" xr:uid="{7A18413B-582F-4625-8943-E721322EF4A9}"/>
    <cellStyle name="Total 4 5 3 2" xfId="19543" xr:uid="{48CD08EF-65B9-4AD8-B898-FD627E93EFB2}"/>
    <cellStyle name="Total 4 5 4" xfId="19544" xr:uid="{6B491917-56B0-490C-897A-3870594E9412}"/>
    <cellStyle name="Total 4 6" xfId="19545" xr:uid="{361DC513-8EAC-4E29-B8B8-3B890CC4CAE3}"/>
    <cellStyle name="Total 4 6 2" xfId="19546" xr:uid="{53D7B839-BBA1-46C7-AB0C-4363E18D69F4}"/>
    <cellStyle name="Total 4 6 2 2" xfId="19547" xr:uid="{28FEB5BB-08BF-4DCB-901D-FE3D2D284415}"/>
    <cellStyle name="Total 4 6 3" xfId="19548" xr:uid="{9BC61191-8DA5-419E-8B05-BCFB4579A107}"/>
    <cellStyle name="Total 4 6 3 2" xfId="19549" xr:uid="{539F720A-DCC1-49A5-B0E7-3FE36210DFCB}"/>
    <cellStyle name="Total 4 6 4" xfId="19550" xr:uid="{3B27F9CF-D20E-4AD3-B143-C39814FD086E}"/>
    <cellStyle name="Total 4 6 4 2" xfId="19551" xr:uid="{1AA61C9B-42BC-4BD2-8BC0-7A5BECDBBB5A}"/>
    <cellStyle name="Total 4 6 5" xfId="19552" xr:uid="{A3607060-8C09-40D4-8147-81135F6BDAC8}"/>
    <cellStyle name="Total 4 7" xfId="19553" xr:uid="{F23715E7-C89E-42B3-8D73-E3C426D7F185}"/>
    <cellStyle name="Total 4 7 2" xfId="19554" xr:uid="{A70FAC48-9307-4C8C-8D77-F01E577D1905}"/>
    <cellStyle name="Total 4 7 2 2" xfId="19555" xr:uid="{FABF7496-BA84-4CFA-A62B-CDC5D2657357}"/>
    <cellStyle name="Total 4 7 3" xfId="19556" xr:uid="{031BC6E5-97E1-4CF2-843A-B4CE8B637D66}"/>
    <cellStyle name="Total 4 7 3 2" xfId="19557" xr:uid="{422F75A7-0CCD-44DB-BC8E-20B2383E0057}"/>
    <cellStyle name="Total 4 7 4" xfId="19558" xr:uid="{E41E9D4D-8D09-41D1-A004-55392F3337D4}"/>
    <cellStyle name="Total 4 8" xfId="19559" xr:uid="{58994F5B-2906-4F74-86B4-6C5023860C71}"/>
    <cellStyle name="Total 4 8 2" xfId="19560" xr:uid="{9DEEAD95-2BBD-44CE-825D-48C04236F608}"/>
    <cellStyle name="Total 4 9" xfId="19561" xr:uid="{F09CDD65-5A19-458C-A90D-FEAD1993762B}"/>
    <cellStyle name="Total 4 9 2" xfId="19562" xr:uid="{029B6F03-0409-4A86-9B8A-FB302BE4DB3A}"/>
    <cellStyle name="Total 40" xfId="3330" xr:uid="{2EAEFD7F-3B58-47E5-8DE3-D4DAA184387F}"/>
    <cellStyle name="Total 40 10" xfId="19564" xr:uid="{C380A9C2-6EAB-4C2E-B48A-1BE4536E0F19}"/>
    <cellStyle name="Total 40 11" xfId="19565" xr:uid="{55255FB4-6183-4ECB-B40E-A5F38518C7A1}"/>
    <cellStyle name="Total 40 12" xfId="19563" xr:uid="{08EEAD54-C2E5-412A-949D-D88838BCB9D3}"/>
    <cellStyle name="Total 40 2" xfId="19566" xr:uid="{EA0DC034-683A-4382-ACCF-70C112A950AC}"/>
    <cellStyle name="Total 40 2 2" xfId="19567" xr:uid="{37C4DBFB-C335-4389-8A4A-2A00786ADA0B}"/>
    <cellStyle name="Total 40 2 2 2" xfId="19568" xr:uid="{4947D26A-1821-4385-A31D-F6595100F6B6}"/>
    <cellStyle name="Total 40 2 3" xfId="19569" xr:uid="{628B7E66-6DAA-4898-A844-0B9FCC932FC9}"/>
    <cellStyle name="Total 40 2 3 2" xfId="19570" xr:uid="{84FFF2F7-3234-4F78-9945-FB1565ECAAF2}"/>
    <cellStyle name="Total 40 2 4" xfId="19571" xr:uid="{B22BE4AE-CFA7-4DEE-BC46-7AEBCBA22B1D}"/>
    <cellStyle name="Total 40 2 5" xfId="19572" xr:uid="{31B4CB4B-1146-4F8C-AE24-5D459599218B}"/>
    <cellStyle name="Total 40 3" xfId="19573" xr:uid="{7EB64D54-DC3D-42A1-A9C6-E7E20FD6F9DC}"/>
    <cellStyle name="Total 40 3 2" xfId="19574" xr:uid="{51B97C52-AFD8-4D10-9F4F-D6AFD47E6F09}"/>
    <cellStyle name="Total 40 3 2 2" xfId="19575" xr:uid="{150D6CD8-6265-452F-9143-EA84A669B91A}"/>
    <cellStyle name="Total 40 3 3" xfId="19576" xr:uid="{E364D09C-2D19-40B2-B76A-753B3A58DFF7}"/>
    <cellStyle name="Total 40 3 3 2" xfId="19577" xr:uid="{21B57F19-917A-430B-8EEE-A2F5786AF65D}"/>
    <cellStyle name="Total 40 3 4" xfId="19578" xr:uid="{FB6F27FF-F6FB-4D31-810C-FC1E2C92AB3E}"/>
    <cellStyle name="Total 40 4" xfId="19579" xr:uid="{2F04FECF-BF55-4D72-B4A1-2F0EBCBF459D}"/>
    <cellStyle name="Total 40 4 2" xfId="19580" xr:uid="{80C71470-948C-491C-9FDE-1D6FABF833C4}"/>
    <cellStyle name="Total 40 4 2 2" xfId="19581" xr:uid="{1D4B9DF6-1530-4D13-BE13-8C1CCB5FE705}"/>
    <cellStyle name="Total 40 4 3" xfId="19582" xr:uid="{598EC955-3A40-4194-9E3E-F09648AB8000}"/>
    <cellStyle name="Total 40 4 3 2" xfId="19583" xr:uid="{887D8E96-DBC7-430F-B791-FDE4B50B0D2A}"/>
    <cellStyle name="Total 40 4 4" xfId="19584" xr:uid="{05F2E72F-4DB0-40B1-97C5-84D78CB24893}"/>
    <cellStyle name="Total 40 5" xfId="19585" xr:uid="{C249AED5-758B-4ADA-B26E-9B14E401A41F}"/>
    <cellStyle name="Total 40 5 2" xfId="19586" xr:uid="{E4C47BBA-CA85-425B-B088-0F0AEC070AF7}"/>
    <cellStyle name="Total 40 5 2 2" xfId="19587" xr:uid="{01C915E4-057C-451A-9676-CA22CF490DD8}"/>
    <cellStyle name="Total 40 5 3" xfId="19588" xr:uid="{5E366BFA-2C4E-4AE1-BC4D-19C6A2DDAFE8}"/>
    <cellStyle name="Total 40 5 3 2" xfId="19589" xr:uid="{8D1D2590-1AE7-42B8-8DA8-8A7F32384867}"/>
    <cellStyle name="Total 40 5 4" xfId="19590" xr:uid="{385D813D-2E8A-44A7-8D90-723E73825788}"/>
    <cellStyle name="Total 40 5 4 2" xfId="19591" xr:uid="{92F93E04-B029-45C6-8251-B1B789F50CC6}"/>
    <cellStyle name="Total 40 5 5" xfId="19592" xr:uid="{B36B6559-0611-4850-8A58-23C620C628BE}"/>
    <cellStyle name="Total 40 6" xfId="19593" xr:uid="{07FFF82B-8E8C-4920-97D1-C763A91A99C7}"/>
    <cellStyle name="Total 40 6 2" xfId="19594" xr:uid="{E8FB0603-BB86-4807-9B17-F41B8A22FE1F}"/>
    <cellStyle name="Total 40 6 2 2" xfId="19595" xr:uid="{7F9B1F11-2D08-456A-BAF8-DD0D15F9FB83}"/>
    <cellStyle name="Total 40 6 3" xfId="19596" xr:uid="{834C8F0E-C75D-4468-9264-105820C7CF32}"/>
    <cellStyle name="Total 40 6 3 2" xfId="19597" xr:uid="{E4DD65DF-D60B-463E-AC83-35875CF0DC20}"/>
    <cellStyle name="Total 40 6 4" xfId="19598" xr:uid="{CBCE2807-23BC-4C80-8D88-86C98962126D}"/>
    <cellStyle name="Total 40 7" xfId="19599" xr:uid="{45E0A565-8983-42EC-8261-DB59DC6A3317}"/>
    <cellStyle name="Total 40 7 2" xfId="19600" xr:uid="{C720C1F4-7209-474D-9786-AF1883D20A70}"/>
    <cellStyle name="Total 40 8" xfId="19601" xr:uid="{E3E940EF-124A-4859-9EEC-633300F064F3}"/>
    <cellStyle name="Total 40 8 2" xfId="19602" xr:uid="{8773AE57-7618-46FC-BF81-F6A5E8392FB6}"/>
    <cellStyle name="Total 40 9" xfId="19603" xr:uid="{30276AB9-8D75-4726-AC2F-8DBB3E100EDD}"/>
    <cellStyle name="Total 40 9 2" xfId="19604" xr:uid="{FC56FC4B-6A18-4203-BAE6-BA0E7E8CB969}"/>
    <cellStyle name="Total 41" xfId="3331" xr:uid="{3C9E3423-0277-4EEF-BA94-0A9787F220E2}"/>
    <cellStyle name="Total 41 10" xfId="19606" xr:uid="{803C6B6C-26F4-425A-ABF1-AC7E535FEB51}"/>
    <cellStyle name="Total 41 11" xfId="19607" xr:uid="{2FB7D578-D65A-4E32-91E2-988748FDB67E}"/>
    <cellStyle name="Total 41 12" xfId="19605" xr:uid="{576F9E86-A1FC-4EF8-9BF0-38A237048198}"/>
    <cellStyle name="Total 41 2" xfId="19608" xr:uid="{29EB93AA-F85E-4B74-B3DC-86BF6860B484}"/>
    <cellStyle name="Total 41 2 2" xfId="19609" xr:uid="{54AD2F57-6E76-4F10-B439-00AB8181071D}"/>
    <cellStyle name="Total 41 2 2 2" xfId="19610" xr:uid="{5B3AFF31-66EA-4418-8528-3578D36D567A}"/>
    <cellStyle name="Total 41 2 3" xfId="19611" xr:uid="{BAE067E0-FFF7-4E86-8976-3E856D4AFF90}"/>
    <cellStyle name="Total 41 2 3 2" xfId="19612" xr:uid="{DE2DCE14-B077-43A2-86A3-FD4C876B5C5F}"/>
    <cellStyle name="Total 41 2 4" xfId="19613" xr:uid="{AA860DB1-5309-4A58-8BD9-C9FCE0E19080}"/>
    <cellStyle name="Total 41 2 5" xfId="19614" xr:uid="{088F0BD1-0A40-4CF5-804C-A5852BBC5330}"/>
    <cellStyle name="Total 41 3" xfId="19615" xr:uid="{35BABF8F-9DE4-423D-94FB-2936C1DC244A}"/>
    <cellStyle name="Total 41 3 2" xfId="19616" xr:uid="{FB4D8A0A-10EA-453A-B873-E28CBBDF45B4}"/>
    <cellStyle name="Total 41 3 2 2" xfId="19617" xr:uid="{A515C7C9-85D1-4DE3-A27C-5D8D981CB886}"/>
    <cellStyle name="Total 41 3 3" xfId="19618" xr:uid="{E187E914-1DB2-45D7-96DB-B3BD38665AFA}"/>
    <cellStyle name="Total 41 3 3 2" xfId="19619" xr:uid="{139A7FDD-8EC6-47BB-AF6E-04D02C6B5617}"/>
    <cellStyle name="Total 41 3 4" xfId="19620" xr:uid="{C19F49FA-9785-499F-A4D9-DC67226BD060}"/>
    <cellStyle name="Total 41 4" xfId="19621" xr:uid="{ACDC7391-E83A-47E2-9B59-F0E432EBB90A}"/>
    <cellStyle name="Total 41 4 2" xfId="19622" xr:uid="{D77B0855-83B0-4F9E-AD9A-55034401EFDB}"/>
    <cellStyle name="Total 41 4 2 2" xfId="19623" xr:uid="{59CA0F3A-D4DA-4492-B23F-AF911FDE3382}"/>
    <cellStyle name="Total 41 4 3" xfId="19624" xr:uid="{4F1E0BE5-FB51-439A-A686-6925F514B9B5}"/>
    <cellStyle name="Total 41 4 3 2" xfId="19625" xr:uid="{77C317DC-5CA9-472E-A20F-9769F61EA8C3}"/>
    <cellStyle name="Total 41 4 4" xfId="19626" xr:uid="{9F25B3BD-F738-46FE-A98D-8C0BEEC52E82}"/>
    <cellStyle name="Total 41 5" xfId="19627" xr:uid="{EB4133A5-543D-434D-9798-C93069233CF6}"/>
    <cellStyle name="Total 41 5 2" xfId="19628" xr:uid="{7D2B017D-0E09-457F-B989-5EBDA8D54306}"/>
    <cellStyle name="Total 41 5 2 2" xfId="19629" xr:uid="{FEC1C0C0-22E8-412E-BFA8-4A1BF2FC30F4}"/>
    <cellStyle name="Total 41 5 3" xfId="19630" xr:uid="{B4C06A4A-93DB-4A95-8CC3-41A068C992F6}"/>
    <cellStyle name="Total 41 5 3 2" xfId="19631" xr:uid="{B004B3BB-DB0C-418C-BC40-19FDEFDD4D33}"/>
    <cellStyle name="Total 41 5 4" xfId="19632" xr:uid="{49D2C612-90CD-483C-9641-337100ED4F81}"/>
    <cellStyle name="Total 41 5 4 2" xfId="19633" xr:uid="{3FF786C4-7DFF-4B1A-ACF5-C10A5DF01F83}"/>
    <cellStyle name="Total 41 5 5" xfId="19634" xr:uid="{7A5EF8F8-22D2-414E-BCDD-04957327DE8E}"/>
    <cellStyle name="Total 41 6" xfId="19635" xr:uid="{B0A4746F-BDEA-4EB5-A645-B282E776F9AF}"/>
    <cellStyle name="Total 41 6 2" xfId="19636" xr:uid="{80531196-F457-411A-BB1E-54C2BD5D25C3}"/>
    <cellStyle name="Total 41 6 2 2" xfId="19637" xr:uid="{527FE5BD-1742-4601-B96B-05C670F37497}"/>
    <cellStyle name="Total 41 6 3" xfId="19638" xr:uid="{24C81284-4CE6-4877-97B2-9D29CE8AD5E8}"/>
    <cellStyle name="Total 41 6 3 2" xfId="19639" xr:uid="{36AA61EA-E380-4CBC-BE1D-D05BB094DFA9}"/>
    <cellStyle name="Total 41 6 4" xfId="19640" xr:uid="{95F57B85-49F6-465E-B26F-45FD63793BAE}"/>
    <cellStyle name="Total 41 7" xfId="19641" xr:uid="{2AC87D88-60DD-4FCA-AEC8-CACBEEF0E2EA}"/>
    <cellStyle name="Total 41 7 2" xfId="19642" xr:uid="{8E3B08FF-7BC0-44E9-82E1-296A0D170D47}"/>
    <cellStyle name="Total 41 8" xfId="19643" xr:uid="{13871577-100C-48D9-B33B-7876ED4CADAC}"/>
    <cellStyle name="Total 41 8 2" xfId="19644" xr:uid="{AA293FAF-2336-433E-B530-45E063F9918C}"/>
    <cellStyle name="Total 41 9" xfId="19645" xr:uid="{E9111CBB-701F-4510-965A-4C0FD0265D23}"/>
    <cellStyle name="Total 41 9 2" xfId="19646" xr:uid="{6A0A651A-79C6-4B69-9604-5B1220BC55CE}"/>
    <cellStyle name="Total 42" xfId="3332" xr:uid="{FF3457E7-79CE-4AE2-9195-B126B81B8AD7}"/>
    <cellStyle name="Total 42 10" xfId="19648" xr:uid="{ECF699D2-0B95-4460-B2B9-6B4328CE2CA3}"/>
    <cellStyle name="Total 42 11" xfId="19649" xr:uid="{B2386ADD-F126-40C0-80D2-959877F8C9EA}"/>
    <cellStyle name="Total 42 12" xfId="19647" xr:uid="{33CDD585-5714-401D-BEC2-97276509372F}"/>
    <cellStyle name="Total 42 2" xfId="19650" xr:uid="{87D523E4-68A6-4B39-AAEF-CFE5F54265B3}"/>
    <cellStyle name="Total 42 2 2" xfId="19651" xr:uid="{3FE17676-61C5-4EAA-96A6-AC2E7DE2E01E}"/>
    <cellStyle name="Total 42 2 2 2" xfId="19652" xr:uid="{349F7590-D90B-492D-8B9D-71A34E5308E1}"/>
    <cellStyle name="Total 42 2 3" xfId="19653" xr:uid="{B263AD94-D1A7-4818-BFCB-6B4BD1E1B999}"/>
    <cellStyle name="Total 42 2 3 2" xfId="19654" xr:uid="{4706CEC9-255D-41A3-A079-74222C86D5CE}"/>
    <cellStyle name="Total 42 2 4" xfId="19655" xr:uid="{2929D0F2-FB2D-448F-A6CB-F7A4700D70CB}"/>
    <cellStyle name="Total 42 2 5" xfId="19656" xr:uid="{B3668B17-1662-4C6B-BA40-19999AE4DAA1}"/>
    <cellStyle name="Total 42 3" xfId="19657" xr:uid="{4243C3A0-BC6C-4EA4-BBCE-62FB06A897F7}"/>
    <cellStyle name="Total 42 3 2" xfId="19658" xr:uid="{3941CDD9-5CE0-498E-9A95-8D2239AA1635}"/>
    <cellStyle name="Total 42 3 2 2" xfId="19659" xr:uid="{00DE2A07-7262-4998-81FB-0EBCAFE1E84B}"/>
    <cellStyle name="Total 42 3 3" xfId="19660" xr:uid="{D9193222-3005-4A51-9E2C-7F7FDADD2AB4}"/>
    <cellStyle name="Total 42 3 3 2" xfId="19661" xr:uid="{81FBC09A-3ECF-41C1-913D-997E327A32F3}"/>
    <cellStyle name="Total 42 3 4" xfId="19662" xr:uid="{01B9934C-7C5B-456B-8101-3869B7A02239}"/>
    <cellStyle name="Total 42 4" xfId="19663" xr:uid="{F976F408-7D51-4EF2-B4A1-E0569F72318D}"/>
    <cellStyle name="Total 42 4 2" xfId="19664" xr:uid="{E302DBB4-94B4-4319-A7DA-CB1AE1F342A4}"/>
    <cellStyle name="Total 42 4 2 2" xfId="19665" xr:uid="{A751B0CB-B4CC-424A-978D-962509BDD66D}"/>
    <cellStyle name="Total 42 4 3" xfId="19666" xr:uid="{D53274BE-BE0F-4EB2-8F59-9C53C1295E85}"/>
    <cellStyle name="Total 42 4 3 2" xfId="19667" xr:uid="{66DAE509-416E-4535-A3DF-DFFE6F48FC24}"/>
    <cellStyle name="Total 42 4 4" xfId="19668" xr:uid="{5A4859D2-1BAE-4D29-AE7B-00DC8ED67DC5}"/>
    <cellStyle name="Total 42 5" xfId="19669" xr:uid="{BAA78C63-C55C-4581-A82D-2A85FC99FF34}"/>
    <cellStyle name="Total 42 5 2" xfId="19670" xr:uid="{20E9FFF0-3252-4E77-AB8A-A15DFA115C05}"/>
    <cellStyle name="Total 42 5 2 2" xfId="19671" xr:uid="{C999E520-8979-4DB8-A816-4E4DC46FA7AE}"/>
    <cellStyle name="Total 42 5 3" xfId="19672" xr:uid="{73B30113-A2B6-402A-953B-87B9E4735002}"/>
    <cellStyle name="Total 42 5 3 2" xfId="19673" xr:uid="{0038ED12-9DF8-45F3-BF81-F49022D7F4AD}"/>
    <cellStyle name="Total 42 5 4" xfId="19674" xr:uid="{BF5814DF-86C6-4229-A0B7-394FCFF2FE55}"/>
    <cellStyle name="Total 42 5 4 2" xfId="19675" xr:uid="{9B8F2566-69EA-4223-A194-1E0A63AE5679}"/>
    <cellStyle name="Total 42 5 5" xfId="19676" xr:uid="{263FC2B9-3ADD-4C92-A9D1-2D52CAFBC131}"/>
    <cellStyle name="Total 42 6" xfId="19677" xr:uid="{8C11A710-14B7-4203-9EF0-58525331DB75}"/>
    <cellStyle name="Total 42 6 2" xfId="19678" xr:uid="{4D9C9D97-A091-4911-81BF-5FAD23BE5922}"/>
    <cellStyle name="Total 42 6 2 2" xfId="19679" xr:uid="{296AE33F-DF3C-4755-9783-18C23F26E247}"/>
    <cellStyle name="Total 42 6 3" xfId="19680" xr:uid="{A52B4F4E-0675-4213-B113-1CE393DBBDA9}"/>
    <cellStyle name="Total 42 6 3 2" xfId="19681" xr:uid="{67855C6E-FE9B-496F-BDDA-FC4C4A1E3697}"/>
    <cellStyle name="Total 42 6 4" xfId="19682" xr:uid="{776FF720-7B81-43D3-88C2-49D733C9187D}"/>
    <cellStyle name="Total 42 7" xfId="19683" xr:uid="{42D6B6FE-DD55-4584-91CA-1E99D50DBDED}"/>
    <cellStyle name="Total 42 7 2" xfId="19684" xr:uid="{7A84C580-1841-42E3-AF05-1AFEE52FDEEA}"/>
    <cellStyle name="Total 42 8" xfId="19685" xr:uid="{B36D1324-BAA1-4696-86D9-A9BEC7F841B9}"/>
    <cellStyle name="Total 42 8 2" xfId="19686" xr:uid="{D0ADB456-029E-4F7E-851B-E316726B91B4}"/>
    <cellStyle name="Total 42 9" xfId="19687" xr:uid="{4093875B-B277-44D4-8B2B-0AB0EA8F03D4}"/>
    <cellStyle name="Total 42 9 2" xfId="19688" xr:uid="{75C55B76-1435-40C9-A3F8-F964645EF5EB}"/>
    <cellStyle name="Total 5" xfId="3333" xr:uid="{D43D16BC-8279-4CB0-8DD3-E4ABC5B03D48}"/>
    <cellStyle name="Total 5 10" xfId="19690" xr:uid="{7BFF6C09-9452-416C-8845-E481A7D04483}"/>
    <cellStyle name="Total 5 10 2" xfId="19691" xr:uid="{C3802777-6BF3-40F7-B35A-709B19B0F81C}"/>
    <cellStyle name="Total 5 11" xfId="19692" xr:uid="{F8D5EED6-413E-4949-B7C2-688152B5FEC0}"/>
    <cellStyle name="Total 5 12" xfId="19693" xr:uid="{82C7FD10-9DD0-452A-B182-7CF6B26BA609}"/>
    <cellStyle name="Total 5 13" xfId="19689" xr:uid="{2ADE42EF-323B-4EF1-902A-6D0069948F66}"/>
    <cellStyle name="Total 5 2" xfId="19694" xr:uid="{F1B77B6E-4B3C-4721-81FD-9B088146DC60}"/>
    <cellStyle name="Total 5 2 10" xfId="19695" xr:uid="{026BA46B-ABA5-4DFD-8429-599957DA5F41}"/>
    <cellStyle name="Total 5 2 2" xfId="19696" xr:uid="{5FEF87A0-8BD7-485C-A04C-B72F9E10EBF7}"/>
    <cellStyle name="Total 5 2 2 2" xfId="19697" xr:uid="{25949B6F-4C06-4732-ADD3-EB1221DA5A63}"/>
    <cellStyle name="Total 5 2 2 2 2" xfId="19698" xr:uid="{39D65E19-1C27-4AE7-A40D-F8F33A52D9B0}"/>
    <cellStyle name="Total 5 2 2 3" xfId="19699" xr:uid="{474631BB-98BC-4185-A09E-29733F5F672B}"/>
    <cellStyle name="Total 5 2 2 3 2" xfId="19700" xr:uid="{759E2FEA-741A-4812-8515-BF555ABA08C7}"/>
    <cellStyle name="Total 5 2 2 4" xfId="19701" xr:uid="{914887B9-24A2-4DEC-8728-AEAC63BDFA13}"/>
    <cellStyle name="Total 5 2 3" xfId="19702" xr:uid="{992C5174-F9F2-4738-B611-339D9D591B3C}"/>
    <cellStyle name="Total 5 2 3 2" xfId="19703" xr:uid="{8299667F-16C9-478B-9EED-DDFA80A4B4E3}"/>
    <cellStyle name="Total 5 2 3 2 2" xfId="19704" xr:uid="{DE367E6B-5EF7-4C37-BD4C-8695F8E988D3}"/>
    <cellStyle name="Total 5 2 3 3" xfId="19705" xr:uid="{E6F0F62E-25D8-470E-8106-D1C4C570A5FC}"/>
    <cellStyle name="Total 5 2 3 3 2" xfId="19706" xr:uid="{271AB147-489E-43C1-83FC-EDF5B65B94F6}"/>
    <cellStyle name="Total 5 2 3 4" xfId="19707" xr:uid="{8FF8DD29-BBAF-4A66-BB2B-DC5081C02B2F}"/>
    <cellStyle name="Total 5 2 4" xfId="19708" xr:uid="{0A0258C6-6BDD-4D6C-B757-762576105C17}"/>
    <cellStyle name="Total 5 2 4 2" xfId="19709" xr:uid="{FCE39EB8-AD82-4A83-A164-933244E34E8A}"/>
    <cellStyle name="Total 5 2 4 2 2" xfId="19710" xr:uid="{E8CE312A-3D37-4F4E-97E6-F81BD1123FA3}"/>
    <cellStyle name="Total 5 2 4 3" xfId="19711" xr:uid="{7908924C-18A9-42FB-9FB5-EAF26448CDB2}"/>
    <cellStyle name="Total 5 2 4 3 2" xfId="19712" xr:uid="{434FA55B-C645-44B7-87F9-10FF1A140003}"/>
    <cellStyle name="Total 5 2 4 4" xfId="19713" xr:uid="{41B60E4D-135A-4DE3-B0DC-BE1758A82DCE}"/>
    <cellStyle name="Total 5 2 4 4 2" xfId="19714" xr:uid="{9AC4A90C-5E58-4E66-8653-9838A2CB1FB4}"/>
    <cellStyle name="Total 5 2 4 5" xfId="19715" xr:uid="{ED0B2222-501B-4FF8-BAAF-A186ED4BAA6F}"/>
    <cellStyle name="Total 5 2 5" xfId="19716" xr:uid="{832FA738-4666-42D7-A112-7F03B22ABB60}"/>
    <cellStyle name="Total 5 2 5 2" xfId="19717" xr:uid="{C693D988-3A99-4FC5-97B3-ACD74F45D9C0}"/>
    <cellStyle name="Total 5 2 5 2 2" xfId="19718" xr:uid="{AB724F52-4B43-4C14-8EF6-95C65C0593F7}"/>
    <cellStyle name="Total 5 2 5 3" xfId="19719" xr:uid="{82516793-CC06-496E-AE69-1674EB65C9B1}"/>
    <cellStyle name="Total 5 2 5 3 2" xfId="19720" xr:uid="{996D710D-82B0-4A36-B91D-08029C0F8CBF}"/>
    <cellStyle name="Total 5 2 5 4" xfId="19721" xr:uid="{600396DE-1B5C-4DE5-9EC5-599411E7243E}"/>
    <cellStyle name="Total 5 2 6" xfId="19722" xr:uid="{5F76678F-7C27-4908-96CE-9C8766CA0D52}"/>
    <cellStyle name="Total 5 2 6 2" xfId="19723" xr:uid="{C854D8F6-19AD-4704-A396-CD50F9285C6D}"/>
    <cellStyle name="Total 5 2 7" xfId="19724" xr:uid="{AB39D824-C30C-49DB-9842-91BAC5508F42}"/>
    <cellStyle name="Total 5 2 7 2" xfId="19725" xr:uid="{9684C1AB-496E-45BB-86B4-59CCB912ABDB}"/>
    <cellStyle name="Total 5 2 8" xfId="19726" xr:uid="{FD8FFEC0-2E19-4046-A877-647A4D006335}"/>
    <cellStyle name="Total 5 2 8 2" xfId="19727" xr:uid="{18D7A09E-DA79-48BD-8E84-D78108C7818B}"/>
    <cellStyle name="Total 5 2 9" xfId="19728" xr:uid="{10B5E758-68BE-4486-9728-4BEAF31FD330}"/>
    <cellStyle name="Total 5 3" xfId="19729" xr:uid="{50C22C09-8CC8-4317-BD41-A7F78FCF65B3}"/>
    <cellStyle name="Total 5 3 2" xfId="19730" xr:uid="{8FF73CB1-643E-484E-8DCA-0AAFA7B1DF57}"/>
    <cellStyle name="Total 5 3 2 2" xfId="19731" xr:uid="{769DAE3D-8528-4C1E-B67A-61177496FDFA}"/>
    <cellStyle name="Total 5 3 3" xfId="19732" xr:uid="{34458D53-7231-4203-8E60-4E7D03B7824F}"/>
    <cellStyle name="Total 5 3 3 2" xfId="19733" xr:uid="{129CD312-3DCA-4E0E-9C89-FA18DE929123}"/>
    <cellStyle name="Total 5 3 4" xfId="19734" xr:uid="{D55DF8DE-528A-4721-908A-96C220E65AEA}"/>
    <cellStyle name="Total 5 3 5" xfId="19735" xr:uid="{9984B11D-D957-4C41-A629-9EC1DBC6A59D}"/>
    <cellStyle name="Total 5 4" xfId="19736" xr:uid="{7D46E7AB-2E04-4600-A100-2AFC8CA3DFD9}"/>
    <cellStyle name="Total 5 4 2" xfId="19737" xr:uid="{C82C1423-5D2D-42D4-89DA-D35E8FD4C8D7}"/>
    <cellStyle name="Total 5 4 2 2" xfId="19738" xr:uid="{360AA936-552E-4B67-808E-A59CD4E858D8}"/>
    <cellStyle name="Total 5 4 3" xfId="19739" xr:uid="{E4D1BE16-0C66-41D6-8D7D-B2E664DB353C}"/>
    <cellStyle name="Total 5 4 3 2" xfId="19740" xr:uid="{93A67E62-28E4-4274-8A1E-0DB657FEB890}"/>
    <cellStyle name="Total 5 4 4" xfId="19741" xr:uid="{35BA5B3E-D6C8-4470-A817-63118FB1BDBF}"/>
    <cellStyle name="Total 5 5" xfId="19742" xr:uid="{95A4EC7C-3D9F-484F-8A17-E340C09C8ACD}"/>
    <cellStyle name="Total 5 5 2" xfId="19743" xr:uid="{7726DDCE-26A8-40D7-AE64-AAF7501A4BCF}"/>
    <cellStyle name="Total 5 5 2 2" xfId="19744" xr:uid="{CB147F4C-6FBD-4EF7-96EF-6463E88C1285}"/>
    <cellStyle name="Total 5 5 3" xfId="19745" xr:uid="{31476744-964B-480C-9B16-20F9A9A38817}"/>
    <cellStyle name="Total 5 5 3 2" xfId="19746" xr:uid="{C10AE444-C2FC-4964-ABCB-6E5E5357A414}"/>
    <cellStyle name="Total 5 5 4" xfId="19747" xr:uid="{27293583-9AF3-4226-A50E-DE55842A7783}"/>
    <cellStyle name="Total 5 6" xfId="19748" xr:uid="{DCBA6A42-2988-4E9F-82F2-371A43C51EFA}"/>
    <cellStyle name="Total 5 6 2" xfId="19749" xr:uid="{EDE6BFE4-DAFC-4EEF-88D8-C3C6E0351E49}"/>
    <cellStyle name="Total 5 6 2 2" xfId="19750" xr:uid="{0A06A021-B69C-4DEC-BABF-CD85D39EC49D}"/>
    <cellStyle name="Total 5 6 3" xfId="19751" xr:uid="{BE6F9925-28AC-43C5-B69E-96ADE2CE8D11}"/>
    <cellStyle name="Total 5 6 3 2" xfId="19752" xr:uid="{0D47F879-0CD2-4EBC-9966-51BAD4F66E45}"/>
    <cellStyle name="Total 5 6 4" xfId="19753" xr:uid="{4102779E-A1C3-4EE5-93AC-03F13BF0EE2B}"/>
    <cellStyle name="Total 5 6 4 2" xfId="19754" xr:uid="{14EAC66C-59BF-4B0B-A65A-A96C30BDDF2A}"/>
    <cellStyle name="Total 5 6 5" xfId="19755" xr:uid="{F58902CA-0CDF-4F86-B0A6-70DAAED667D4}"/>
    <cellStyle name="Total 5 7" xfId="19756" xr:uid="{A1D07CF5-F5E2-4D93-A8B5-759BD5496FDF}"/>
    <cellStyle name="Total 5 7 2" xfId="19757" xr:uid="{C414EF34-2DED-4A24-9FBF-387BDA4F9657}"/>
    <cellStyle name="Total 5 7 2 2" xfId="19758" xr:uid="{471A4628-FF66-47AF-9649-8DD694EC01E6}"/>
    <cellStyle name="Total 5 7 3" xfId="19759" xr:uid="{61178FA1-535F-4D05-82BC-9C4BEE3FC8A7}"/>
    <cellStyle name="Total 5 7 3 2" xfId="19760" xr:uid="{783D32C9-EE9E-41C3-81A6-9CD07F2DC46C}"/>
    <cellStyle name="Total 5 7 4" xfId="19761" xr:uid="{D56844EE-0732-45BB-8E14-FD0767BB544F}"/>
    <cellStyle name="Total 5 8" xfId="19762" xr:uid="{B4292DE0-A323-481D-A499-E57C55159DAA}"/>
    <cellStyle name="Total 5 8 2" xfId="19763" xr:uid="{EC13903C-8FC1-4CF9-A209-BE9FEB7E4CA3}"/>
    <cellStyle name="Total 5 9" xfId="19764" xr:uid="{08F08489-4699-4482-983C-D21147CAEB50}"/>
    <cellStyle name="Total 5 9 2" xfId="19765" xr:uid="{DC876925-D10A-4122-9261-062DF0345AE8}"/>
    <cellStyle name="Total 6" xfId="3334" xr:uid="{73160331-14F7-4D80-A343-3102B77EE4BB}"/>
    <cellStyle name="Total 6 10" xfId="19767" xr:uid="{8D1D9373-0DCE-48CF-AC2C-E5155A60B3C2}"/>
    <cellStyle name="Total 6 10 2" xfId="19768" xr:uid="{08FE4884-40C1-4EDE-B12A-2617AD88B92E}"/>
    <cellStyle name="Total 6 11" xfId="19769" xr:uid="{3E86249D-042E-474B-806D-A0B7BE871E47}"/>
    <cellStyle name="Total 6 12" xfId="19770" xr:uid="{1884550F-466D-487A-B649-986F4996E970}"/>
    <cellStyle name="Total 6 13" xfId="19766" xr:uid="{2CB4B613-0828-4549-A6B3-DBC57FDA0937}"/>
    <cellStyle name="Total 6 2" xfId="19771" xr:uid="{E6813F4A-B89A-4907-900D-8F089F95DB02}"/>
    <cellStyle name="Total 6 2 10" xfId="19772" xr:uid="{786C2A85-50F3-4739-A9AD-42E051D4A660}"/>
    <cellStyle name="Total 6 2 2" xfId="19773" xr:uid="{F5F65073-9553-4A40-BB27-02A8F9785F04}"/>
    <cellStyle name="Total 6 2 2 2" xfId="19774" xr:uid="{0F7175AF-A609-4269-8CE2-B1A7DD9CACF0}"/>
    <cellStyle name="Total 6 2 2 2 2" xfId="19775" xr:uid="{89E45EBD-6D63-41A1-A262-9E1F38B42CE4}"/>
    <cellStyle name="Total 6 2 2 3" xfId="19776" xr:uid="{CA268A85-FD2A-43AD-A597-49FF61B31FEC}"/>
    <cellStyle name="Total 6 2 2 3 2" xfId="19777" xr:uid="{5667890B-3F16-4F5C-861D-19DBCAD469CA}"/>
    <cellStyle name="Total 6 2 2 4" xfId="19778" xr:uid="{0B585B57-B79A-4EC1-A770-A088770E0521}"/>
    <cellStyle name="Total 6 2 3" xfId="19779" xr:uid="{CA19463A-91C9-4C14-90F2-5E79BE128DB6}"/>
    <cellStyle name="Total 6 2 3 2" xfId="19780" xr:uid="{D0F3AFB1-153F-4D19-A8D3-43EDE9BEC8CD}"/>
    <cellStyle name="Total 6 2 3 2 2" xfId="19781" xr:uid="{4266080B-923B-474F-A9B5-376FF46F0820}"/>
    <cellStyle name="Total 6 2 3 3" xfId="19782" xr:uid="{F65CE8DF-FC70-430F-904D-43348127339F}"/>
    <cellStyle name="Total 6 2 3 3 2" xfId="19783" xr:uid="{66D56758-5A75-4C5F-BB5A-3BF4204825F2}"/>
    <cellStyle name="Total 6 2 3 4" xfId="19784" xr:uid="{6A766D5F-BB52-4BD4-936C-F223CB012CA8}"/>
    <cellStyle name="Total 6 2 4" xfId="19785" xr:uid="{CCF77D24-5FBF-4759-B0FC-C786448FCCBC}"/>
    <cellStyle name="Total 6 2 4 2" xfId="19786" xr:uid="{93331294-AD7D-4993-80C2-E491BB097DF8}"/>
    <cellStyle name="Total 6 2 4 2 2" xfId="19787" xr:uid="{BE057441-E4A3-45C5-9269-B72C9E248D6D}"/>
    <cellStyle name="Total 6 2 4 3" xfId="19788" xr:uid="{EDAD3588-86FC-467D-9417-621A566D085E}"/>
    <cellStyle name="Total 6 2 4 3 2" xfId="19789" xr:uid="{AADEFD9C-2646-483C-9DA0-45A54088A34A}"/>
    <cellStyle name="Total 6 2 4 4" xfId="19790" xr:uid="{AAE31D6F-9A4F-4283-8D32-3B7D6328DF2F}"/>
    <cellStyle name="Total 6 2 4 4 2" xfId="19791" xr:uid="{4273AC85-DF58-47B1-8E28-E181A1663AD9}"/>
    <cellStyle name="Total 6 2 4 5" xfId="19792" xr:uid="{5C211DD7-F435-4202-B871-711F56E44553}"/>
    <cellStyle name="Total 6 2 5" xfId="19793" xr:uid="{57AF69C1-E694-409C-B0CA-28CC6FCF68E1}"/>
    <cellStyle name="Total 6 2 5 2" xfId="19794" xr:uid="{8FF600D8-1C16-46A8-98C2-1D1A8F2CA987}"/>
    <cellStyle name="Total 6 2 5 2 2" xfId="19795" xr:uid="{F8E4B1D1-25A2-46C0-89AB-D2EC39E73E9C}"/>
    <cellStyle name="Total 6 2 5 3" xfId="19796" xr:uid="{0DB924AC-9A1C-463A-93C4-F90098AE07AE}"/>
    <cellStyle name="Total 6 2 5 3 2" xfId="19797" xr:uid="{D5BA22DD-3991-44C5-AF36-B6726B695A47}"/>
    <cellStyle name="Total 6 2 5 4" xfId="19798" xr:uid="{E2E461B9-F494-4759-86AE-70F586924388}"/>
    <cellStyle name="Total 6 2 6" xfId="19799" xr:uid="{D9735A21-DC6F-439F-AF21-76B296FE7A75}"/>
    <cellStyle name="Total 6 2 6 2" xfId="19800" xr:uid="{F8164F8C-FF3F-43F4-97AA-8E09227FEAB6}"/>
    <cellStyle name="Total 6 2 7" xfId="19801" xr:uid="{D61FC86A-D3E5-4F4A-9840-D379075D8AF7}"/>
    <cellStyle name="Total 6 2 7 2" xfId="19802" xr:uid="{CB9C9277-F649-4549-8E82-C2C28E80D433}"/>
    <cellStyle name="Total 6 2 8" xfId="19803" xr:uid="{F283C3A8-F789-438C-863F-4DC1E45E7F9A}"/>
    <cellStyle name="Total 6 2 8 2" xfId="19804" xr:uid="{F9B41EEA-5640-4908-A1AA-EB5F93D28392}"/>
    <cellStyle name="Total 6 2 9" xfId="19805" xr:uid="{14097A95-AB1D-4A28-9CCF-EF57C906B56F}"/>
    <cellStyle name="Total 6 3" xfId="19806" xr:uid="{0ACF518E-9C8D-4180-98F7-28A5E20C7664}"/>
    <cellStyle name="Total 6 3 2" xfId="19807" xr:uid="{DFBF2EE7-05A6-41D8-B077-A839656D874C}"/>
    <cellStyle name="Total 6 3 2 2" xfId="19808" xr:uid="{0FDE948E-9D0C-480E-8381-79B0AC1BF595}"/>
    <cellStyle name="Total 6 3 3" xfId="19809" xr:uid="{80A41ECF-13EB-4512-B5ED-9361C2C03979}"/>
    <cellStyle name="Total 6 3 3 2" xfId="19810" xr:uid="{034796DC-738B-4122-B955-F47256669817}"/>
    <cellStyle name="Total 6 3 4" xfId="19811" xr:uid="{4CC2C58E-F048-405A-A0E5-495699551DA9}"/>
    <cellStyle name="Total 6 3 5" xfId="19812" xr:uid="{E5831B09-64A0-4E37-83FF-39C21BD64FBA}"/>
    <cellStyle name="Total 6 4" xfId="19813" xr:uid="{FDBDD50E-4404-41CD-8DEE-B21EE33C07A0}"/>
    <cellStyle name="Total 6 4 2" xfId="19814" xr:uid="{FC9BFF08-8767-4B4E-8753-CECC95464639}"/>
    <cellStyle name="Total 6 4 2 2" xfId="19815" xr:uid="{39D81665-88E0-4059-94A3-D2365CF85A7C}"/>
    <cellStyle name="Total 6 4 3" xfId="19816" xr:uid="{7B81F930-F51E-4C94-8435-BF053E9D61FA}"/>
    <cellStyle name="Total 6 4 3 2" xfId="19817" xr:uid="{7B6D94C1-6BE6-4C39-9BEA-859A10AB52E8}"/>
    <cellStyle name="Total 6 4 4" xfId="19818" xr:uid="{70F57778-7689-4AD7-8886-C7ABD1B8456A}"/>
    <cellStyle name="Total 6 5" xfId="19819" xr:uid="{D4A6254D-16BB-450B-8469-67F93BAB917F}"/>
    <cellStyle name="Total 6 5 2" xfId="19820" xr:uid="{833593B8-2891-4205-8D3C-0E9B2787CF20}"/>
    <cellStyle name="Total 6 5 2 2" xfId="19821" xr:uid="{7857158D-852A-4315-B60D-437EEE5592DC}"/>
    <cellStyle name="Total 6 5 3" xfId="19822" xr:uid="{E0CA6056-ACC3-4B87-B314-48D539880FCB}"/>
    <cellStyle name="Total 6 5 3 2" xfId="19823" xr:uid="{DE8DD44E-0176-421B-A182-86B6B56F9977}"/>
    <cellStyle name="Total 6 5 4" xfId="19824" xr:uid="{171483E1-703A-42B2-B625-23F498E17F87}"/>
    <cellStyle name="Total 6 6" xfId="19825" xr:uid="{C42C0B08-7DE0-4E62-BAA2-D6F0838FDAF5}"/>
    <cellStyle name="Total 6 6 2" xfId="19826" xr:uid="{B25974DA-1C3D-4B76-9043-40FC4C4A267B}"/>
    <cellStyle name="Total 6 6 2 2" xfId="19827" xr:uid="{DC8D33D3-B7BC-4D98-9C85-FA812A448C01}"/>
    <cellStyle name="Total 6 6 3" xfId="19828" xr:uid="{5CD2CD17-FD6A-4BDB-8B59-2E093C1F211E}"/>
    <cellStyle name="Total 6 6 3 2" xfId="19829" xr:uid="{D2ED5CCC-3952-4036-9D20-0FE2FAFE25BC}"/>
    <cellStyle name="Total 6 6 4" xfId="19830" xr:uid="{5E5C3638-9736-4B4D-8489-2F433CDC3739}"/>
    <cellStyle name="Total 6 6 4 2" xfId="19831" xr:uid="{BF0A5856-C4B7-4A72-815F-51B7E558B669}"/>
    <cellStyle name="Total 6 6 5" xfId="19832" xr:uid="{760A826A-CA76-4863-98DB-351B3D20C0E5}"/>
    <cellStyle name="Total 6 7" xfId="19833" xr:uid="{176CA406-1705-4E88-B8D7-FF0340FA8076}"/>
    <cellStyle name="Total 6 7 2" xfId="19834" xr:uid="{DBBDB6D3-1994-4CEB-8B57-1457BF7687B2}"/>
    <cellStyle name="Total 6 7 2 2" xfId="19835" xr:uid="{E6C242B9-1EF9-45C5-8BF2-60064C3942F9}"/>
    <cellStyle name="Total 6 7 3" xfId="19836" xr:uid="{46CE8914-93B0-4279-B126-6136CF2D90E4}"/>
    <cellStyle name="Total 6 7 3 2" xfId="19837" xr:uid="{042EDB20-EEAD-4D79-B8AC-D37AD7D11FD1}"/>
    <cellStyle name="Total 6 7 4" xfId="19838" xr:uid="{12A7DCB6-1FAD-4607-B52B-F8FB56DD78DB}"/>
    <cellStyle name="Total 6 8" xfId="19839" xr:uid="{48DC3598-5EB1-4C53-9497-DFA3F8805349}"/>
    <cellStyle name="Total 6 8 2" xfId="19840" xr:uid="{B96997BF-A096-4703-9B49-2CFD30CAD95B}"/>
    <cellStyle name="Total 6 9" xfId="19841" xr:uid="{D5F29B8A-D3B8-4D37-A76C-66FD836B2232}"/>
    <cellStyle name="Total 6 9 2" xfId="19842" xr:uid="{9DC44B91-2056-4224-8735-38AB699FB50D}"/>
    <cellStyle name="Total 7" xfId="3335" xr:uid="{2B9EACF3-CD46-4C43-A139-38DAB2A42BC4}"/>
    <cellStyle name="Total 7 10" xfId="19844" xr:uid="{0E3B1BB4-A506-461C-AE26-BFBB2CAA2A50}"/>
    <cellStyle name="Total 7 11" xfId="19845" xr:uid="{5E41A877-7C2C-4F61-B9E7-0E051D78EFA1}"/>
    <cellStyle name="Total 7 12" xfId="19843" xr:uid="{64D4F7C9-C421-4769-AC47-E7D8171961F6}"/>
    <cellStyle name="Total 7 2" xfId="19846" xr:uid="{6A0795C9-1E30-489D-AFB6-C7B0B10063B6}"/>
    <cellStyle name="Total 7 2 2" xfId="19847" xr:uid="{542F6F66-37B4-4A98-87EE-897C2511F483}"/>
    <cellStyle name="Total 7 2 2 2" xfId="19848" xr:uid="{74ED48A8-E18A-4E2D-9CF2-5C26F41262B6}"/>
    <cellStyle name="Total 7 2 3" xfId="19849" xr:uid="{6920159B-26A4-46B2-A82F-3BB7DA6FB6B3}"/>
    <cellStyle name="Total 7 2 3 2" xfId="19850" xr:uid="{C2E00B6D-08EA-46CA-8458-B32EC67A84EB}"/>
    <cellStyle name="Total 7 2 4" xfId="19851" xr:uid="{7BAEFB94-89F8-4AB0-9D4C-4B56D509744B}"/>
    <cellStyle name="Total 7 2 5" xfId="19852" xr:uid="{B8A047A7-708A-48F1-B53A-29E1585747E4}"/>
    <cellStyle name="Total 7 3" xfId="19853" xr:uid="{034AAEBA-1B5C-4891-B65C-8DCD3D980359}"/>
    <cellStyle name="Total 7 3 2" xfId="19854" xr:uid="{2108C576-6A88-4D01-808F-8056B8061AA7}"/>
    <cellStyle name="Total 7 3 2 2" xfId="19855" xr:uid="{2AC56B1F-5589-41F1-AFAB-566AC0EBFE93}"/>
    <cellStyle name="Total 7 3 3" xfId="19856" xr:uid="{8081D7FF-61BE-491F-AC73-1A849ADE167F}"/>
    <cellStyle name="Total 7 3 3 2" xfId="19857" xr:uid="{7729DB5B-A4AF-49BF-94F8-DFD7F9A1B128}"/>
    <cellStyle name="Total 7 3 4" xfId="19858" xr:uid="{105287C2-D8BA-4826-BEC4-6BA3360A6D4A}"/>
    <cellStyle name="Total 7 4" xfId="19859" xr:uid="{8E6216EA-2D08-4871-80CA-559C16BCDDED}"/>
    <cellStyle name="Total 7 4 2" xfId="19860" xr:uid="{9628AB0B-9B87-4A36-940A-5A8099A43B08}"/>
    <cellStyle name="Total 7 4 2 2" xfId="19861" xr:uid="{CD08BE95-5431-4181-AC1D-31F159ECFEA0}"/>
    <cellStyle name="Total 7 4 3" xfId="19862" xr:uid="{8F658085-C0F3-425E-84A6-E5BFDA4727CA}"/>
    <cellStyle name="Total 7 4 3 2" xfId="19863" xr:uid="{25E25487-EEE3-4FA1-BBDB-7CAD3DFB948F}"/>
    <cellStyle name="Total 7 4 4" xfId="19864" xr:uid="{E374A119-D919-494D-AEBA-151C380002B2}"/>
    <cellStyle name="Total 7 5" xfId="19865" xr:uid="{E155D492-94FA-419F-A7C8-EEAA7F6CADC4}"/>
    <cellStyle name="Total 7 5 2" xfId="19866" xr:uid="{77E9F640-FB0A-42F5-9A32-B35CAA5C5D7B}"/>
    <cellStyle name="Total 7 5 2 2" xfId="19867" xr:uid="{A0DE6A8B-50AB-48C1-BE14-6F93C4A81979}"/>
    <cellStyle name="Total 7 5 3" xfId="19868" xr:uid="{75DBB4B3-09E2-4894-AD5F-AECCEFB1B81F}"/>
    <cellStyle name="Total 7 5 3 2" xfId="19869" xr:uid="{3F120C9F-841A-4E2B-8FE4-081AC3BE18C0}"/>
    <cellStyle name="Total 7 5 4" xfId="19870" xr:uid="{30279A8F-C240-4D1E-8D0B-0897DF6AA41E}"/>
    <cellStyle name="Total 7 5 4 2" xfId="19871" xr:uid="{848DBAE7-2297-44F5-BEDB-C165B448CC0C}"/>
    <cellStyle name="Total 7 5 5" xfId="19872" xr:uid="{7C1722D7-1839-49B3-8C33-3B2310DC9049}"/>
    <cellStyle name="Total 7 6" xfId="19873" xr:uid="{F4596E45-E272-404B-90ED-F99ABF783BB9}"/>
    <cellStyle name="Total 7 6 2" xfId="19874" xr:uid="{6A67466E-4A77-4D08-9107-C80B1DD68FBC}"/>
    <cellStyle name="Total 7 6 2 2" xfId="19875" xr:uid="{4D4F5FC3-352C-4EBD-A54F-CAF2D503FC58}"/>
    <cellStyle name="Total 7 6 3" xfId="19876" xr:uid="{95DBDEDE-1BD1-4CBD-A7A7-6FB5C658DA86}"/>
    <cellStyle name="Total 7 6 3 2" xfId="19877" xr:uid="{B39AABE1-282F-4183-870C-3EF4BECCFBB6}"/>
    <cellStyle name="Total 7 6 4" xfId="19878" xr:uid="{CE0D8DAD-DBC1-4CDE-BD94-76F118361E8A}"/>
    <cellStyle name="Total 7 7" xfId="19879" xr:uid="{731CAC2E-76B8-4053-987D-8D3F1F5C360F}"/>
    <cellStyle name="Total 7 7 2" xfId="19880" xr:uid="{A98C1D58-A675-47D4-9603-B116EE3C9E3E}"/>
    <cellStyle name="Total 7 8" xfId="19881" xr:uid="{9F443982-2AE7-425E-8A0A-A4B747914CF6}"/>
    <cellStyle name="Total 7 8 2" xfId="19882" xr:uid="{CBE5E838-C512-4104-85B9-276351D741ED}"/>
    <cellStyle name="Total 7 9" xfId="19883" xr:uid="{BC283798-4577-4D87-A9FA-5D0610340DE2}"/>
    <cellStyle name="Total 7 9 2" xfId="19884" xr:uid="{E45D4AB1-5DD4-4B8E-8F95-23B3E18DDC3C}"/>
    <cellStyle name="Total 8" xfId="3336" xr:uid="{4BCB4F47-09E2-4097-AFD9-FF1EA53AF295}"/>
    <cellStyle name="Total 8 10" xfId="19886" xr:uid="{31ABB224-EB79-4166-88CF-4077CB8F4458}"/>
    <cellStyle name="Total 8 11" xfId="19887" xr:uid="{C2329F85-5C2C-450C-A6C6-BF8BE91EF142}"/>
    <cellStyle name="Total 8 12" xfId="19885" xr:uid="{3CBF161C-9F91-4762-A29E-BEADA6F697F5}"/>
    <cellStyle name="Total 8 2" xfId="19888" xr:uid="{BA2065BF-0889-48AB-B68C-61E775F9E95E}"/>
    <cellStyle name="Total 8 2 2" xfId="19889" xr:uid="{4D54E8CD-3229-46BD-ACB5-AB301B0E22C0}"/>
    <cellStyle name="Total 8 2 2 2" xfId="19890" xr:uid="{FB76D379-C013-43FF-9449-ED2B8AF01566}"/>
    <cellStyle name="Total 8 2 3" xfId="19891" xr:uid="{9CB660D8-B863-49D4-9BBA-BC87D2C74B06}"/>
    <cellStyle name="Total 8 2 3 2" xfId="19892" xr:uid="{2B0EF6D4-6828-484A-AB5F-7D84493D7B71}"/>
    <cellStyle name="Total 8 2 4" xfId="19893" xr:uid="{07BE793D-736E-48D4-AC70-07C84F418593}"/>
    <cellStyle name="Total 8 2 5" xfId="19894" xr:uid="{37ED3A88-C250-492F-8CB6-015A55AE5AA2}"/>
    <cellStyle name="Total 8 3" xfId="19895" xr:uid="{7BC6BF25-B1EC-4035-8991-791D8244AF97}"/>
    <cellStyle name="Total 8 3 2" xfId="19896" xr:uid="{CEA11FF8-09EA-471F-88C2-130C30F65C43}"/>
    <cellStyle name="Total 8 3 2 2" xfId="19897" xr:uid="{6D699657-8CE8-4BEC-8B1C-F242C3017878}"/>
    <cellStyle name="Total 8 3 3" xfId="19898" xr:uid="{B000CE4B-9B8B-40C8-87A5-A3063DBFF0E4}"/>
    <cellStyle name="Total 8 3 3 2" xfId="19899" xr:uid="{617EBA7B-4053-4B37-9C44-F745DA263DDC}"/>
    <cellStyle name="Total 8 3 4" xfId="19900" xr:uid="{6B0FCF01-6A47-4677-85C1-E4724AA13032}"/>
    <cellStyle name="Total 8 4" xfId="19901" xr:uid="{62F7EC18-984A-48B7-B907-AC5AB1CDE8D5}"/>
    <cellStyle name="Total 8 4 2" xfId="19902" xr:uid="{6CFFCB95-42F3-48D5-9367-CDD137E5DDC0}"/>
    <cellStyle name="Total 8 4 2 2" xfId="19903" xr:uid="{CA7682E9-26C2-4AA0-A70E-8AB1B7D35D29}"/>
    <cellStyle name="Total 8 4 3" xfId="19904" xr:uid="{1D77B391-13AB-477F-AFEF-3C662330F59D}"/>
    <cellStyle name="Total 8 4 3 2" xfId="19905" xr:uid="{FF993C24-7A72-4B94-91B9-977BE13AE9C4}"/>
    <cellStyle name="Total 8 4 4" xfId="19906" xr:uid="{97E4DCC2-9773-4E2F-A1AA-E0C22F0FF04D}"/>
    <cellStyle name="Total 8 5" xfId="19907" xr:uid="{E25848DA-D247-4FBE-AAA3-80E512EAC742}"/>
    <cellStyle name="Total 8 5 2" xfId="19908" xr:uid="{CDF18331-091A-495D-AF31-B458223721E6}"/>
    <cellStyle name="Total 8 5 2 2" xfId="19909" xr:uid="{0724D039-F930-465E-8C77-1129998170F4}"/>
    <cellStyle name="Total 8 5 3" xfId="19910" xr:uid="{920101F2-CF8F-4F2F-AFF1-6FE4C9F3CEC6}"/>
    <cellStyle name="Total 8 5 3 2" xfId="19911" xr:uid="{11A67EB6-9130-4947-A532-2B52C316CB69}"/>
    <cellStyle name="Total 8 5 4" xfId="19912" xr:uid="{0FEF210C-177F-4321-B914-ABC160D1A834}"/>
    <cellStyle name="Total 8 5 4 2" xfId="19913" xr:uid="{4C00D39C-96D7-4CAB-B667-BA46998C309D}"/>
    <cellStyle name="Total 8 5 5" xfId="19914" xr:uid="{3F0EA82E-5E6A-4B54-A142-C34A8AC674BB}"/>
    <cellStyle name="Total 8 6" xfId="19915" xr:uid="{A2E9A456-B693-4970-B917-F4D49F7373B5}"/>
    <cellStyle name="Total 8 6 2" xfId="19916" xr:uid="{300C666F-CBD5-41AD-B511-50C398F2CDF6}"/>
    <cellStyle name="Total 8 6 2 2" xfId="19917" xr:uid="{3435F4BF-20E4-470E-B155-DA115AEF4FCC}"/>
    <cellStyle name="Total 8 6 3" xfId="19918" xr:uid="{473E1870-8C77-4C1F-A57B-D403501392A8}"/>
    <cellStyle name="Total 8 6 3 2" xfId="19919" xr:uid="{F2C38632-C9A4-46A1-90FD-084410AA4E79}"/>
    <cellStyle name="Total 8 6 4" xfId="19920" xr:uid="{5527E587-4F4D-476F-B947-FAC8ABA52822}"/>
    <cellStyle name="Total 8 7" xfId="19921" xr:uid="{8B6E1183-2BD5-48BD-BC1B-9E6C2492168D}"/>
    <cellStyle name="Total 8 7 2" xfId="19922" xr:uid="{28B3AB65-E52B-4DB9-ABD2-BCD835D36E0C}"/>
    <cellStyle name="Total 8 8" xfId="19923" xr:uid="{D4955116-0D56-4C5F-ABDD-1498C65F9046}"/>
    <cellStyle name="Total 8 8 2" xfId="19924" xr:uid="{78F6A9F3-8476-4A7E-829C-A91F938F0F9A}"/>
    <cellStyle name="Total 8 9" xfId="19925" xr:uid="{04AF65CA-3E75-4931-8E23-2BE0C280F8BB}"/>
    <cellStyle name="Total 8 9 2" xfId="19926" xr:uid="{47660D70-184A-4FAC-BF6C-B5C1C8DB456F}"/>
    <cellStyle name="Total 9" xfId="3337" xr:uid="{66A8A642-BEC8-4C8D-AD5B-3D84FCA9B273}"/>
    <cellStyle name="Total 9 10" xfId="19928" xr:uid="{8B4C636C-DC45-4D67-9B6A-7DF0171C25BA}"/>
    <cellStyle name="Total 9 11" xfId="19929" xr:uid="{D578BCEB-8B4A-4C93-9E70-E25EA3F03374}"/>
    <cellStyle name="Total 9 12" xfId="19927" xr:uid="{1F646FF3-2FDD-4670-BB22-BB1C7534FF18}"/>
    <cellStyle name="Total 9 2" xfId="19930" xr:uid="{1208D7F1-77B4-410C-B554-722C198966ED}"/>
    <cellStyle name="Total 9 2 2" xfId="19931" xr:uid="{E4FDD492-EE95-4DDB-9727-2094B825E425}"/>
    <cellStyle name="Total 9 2 2 2" xfId="19932" xr:uid="{A3577575-D6E0-4077-9A46-7FDCB0854500}"/>
    <cellStyle name="Total 9 2 3" xfId="19933" xr:uid="{0C3B8122-FB0F-484B-AC0C-429E98D41F2D}"/>
    <cellStyle name="Total 9 2 3 2" xfId="19934" xr:uid="{C97495D9-AC95-4C67-943F-CFCCF268BEEC}"/>
    <cellStyle name="Total 9 2 4" xfId="19935" xr:uid="{5372127C-DFAB-4AD3-A73F-5E6653616815}"/>
    <cellStyle name="Total 9 2 5" xfId="19936" xr:uid="{6F0B3CB6-55B0-4BC2-B24F-EB10857C4A17}"/>
    <cellStyle name="Total 9 3" xfId="19937" xr:uid="{B025605C-9C90-43B6-8557-489E0ED45F22}"/>
    <cellStyle name="Total 9 3 2" xfId="19938" xr:uid="{CE0A6235-B4E8-4B0D-B5DA-A28FFBCDAE3A}"/>
    <cellStyle name="Total 9 3 2 2" xfId="19939" xr:uid="{18019ABD-B4B1-4FB5-87B9-2DED131640A7}"/>
    <cellStyle name="Total 9 3 3" xfId="19940" xr:uid="{8A0F8880-29DD-4E30-A621-A2BCB2DA7A69}"/>
    <cellStyle name="Total 9 3 3 2" xfId="19941" xr:uid="{ADE2923D-1B56-4273-AFD2-0535C76F31F2}"/>
    <cellStyle name="Total 9 3 4" xfId="19942" xr:uid="{0FD94DC3-375B-4CBC-90DA-7D13C47A851D}"/>
    <cellStyle name="Total 9 4" xfId="19943" xr:uid="{D2D0ACAE-AD9D-4DD9-87A3-AA55915135D2}"/>
    <cellStyle name="Total 9 4 2" xfId="19944" xr:uid="{D567DD1B-9763-45E4-B04C-C4E72C49D711}"/>
    <cellStyle name="Total 9 4 2 2" xfId="19945" xr:uid="{C66D61C9-428F-4E17-9690-B5A7C6A4C1EF}"/>
    <cellStyle name="Total 9 4 3" xfId="19946" xr:uid="{E1DA3CC2-CE41-477D-A369-DC0D79EFCAC6}"/>
    <cellStyle name="Total 9 4 3 2" xfId="19947" xr:uid="{4DC34F53-CD96-4DA7-ADC3-16A8A7A45B46}"/>
    <cellStyle name="Total 9 4 4" xfId="19948" xr:uid="{19CE9117-6395-4889-95DC-76B03CA87AF2}"/>
    <cellStyle name="Total 9 5" xfId="19949" xr:uid="{6FF65414-F0E6-4707-9D3E-8E65302AEA99}"/>
    <cellStyle name="Total 9 5 2" xfId="19950" xr:uid="{5A34B618-0331-4989-99E1-E1FA5A4BE3F5}"/>
    <cellStyle name="Total 9 5 2 2" xfId="19951" xr:uid="{C9643E96-CCBD-459F-B1CA-1306316E2ED5}"/>
    <cellStyle name="Total 9 5 3" xfId="19952" xr:uid="{59BD747B-3510-4A9E-B353-4A2A02C1223A}"/>
    <cellStyle name="Total 9 5 3 2" xfId="19953" xr:uid="{241C0494-F279-446F-BE76-1743ED765584}"/>
    <cellStyle name="Total 9 5 4" xfId="19954" xr:uid="{14123ADB-3A85-4D9B-8244-6B29506AB4C8}"/>
    <cellStyle name="Total 9 5 4 2" xfId="19955" xr:uid="{328244BB-7371-42F8-9955-5415533CE8D8}"/>
    <cellStyle name="Total 9 5 5" xfId="19956" xr:uid="{F84E3EC7-8704-4474-8837-4DE6A0466279}"/>
    <cellStyle name="Total 9 6" xfId="19957" xr:uid="{3C20AD80-2F90-41C6-8D26-BCDDD3F7DD82}"/>
    <cellStyle name="Total 9 6 2" xfId="19958" xr:uid="{728834B7-A42F-4BEC-A0CF-B36E0F30ACC5}"/>
    <cellStyle name="Total 9 6 2 2" xfId="19959" xr:uid="{D9AE7785-5D72-4FF0-B815-52062F9FBA7C}"/>
    <cellStyle name="Total 9 6 3" xfId="19960" xr:uid="{3178694C-47A0-4390-925D-EDDCEBA60523}"/>
    <cellStyle name="Total 9 6 3 2" xfId="19961" xr:uid="{78FC5A62-4764-4CEE-AB9D-4C17747FD99E}"/>
    <cellStyle name="Total 9 6 4" xfId="19962" xr:uid="{070591AA-6FD9-453F-8F5D-48530C4CA41A}"/>
    <cellStyle name="Total 9 7" xfId="19963" xr:uid="{BF964F1C-9FD7-4CCE-8688-63612D98C467}"/>
    <cellStyle name="Total 9 7 2" xfId="19964" xr:uid="{C6CD8799-D287-4FD4-B7EB-C6BEA08A8D5B}"/>
    <cellStyle name="Total 9 8" xfId="19965" xr:uid="{20C2649A-80E5-4535-8917-01FD31FE02E2}"/>
    <cellStyle name="Total 9 8 2" xfId="19966" xr:uid="{08883C07-FA18-43B4-AC97-8167D6EA9C00}"/>
    <cellStyle name="Total 9 9" xfId="19967" xr:uid="{F3DC11B7-C871-4DE5-B4AF-166E50D0D425}"/>
    <cellStyle name="Total 9 9 2" xfId="19968" xr:uid="{48577C91-DEF8-497B-85C0-920DB19611C3}"/>
    <cellStyle name="Überschrift" xfId="3338" xr:uid="{23A02BCC-A89D-4B39-80AB-4CDA2C16415D}"/>
    <cellStyle name="Überschrift 1" xfId="3339" xr:uid="{9988A5B4-57CC-4725-9045-8E3E86B0961E}"/>
    <cellStyle name="Überschrift 1 10" xfId="19971" xr:uid="{09DBC245-431A-4418-98A5-C7ADE6AB0EA8}"/>
    <cellStyle name="Überschrift 1 11" xfId="19972" xr:uid="{2E195378-B949-49C6-B906-31B087FA9140}"/>
    <cellStyle name="Überschrift 1 12" xfId="19970" xr:uid="{8CCCD7BA-0F05-40B2-820F-5EA80A40BE4C}"/>
    <cellStyle name="Überschrift 1 2" xfId="19973" xr:uid="{FCAADF72-2733-4FAF-B0A8-5EA4922AF5DA}"/>
    <cellStyle name="Überschrift 1 2 2" xfId="19974" xr:uid="{B43F61A1-42C2-485D-B69B-643995C3260C}"/>
    <cellStyle name="Überschrift 1 2 2 2" xfId="19975" xr:uid="{E5799255-523F-4467-9D6C-78377BD19F70}"/>
    <cellStyle name="Überschrift 1 2 3" xfId="19976" xr:uid="{18AFF006-08B1-446A-8885-1C5343589088}"/>
    <cellStyle name="Überschrift 1 2 3 2" xfId="19977" xr:uid="{C9EFA042-D3D1-4BB7-8CD7-107F3EE2F12F}"/>
    <cellStyle name="Überschrift 1 2 4" xfId="19978" xr:uid="{8882B35F-AB84-4FB9-8A90-4A1353B9AF3A}"/>
    <cellStyle name="Überschrift 1 2 5" xfId="19979" xr:uid="{A0AA0E46-277E-4280-BB14-3B5A2A62D2C0}"/>
    <cellStyle name="Überschrift 1 3" xfId="19980" xr:uid="{BBA41AFB-4075-45B1-B4EA-C2ADA07BA32A}"/>
    <cellStyle name="Überschrift 1 3 2" xfId="19981" xr:uid="{3151159D-AF35-4800-9232-97A3CBCF60BB}"/>
    <cellStyle name="Überschrift 1 3 2 2" xfId="19982" xr:uid="{2C74F56F-1CFD-45E4-86F6-0D4A5DE89A11}"/>
    <cellStyle name="Überschrift 1 3 3" xfId="19983" xr:uid="{373D223F-72D9-4CB1-A7DF-1376C019FE96}"/>
    <cellStyle name="Überschrift 1 3 3 2" xfId="19984" xr:uid="{EBB2274F-4C3A-4DF8-B138-4083B59361ED}"/>
    <cellStyle name="Überschrift 1 3 4" xfId="19985" xr:uid="{9C850027-A606-43D7-B089-A1F39F12A803}"/>
    <cellStyle name="Überschrift 1 4" xfId="19986" xr:uid="{69C8A61A-2D53-412C-8E9E-7F1422FC43D2}"/>
    <cellStyle name="Überschrift 1 4 2" xfId="19987" xr:uid="{8045FC9B-63EA-4269-828E-346278F4735D}"/>
    <cellStyle name="Überschrift 1 4 2 2" xfId="19988" xr:uid="{13AFE03C-98A9-4FCA-B67D-881BA2892909}"/>
    <cellStyle name="Überschrift 1 4 3" xfId="19989" xr:uid="{1363AFEA-C165-4369-81E9-4E596A0555C5}"/>
    <cellStyle name="Überschrift 1 4 3 2" xfId="19990" xr:uid="{94839CEE-6D57-4997-B16B-69CFE2C9876A}"/>
    <cellStyle name="Überschrift 1 4 4" xfId="19991" xr:uid="{AE162EB1-9E91-4787-B9A6-7C2FC95DE0A4}"/>
    <cellStyle name="Überschrift 1 5" xfId="19992" xr:uid="{27ED5D15-603D-43D5-8145-B3B90701BD84}"/>
    <cellStyle name="Überschrift 1 5 2" xfId="19993" xr:uid="{7750646F-DED6-476A-B52C-6CC3232A075F}"/>
    <cellStyle name="Überschrift 1 5 2 2" xfId="19994" xr:uid="{A14AF540-09D1-4BA8-97EC-6C41DEC9B426}"/>
    <cellStyle name="Überschrift 1 5 3" xfId="19995" xr:uid="{48FF6685-DCBB-40E9-9F23-6DCA0C7CEDF8}"/>
    <cellStyle name="Überschrift 1 5 3 2" xfId="19996" xr:uid="{7C44FA0A-9340-49E4-98C9-48050BF6E59A}"/>
    <cellStyle name="Überschrift 1 5 4" xfId="19997" xr:uid="{190C7BF6-3A35-468C-9A22-364882F00B99}"/>
    <cellStyle name="Überschrift 1 5 4 2" xfId="19998" xr:uid="{FBCA8BCB-2ACF-42FF-90DB-6740318D7F3A}"/>
    <cellStyle name="Überschrift 1 5 5" xfId="19999" xr:uid="{19309558-0FEE-4D5C-BA87-0FC9E4E3C452}"/>
    <cellStyle name="Überschrift 1 6" xfId="20000" xr:uid="{2A796FE3-D69C-4F25-A654-FBBBA67E5D12}"/>
    <cellStyle name="Überschrift 1 6 2" xfId="20001" xr:uid="{ADD2D418-6346-4941-88F7-B8D66005355B}"/>
    <cellStyle name="Überschrift 1 6 2 2" xfId="20002" xr:uid="{E687B6A6-9547-4025-82ED-7EC4B119DD1F}"/>
    <cellStyle name="Überschrift 1 6 3" xfId="20003" xr:uid="{20B33727-A1D2-4A1C-98C8-4C5A3EFA65C8}"/>
    <cellStyle name="Überschrift 1 6 3 2" xfId="20004" xr:uid="{F347ED97-DF96-4DBD-9916-D5DE932B177D}"/>
    <cellStyle name="Überschrift 1 6 4" xfId="20005" xr:uid="{25E8E102-4482-4363-A830-A1E788F995E0}"/>
    <cellStyle name="Überschrift 1 7" xfId="20006" xr:uid="{108D31B5-4293-46D5-91C0-A5C069DB02B1}"/>
    <cellStyle name="Überschrift 1 7 2" xfId="20007" xr:uid="{676290E9-8B56-4BAC-9EE6-415D98040ED5}"/>
    <cellStyle name="Überschrift 1 8" xfId="20008" xr:uid="{1E682FB4-C363-4A16-AC8B-0501F5530299}"/>
    <cellStyle name="Überschrift 1 8 2" xfId="20009" xr:uid="{BDEED8D3-E2A8-4A85-870E-4D795187D805}"/>
    <cellStyle name="Überschrift 1 9" xfId="20010" xr:uid="{2710BD1A-48F8-4498-9EA6-BE37EB8CA7C1}"/>
    <cellStyle name="Überschrift 1 9 2" xfId="20011" xr:uid="{9BB34285-6A98-4A69-BA53-A8958448D86A}"/>
    <cellStyle name="Überschrift 10" xfId="20012" xr:uid="{4B657124-72C7-448A-BEF6-79AC0340B068}"/>
    <cellStyle name="Überschrift 10 2" xfId="20013" xr:uid="{E512B751-BC96-4D7F-8D4C-052032BD54B3}"/>
    <cellStyle name="Überschrift 11" xfId="20014" xr:uid="{0A84BCD5-3C4B-4C02-B41B-F73D2D67FE3E}"/>
    <cellStyle name="Überschrift 11 2" xfId="20015" xr:uid="{DFD54993-A48B-441E-B90C-EEF5B1C9B764}"/>
    <cellStyle name="Überschrift 12" xfId="20016" xr:uid="{8BE7221E-2A69-49D9-9FF3-3C9EF156CAB0}"/>
    <cellStyle name="Überschrift 12 2" xfId="20017" xr:uid="{40D15F1D-32EA-4C73-B202-0F2F9AA7ED33}"/>
    <cellStyle name="Überschrift 13" xfId="20018" xr:uid="{8963BF96-4235-497C-AA3F-8F679EE72C82}"/>
    <cellStyle name="Überschrift 14" xfId="20019" xr:uid="{0B66EA90-2F82-4D21-AA4A-AF0F50133EDA}"/>
    <cellStyle name="Überschrift 15" xfId="19969" xr:uid="{3ACF4655-DD42-4C7C-940D-48FA5460C3E9}"/>
    <cellStyle name="Überschrift 2" xfId="3340" xr:uid="{590F45DB-14F8-4433-9335-DF4CE4311E99}"/>
    <cellStyle name="Überschrift 2 10" xfId="20021" xr:uid="{F92FB15C-1F33-433E-9583-15484DC00C21}"/>
    <cellStyle name="Überschrift 2 11" xfId="20022" xr:uid="{E5011EAD-DCDB-42B4-BDB8-69B62F405867}"/>
    <cellStyle name="Überschrift 2 12" xfId="20020" xr:uid="{DD552A67-9790-46AE-BECC-6E3AD2F26B0C}"/>
    <cellStyle name="Überschrift 2 2" xfId="20023" xr:uid="{26BE378F-E94B-4ED7-BF55-2C80CE0D2EAC}"/>
    <cellStyle name="Überschrift 2 2 2" xfId="20024" xr:uid="{D1CFC96C-A10F-4869-932E-3FD543177C5E}"/>
    <cellStyle name="Überschrift 2 2 2 2" xfId="20025" xr:uid="{5C52B5D0-793B-41B0-A8E8-7D19E112EB5B}"/>
    <cellStyle name="Überschrift 2 2 3" xfId="20026" xr:uid="{CDFC16C4-A0AF-465B-AB51-3F8678A103A3}"/>
    <cellStyle name="Überschrift 2 2 3 2" xfId="20027" xr:uid="{2C34FFD3-C7FE-4556-9DEA-62A52EC9B131}"/>
    <cellStyle name="Überschrift 2 2 4" xfId="20028" xr:uid="{3048AE6A-761C-48E1-9D7E-D22678B67793}"/>
    <cellStyle name="Überschrift 2 2 5" xfId="20029" xr:uid="{6B49AC2D-395A-46AF-9D70-5464CFB147DB}"/>
    <cellStyle name="Überschrift 2 3" xfId="20030" xr:uid="{349A9043-72E3-43A6-82C0-23CA065C78A6}"/>
    <cellStyle name="Überschrift 2 3 2" xfId="20031" xr:uid="{A4462DCB-C2FC-42F5-A30B-077B10A245BF}"/>
    <cellStyle name="Überschrift 2 3 2 2" xfId="20032" xr:uid="{09746808-BEF8-4E15-931D-390A144EAC1E}"/>
    <cellStyle name="Überschrift 2 3 3" xfId="20033" xr:uid="{DC5DFF40-4CCA-41EA-8C58-6861FC98DC9A}"/>
    <cellStyle name="Überschrift 2 3 3 2" xfId="20034" xr:uid="{1A6E98E0-9118-4E40-A959-77EE5573244D}"/>
    <cellStyle name="Überschrift 2 3 4" xfId="20035" xr:uid="{85680A0F-A4F4-42AF-9E7F-F0BDF1C5FA54}"/>
    <cellStyle name="Überschrift 2 4" xfId="20036" xr:uid="{CABA98E7-4A33-4D9A-8593-EE5EFC35A7BE}"/>
    <cellStyle name="Überschrift 2 4 2" xfId="20037" xr:uid="{CF0E437A-C494-4DD7-BE49-8E4570B7E3AF}"/>
    <cellStyle name="Überschrift 2 4 2 2" xfId="20038" xr:uid="{AD36FF19-3B2F-42F2-8C9E-2FFE498317AD}"/>
    <cellStyle name="Überschrift 2 4 3" xfId="20039" xr:uid="{B8D94B57-298A-4DD5-AAC9-FD3539C8EC74}"/>
    <cellStyle name="Überschrift 2 4 3 2" xfId="20040" xr:uid="{FA358EC0-8EDC-49F6-9287-9FD7408EE3D9}"/>
    <cellStyle name="Überschrift 2 4 4" xfId="20041" xr:uid="{ABCC7684-54A5-478E-A594-0A5C31CF036E}"/>
    <cellStyle name="Überschrift 2 5" xfId="20042" xr:uid="{03A694FF-4206-4F37-86D0-B9AAFCF254B9}"/>
    <cellStyle name="Überschrift 2 5 2" xfId="20043" xr:uid="{509CDF8F-FD58-44FD-ACB0-570D016CFEBF}"/>
    <cellStyle name="Überschrift 2 5 2 2" xfId="20044" xr:uid="{7BEF546F-86CE-4BC2-9F2F-F1ABC4882947}"/>
    <cellStyle name="Überschrift 2 5 3" xfId="20045" xr:uid="{E9B1A376-7F5A-438A-B0BC-8C18B5FAB267}"/>
    <cellStyle name="Überschrift 2 5 3 2" xfId="20046" xr:uid="{2C3A8080-B7CE-4566-8BA4-F013AEB0CA2F}"/>
    <cellStyle name="Überschrift 2 5 4" xfId="20047" xr:uid="{77E617A5-5E5F-4439-98FD-75E13C2D51B9}"/>
    <cellStyle name="Überschrift 2 5 4 2" xfId="20048" xr:uid="{21C68C61-39B2-4F7E-9634-523AFD1B56E7}"/>
    <cellStyle name="Überschrift 2 5 5" xfId="20049" xr:uid="{730E8A68-DBD6-4785-8B75-F04006CD0EE3}"/>
    <cellStyle name="Überschrift 2 6" xfId="20050" xr:uid="{125BC832-DB73-4598-B16F-E44F006A9326}"/>
    <cellStyle name="Überschrift 2 6 2" xfId="20051" xr:uid="{3615D07E-72CA-4457-8871-DF60FEA91AD7}"/>
    <cellStyle name="Überschrift 2 6 2 2" xfId="20052" xr:uid="{E406C7BF-7C51-4E24-8637-FC664151A227}"/>
    <cellStyle name="Überschrift 2 6 3" xfId="20053" xr:uid="{18CD2D6A-E9EF-4B57-AEC2-61095E72AC6A}"/>
    <cellStyle name="Überschrift 2 6 3 2" xfId="20054" xr:uid="{C8F65D6E-D4E1-4C81-9ACE-854ACDF1EC4A}"/>
    <cellStyle name="Überschrift 2 6 4" xfId="20055" xr:uid="{0A42AA5F-398A-4052-AF23-98CC924D70D9}"/>
    <cellStyle name="Überschrift 2 7" xfId="20056" xr:uid="{6EA4FD40-3207-45AA-934B-E816F87B9336}"/>
    <cellStyle name="Überschrift 2 7 2" xfId="20057" xr:uid="{8DCB6528-5071-406D-A83C-892BE866FA83}"/>
    <cellStyle name="Überschrift 2 8" xfId="20058" xr:uid="{AC871B48-4D1E-4119-A0FA-6169BABE6A16}"/>
    <cellStyle name="Überschrift 2 8 2" xfId="20059" xr:uid="{9D0AF679-D04D-46B4-AA17-E78A00A43917}"/>
    <cellStyle name="Überschrift 2 9" xfId="20060" xr:uid="{54607185-3666-4537-AA4C-FD5B44F880E8}"/>
    <cellStyle name="Überschrift 2 9 2" xfId="20061" xr:uid="{CD4914F3-C8EB-4CEC-B6EF-81B2EBFEBFBA}"/>
    <cellStyle name="Überschrift 3" xfId="3341" xr:uid="{FF462822-20C2-4AC1-83E0-51E0162A6C5C}"/>
    <cellStyle name="Überschrift 3 10" xfId="20063" xr:uid="{CB211756-99D1-4857-8D8C-D09AD4A083DC}"/>
    <cellStyle name="Überschrift 3 11" xfId="20064" xr:uid="{0F302AFB-42F8-4F98-863D-089EBCEEA21E}"/>
    <cellStyle name="Überschrift 3 12" xfId="20062" xr:uid="{7DEB2B25-3D6B-4F74-B4B0-1FD7EA72B564}"/>
    <cellStyle name="Überschrift 3 2" xfId="20065" xr:uid="{29FFB299-F62D-4078-B618-9B4035F41DA9}"/>
    <cellStyle name="Überschrift 3 2 2" xfId="20066" xr:uid="{D0101536-F746-497A-AC78-6033F770AFA4}"/>
    <cellStyle name="Überschrift 3 2 2 2" xfId="20067" xr:uid="{F8DE30EF-0192-4488-B187-F5C1FD76091A}"/>
    <cellStyle name="Überschrift 3 2 3" xfId="20068" xr:uid="{6814DF4D-3449-4BA2-A6BC-863745694526}"/>
    <cellStyle name="Überschrift 3 2 3 2" xfId="20069" xr:uid="{6B03081E-D154-4815-ADFD-0A8C59C79523}"/>
    <cellStyle name="Überschrift 3 2 4" xfId="20070" xr:uid="{5806AD93-D055-48E9-944A-14FB0DFAADC2}"/>
    <cellStyle name="Überschrift 3 2 5" xfId="20071" xr:uid="{0839B144-0FA8-452A-ADE4-644F69CD7A33}"/>
    <cellStyle name="Überschrift 3 3" xfId="20072" xr:uid="{2689E426-3A67-413E-963C-2C26F76E35C1}"/>
    <cellStyle name="Überschrift 3 3 2" xfId="20073" xr:uid="{AC03D535-1C5C-4A6E-B7FE-14B7759B9CC0}"/>
    <cellStyle name="Überschrift 3 3 2 2" xfId="20074" xr:uid="{33ED9582-096F-47AB-A521-DF866DB9702E}"/>
    <cellStyle name="Überschrift 3 3 3" xfId="20075" xr:uid="{4BAB3E3F-3F97-4795-82F7-46C1EB930C2C}"/>
    <cellStyle name="Überschrift 3 3 3 2" xfId="20076" xr:uid="{3A3A79E9-5491-4807-847E-16A8FA8D5153}"/>
    <cellStyle name="Überschrift 3 3 4" xfId="20077" xr:uid="{3867CEA9-EF24-4818-AA72-180FFE7218CE}"/>
    <cellStyle name="Überschrift 3 4" xfId="20078" xr:uid="{6325FF49-52F5-43C6-8B2F-07272F31A396}"/>
    <cellStyle name="Überschrift 3 4 2" xfId="20079" xr:uid="{C9DDBC40-15FB-49F8-905D-B74BB7A15164}"/>
    <cellStyle name="Überschrift 3 4 2 2" xfId="20080" xr:uid="{8252592E-63FA-459B-9D45-930E341D5985}"/>
    <cellStyle name="Überschrift 3 4 3" xfId="20081" xr:uid="{20E51AFE-D1CE-4C36-8049-4239C14C0C0E}"/>
    <cellStyle name="Überschrift 3 4 3 2" xfId="20082" xr:uid="{EF62FFF6-34B3-4351-8B4F-39771F79FABB}"/>
    <cellStyle name="Überschrift 3 4 4" xfId="20083" xr:uid="{F3B0BF0B-540A-44BA-A4C8-BA7FEF458098}"/>
    <cellStyle name="Überschrift 3 5" xfId="20084" xr:uid="{CC76C8AE-4B55-4EDE-A14D-E5214D5C3D7B}"/>
    <cellStyle name="Überschrift 3 5 2" xfId="20085" xr:uid="{8EFAA99C-9575-4780-8DFB-47184CA4AA5A}"/>
    <cellStyle name="Überschrift 3 5 2 2" xfId="20086" xr:uid="{F7660158-3DBB-48B8-B513-FB2AA75C6625}"/>
    <cellStyle name="Überschrift 3 5 3" xfId="20087" xr:uid="{6CC3C98B-2FA0-4965-95E4-7CC4845D4756}"/>
    <cellStyle name="Überschrift 3 5 3 2" xfId="20088" xr:uid="{566CB5CE-368C-47A7-AC0E-AD817C829821}"/>
    <cellStyle name="Überschrift 3 5 4" xfId="20089" xr:uid="{625DD50E-AB9A-4A38-AD09-F2BE83B806C6}"/>
    <cellStyle name="Überschrift 3 5 4 2" xfId="20090" xr:uid="{CE6603FC-DEF4-492F-965B-1DDE35AC304F}"/>
    <cellStyle name="Überschrift 3 5 5" xfId="20091" xr:uid="{6984CEF6-0782-4ACF-A044-72666065C3F9}"/>
    <cellStyle name="Überschrift 3 6" xfId="20092" xr:uid="{390D953A-4E5B-4161-B4C6-D3000BA78192}"/>
    <cellStyle name="Überschrift 3 6 2" xfId="20093" xr:uid="{869BFA01-8631-413D-8064-29D270060368}"/>
    <cellStyle name="Überschrift 3 6 2 2" xfId="20094" xr:uid="{99FAE1AD-C697-4DF0-8092-38E0D53934BE}"/>
    <cellStyle name="Überschrift 3 6 3" xfId="20095" xr:uid="{9D03914C-4BE8-425A-9364-9A8A3747400F}"/>
    <cellStyle name="Überschrift 3 6 3 2" xfId="20096" xr:uid="{219427C6-ADF6-40C4-9BD7-E4B4380810A9}"/>
    <cellStyle name="Überschrift 3 6 4" xfId="20097" xr:uid="{79F1D29C-DCF8-47F8-81D1-DEFEE91E3182}"/>
    <cellStyle name="Überschrift 3 7" xfId="20098" xr:uid="{DF395E12-9135-4AC2-8582-22AB28C15E1B}"/>
    <cellStyle name="Überschrift 3 7 2" xfId="20099" xr:uid="{57E5FD0F-3178-4C9D-9D45-A125C74F29A7}"/>
    <cellStyle name="Überschrift 3 8" xfId="20100" xr:uid="{81FF14CF-67E2-439D-938B-DC1F90F6CE26}"/>
    <cellStyle name="Überschrift 3 8 2" xfId="20101" xr:uid="{55772219-0DE4-4E8C-A3C2-6C307AD7C285}"/>
    <cellStyle name="Überschrift 3 9" xfId="20102" xr:uid="{BEE441F3-FC79-4DCE-A8F1-8DE7179BF134}"/>
    <cellStyle name="Überschrift 3 9 2" xfId="20103" xr:uid="{10472A8F-AAC7-4CE7-AAA5-7814908790E1}"/>
    <cellStyle name="Überschrift 4" xfId="3342" xr:uid="{B48912DF-F3B5-44B5-9C1A-204689C8F691}"/>
    <cellStyle name="Überschrift 4 10" xfId="20105" xr:uid="{E01E44D9-5932-41DC-834E-4C2C512E4775}"/>
    <cellStyle name="Überschrift 4 11" xfId="20106" xr:uid="{A26AA683-F06F-40EC-B2CF-F127FE799FB9}"/>
    <cellStyle name="Überschrift 4 12" xfId="20104" xr:uid="{2AB1563C-8D27-4586-BB1C-A0DEFDA08684}"/>
    <cellStyle name="Überschrift 4 2" xfId="20107" xr:uid="{12E9B347-51D5-4BE4-A0E0-7082494E2DD8}"/>
    <cellStyle name="Überschrift 4 2 2" xfId="20108" xr:uid="{A6E7F3C6-BC25-471C-B4EE-54D2AFDF1692}"/>
    <cellStyle name="Überschrift 4 2 2 2" xfId="20109" xr:uid="{A5A42970-4F74-49AE-B9F5-7BA7611DC6F3}"/>
    <cellStyle name="Überschrift 4 2 3" xfId="20110" xr:uid="{29F4C857-26F5-4935-843E-F0093CE4B0AB}"/>
    <cellStyle name="Überschrift 4 2 3 2" xfId="20111" xr:uid="{A791CA22-ECA8-4DB9-8AA6-F96F10D0D4D9}"/>
    <cellStyle name="Überschrift 4 2 4" xfId="20112" xr:uid="{35AD7DA9-CE47-47DF-A2C1-A4A11C0C055E}"/>
    <cellStyle name="Überschrift 4 2 5" xfId="20113" xr:uid="{EDF650A5-58E8-4612-9398-275022158EF9}"/>
    <cellStyle name="Überschrift 4 3" xfId="20114" xr:uid="{53B68097-4067-42E8-A88E-B449177ECDD6}"/>
    <cellStyle name="Überschrift 4 3 2" xfId="20115" xr:uid="{DEE47FC6-0575-426C-8BA8-2563D5734998}"/>
    <cellStyle name="Überschrift 4 3 2 2" xfId="20116" xr:uid="{D3B2E074-0D94-4527-9775-E973B9A8D53C}"/>
    <cellStyle name="Überschrift 4 3 3" xfId="20117" xr:uid="{A9A3BF91-8375-4F77-A10D-DA78EABFAE6F}"/>
    <cellStyle name="Überschrift 4 3 3 2" xfId="20118" xr:uid="{FFEBD219-D5B5-44F3-AD1C-6C00CA24CCAF}"/>
    <cellStyle name="Überschrift 4 3 4" xfId="20119" xr:uid="{5522F8C7-AD2A-4DE7-956B-2BD2F9CBE789}"/>
    <cellStyle name="Überschrift 4 4" xfId="20120" xr:uid="{5FA02361-3367-4B98-894E-BB3A17DFDB1A}"/>
    <cellStyle name="Überschrift 4 4 2" xfId="20121" xr:uid="{E835BBAE-36C0-47FF-B47B-DD6116D2A56B}"/>
    <cellStyle name="Überschrift 4 4 2 2" xfId="20122" xr:uid="{0F16BFD2-71B1-4346-9622-4BE01A220689}"/>
    <cellStyle name="Überschrift 4 4 3" xfId="20123" xr:uid="{15F26D48-FABD-4B70-8233-B9C48D9ABF01}"/>
    <cellStyle name="Überschrift 4 4 3 2" xfId="20124" xr:uid="{9605E3AE-4B42-41F5-8A67-D29D327CED51}"/>
    <cellStyle name="Überschrift 4 4 4" xfId="20125" xr:uid="{4D987D39-F536-4498-8D18-36FFDE691662}"/>
    <cellStyle name="Überschrift 4 5" xfId="20126" xr:uid="{BEF42EC2-75E8-4780-8374-7BB68469DB12}"/>
    <cellStyle name="Überschrift 4 5 2" xfId="20127" xr:uid="{0ECC7F7F-3F96-44C9-BFC3-84F9FE4076F5}"/>
    <cellStyle name="Überschrift 4 5 2 2" xfId="20128" xr:uid="{EFB646ED-FB9F-40E0-98FE-4418A1FE8B37}"/>
    <cellStyle name="Überschrift 4 5 3" xfId="20129" xr:uid="{330DE96C-3723-43D3-BC01-E9FA3621783E}"/>
    <cellStyle name="Überschrift 4 5 3 2" xfId="20130" xr:uid="{BD59E953-EB99-4989-9BB5-44B897970D2F}"/>
    <cellStyle name="Überschrift 4 5 4" xfId="20131" xr:uid="{590FDAD2-F88F-46CB-9DFF-803FB5DA02B5}"/>
    <cellStyle name="Überschrift 4 5 4 2" xfId="20132" xr:uid="{4C372298-BE5D-4B2C-9426-863EE8BC0C94}"/>
    <cellStyle name="Überschrift 4 5 5" xfId="20133" xr:uid="{B42CBAC3-F78A-4D18-AECC-09AFA980240B}"/>
    <cellStyle name="Überschrift 4 6" xfId="20134" xr:uid="{C52AFAE6-B640-4A5C-9A5C-86830DC334DB}"/>
    <cellStyle name="Überschrift 4 6 2" xfId="20135" xr:uid="{240CABC1-42D2-4C3E-964C-AE93D06B2B45}"/>
    <cellStyle name="Überschrift 4 6 2 2" xfId="20136" xr:uid="{6B90BDE4-219E-4242-93BA-C0BD2DDC1894}"/>
    <cellStyle name="Überschrift 4 6 3" xfId="20137" xr:uid="{1E6ABCC4-ED44-43C0-A981-3448AF3B294B}"/>
    <cellStyle name="Überschrift 4 6 3 2" xfId="20138" xr:uid="{84707174-2FBE-4761-87A2-FDC9BE897000}"/>
    <cellStyle name="Überschrift 4 6 4" xfId="20139" xr:uid="{57A7C56D-D972-41D3-B5C0-385AB809962C}"/>
    <cellStyle name="Überschrift 4 7" xfId="20140" xr:uid="{9EFF54D6-E81B-4A2E-8592-E7810C668B7B}"/>
    <cellStyle name="Überschrift 4 7 2" xfId="20141" xr:uid="{B7E60880-24B8-442F-8923-0964E2F5B93D}"/>
    <cellStyle name="Überschrift 4 8" xfId="20142" xr:uid="{D8B3DD9A-9690-430D-A903-10B62866D990}"/>
    <cellStyle name="Überschrift 4 8 2" xfId="20143" xr:uid="{22310262-BD0B-4DE2-B2D7-E056065FCF82}"/>
    <cellStyle name="Überschrift 4 9" xfId="20144" xr:uid="{AF009736-0830-4D13-B72A-A8F41C883B24}"/>
    <cellStyle name="Überschrift 4 9 2" xfId="20145" xr:uid="{BC278930-A8B2-4035-84E8-DB2C2F6EA439}"/>
    <cellStyle name="Überschrift 5" xfId="20146" xr:uid="{AB6AC81C-1DF5-45F5-975C-AB9D689B255A}"/>
    <cellStyle name="Überschrift 5 2" xfId="20147" xr:uid="{C13858FD-A68F-49A1-BEBC-9A4A47389C62}"/>
    <cellStyle name="Überschrift 5 2 2" xfId="20148" xr:uid="{28A996B6-0B9B-407F-9C33-8E703BC75339}"/>
    <cellStyle name="Überschrift 5 3" xfId="20149" xr:uid="{7AA1C2A8-F658-49D2-8CEE-244E0D62CCFE}"/>
    <cellStyle name="Überschrift 5 3 2" xfId="20150" xr:uid="{CF711BCD-40DE-4C38-8848-30DB8C7E820E}"/>
    <cellStyle name="Überschrift 5 4" xfId="20151" xr:uid="{8F05E6AC-89B0-4FBA-A176-DE67B6E59C77}"/>
    <cellStyle name="Überschrift 5 5" xfId="20152" xr:uid="{3E24EC0B-7BCD-442A-B799-82BC3C115A65}"/>
    <cellStyle name="Überschrift 6" xfId="20153" xr:uid="{A7C97281-FDF1-4FC4-877B-A58D3511B468}"/>
    <cellStyle name="Überschrift 6 2" xfId="20154" xr:uid="{C0D77F71-FACA-4B02-BFBD-F726140E340A}"/>
    <cellStyle name="Überschrift 6 2 2" xfId="20155" xr:uid="{59D74DAA-5374-45C0-BE1C-74BF1B0432B0}"/>
    <cellStyle name="Überschrift 6 3" xfId="20156" xr:uid="{52824F47-2D8C-414C-B942-0C6887DCC5EB}"/>
    <cellStyle name="Überschrift 6 3 2" xfId="20157" xr:uid="{4BE516DC-A94C-4616-B963-71BD385F3409}"/>
    <cellStyle name="Überschrift 6 4" xfId="20158" xr:uid="{AAA43180-97E9-464F-AA1C-58F985E90256}"/>
    <cellStyle name="Überschrift 7" xfId="20159" xr:uid="{7A2B3D68-229F-4C56-B3E9-4677C2581008}"/>
    <cellStyle name="Überschrift 7 2" xfId="20160" xr:uid="{CF93CF87-C868-4014-BDA2-C478416FD8C1}"/>
    <cellStyle name="Überschrift 7 2 2" xfId="20161" xr:uid="{FECFF512-E197-4940-8019-DA5295B2D9A7}"/>
    <cellStyle name="Überschrift 7 3" xfId="20162" xr:uid="{20CE9BEF-7FD1-4A44-BD5F-A97C48AD9754}"/>
    <cellStyle name="Überschrift 7 3 2" xfId="20163" xr:uid="{44530652-983A-4DA9-9A5E-38ABCF7CC6B8}"/>
    <cellStyle name="Überschrift 7 4" xfId="20164" xr:uid="{1ED0D862-70B1-4BD4-BDFE-D90BA8EE4B83}"/>
    <cellStyle name="Überschrift 8" xfId="20165" xr:uid="{64934B75-4676-4672-B76A-D2DA7E3B4E2E}"/>
    <cellStyle name="Überschrift 8 2" xfId="20166" xr:uid="{62C4024E-AF6C-4EB8-BDEC-778120F6577F}"/>
    <cellStyle name="Überschrift 8 2 2" xfId="20167" xr:uid="{1218FF7C-CC78-4118-8879-1F7AC4FFF338}"/>
    <cellStyle name="Überschrift 8 3" xfId="20168" xr:uid="{6F6ABB8B-4580-47BD-B28F-1EF384655CF2}"/>
    <cellStyle name="Überschrift 8 3 2" xfId="20169" xr:uid="{3723230B-1CE3-4671-946A-1114E1F72F5D}"/>
    <cellStyle name="Überschrift 8 4" xfId="20170" xr:uid="{42EB6640-1B33-40B0-8A01-DA0CE56287CD}"/>
    <cellStyle name="Überschrift 8 4 2" xfId="20171" xr:uid="{E586971A-F75A-4BAC-92D5-BAF3CE2A47ED}"/>
    <cellStyle name="Überschrift 8 5" xfId="20172" xr:uid="{F40EC7DE-FF11-4A9D-98E9-B969609257F8}"/>
    <cellStyle name="Überschrift 9" xfId="20173" xr:uid="{2B8C25B9-4700-4ADC-A5B4-6E951FF8F470}"/>
    <cellStyle name="Überschrift 9 2" xfId="20174" xr:uid="{A2A152F2-B5D8-41C8-ADC4-4668CF131098}"/>
    <cellStyle name="Überschrift 9 2 2" xfId="20175" xr:uid="{DE188CAD-D60D-4F2C-B169-32B1FC21F4CA}"/>
    <cellStyle name="Überschrift 9 3" xfId="20176" xr:uid="{88F537B5-D3AD-4567-B48D-A82E8044ED29}"/>
    <cellStyle name="Überschrift 9 3 2" xfId="20177" xr:uid="{E52A4A7E-EBC3-409F-AF1D-D16508571915}"/>
    <cellStyle name="Überschrift 9 4" xfId="20178" xr:uid="{DB303C2F-4F74-426C-971D-88D21E8B1D1D}"/>
    <cellStyle name="Valuutta_Layo9704" xfId="310" xr:uid="{EEA9F48C-5543-4CFE-89D6-45A410E8DE1B}"/>
    <cellStyle name="Verknüpfte Zelle" xfId="3343" xr:uid="{B2083DF8-EEA2-49CA-B49A-DCAE5435C314}"/>
    <cellStyle name="Verknüpfte Zelle 10" xfId="20180" xr:uid="{9F56D349-D63B-45A5-B0A5-C008DC874659}"/>
    <cellStyle name="Verknüpfte Zelle 11" xfId="20181" xr:uid="{807D5138-1119-4042-A608-BE37D616DC4F}"/>
    <cellStyle name="Verknüpfte Zelle 12" xfId="20179" xr:uid="{E9DA24E8-BFED-4F40-837D-9FEC963EC8EF}"/>
    <cellStyle name="Verknüpfte Zelle 2" xfId="20182" xr:uid="{FBBDDFBD-BBC0-4123-BDA4-A4B607DDE79D}"/>
    <cellStyle name="Verknüpfte Zelle 2 2" xfId="20183" xr:uid="{176C4A87-FE6A-42D7-9AF0-B56C6D3BA645}"/>
    <cellStyle name="Verknüpfte Zelle 2 2 2" xfId="20184" xr:uid="{E96F8F3A-EFEB-4ECA-9C86-FE6105E05BE4}"/>
    <cellStyle name="Verknüpfte Zelle 2 3" xfId="20185" xr:uid="{BF5EAEEB-F01C-4F19-BD4B-33AB3F3BB576}"/>
    <cellStyle name="Verknüpfte Zelle 2 3 2" xfId="20186" xr:uid="{CC1171C8-AD4C-44A1-B69A-4993EA3B9BFB}"/>
    <cellStyle name="Verknüpfte Zelle 2 4" xfId="20187" xr:uid="{188FD6C9-905D-4E6B-9237-4FE1380B2EEB}"/>
    <cellStyle name="Verknüpfte Zelle 2 5" xfId="20188" xr:uid="{D111219F-752C-441A-B315-CA5EC4E35472}"/>
    <cellStyle name="Verknüpfte Zelle 3" xfId="20189" xr:uid="{6F9FF0DF-24D1-4718-9162-ABDB86091E77}"/>
    <cellStyle name="Verknüpfte Zelle 3 2" xfId="20190" xr:uid="{0A7BE4F5-0823-4844-ACE9-234AD45552FB}"/>
    <cellStyle name="Verknüpfte Zelle 3 2 2" xfId="20191" xr:uid="{07C9195B-5596-45B5-8EF7-B227676A5BD1}"/>
    <cellStyle name="Verknüpfte Zelle 3 3" xfId="20192" xr:uid="{518EB652-03C1-4D47-A0B3-285547492079}"/>
    <cellStyle name="Verknüpfte Zelle 3 3 2" xfId="20193" xr:uid="{0AF515AF-B55B-4E29-AB12-8D051C08BCCE}"/>
    <cellStyle name="Verknüpfte Zelle 3 4" xfId="20194" xr:uid="{EB35217A-7AC5-4DB1-AC70-F81C476B0CC4}"/>
    <cellStyle name="Verknüpfte Zelle 4" xfId="20195" xr:uid="{07E58952-D822-4CE1-836B-8ADABF8B81DA}"/>
    <cellStyle name="Verknüpfte Zelle 4 2" xfId="20196" xr:uid="{6DB9BA5D-220B-4FBB-99CF-9DD5C501DCBC}"/>
    <cellStyle name="Verknüpfte Zelle 4 2 2" xfId="20197" xr:uid="{AF167196-BB43-497D-BE95-11503D5B519C}"/>
    <cellStyle name="Verknüpfte Zelle 4 3" xfId="20198" xr:uid="{7BEE6ADF-EC41-4164-A857-03BE9B19ABAB}"/>
    <cellStyle name="Verknüpfte Zelle 4 3 2" xfId="20199" xr:uid="{9D0BF9EB-8FEB-40CD-B425-F18E70085D8F}"/>
    <cellStyle name="Verknüpfte Zelle 4 4" xfId="20200" xr:uid="{F54477A3-EEEE-4886-AB41-1E3267CBB30C}"/>
    <cellStyle name="Verknüpfte Zelle 5" xfId="20201" xr:uid="{B7656454-34E3-49FE-A42C-1F7365B5456B}"/>
    <cellStyle name="Verknüpfte Zelle 5 2" xfId="20202" xr:uid="{0C4F6025-0C70-461C-9A49-B0CE281E0F2E}"/>
    <cellStyle name="Verknüpfte Zelle 5 2 2" xfId="20203" xr:uid="{EF9BB628-1BC0-4AE5-B23C-C37967F53F0A}"/>
    <cellStyle name="Verknüpfte Zelle 5 3" xfId="20204" xr:uid="{C61D519B-378D-47EB-8B8A-1E5CB9A1160D}"/>
    <cellStyle name="Verknüpfte Zelle 5 3 2" xfId="20205" xr:uid="{AAF9A6E1-ACCC-4487-8E94-9A2EB40566BB}"/>
    <cellStyle name="Verknüpfte Zelle 5 4" xfId="20206" xr:uid="{5F7EFD82-617E-4E43-9A16-882CE8A87041}"/>
    <cellStyle name="Verknüpfte Zelle 5 4 2" xfId="20207" xr:uid="{5FCF2F02-3742-4710-9B78-96018DCE55D9}"/>
    <cellStyle name="Verknüpfte Zelle 5 5" xfId="20208" xr:uid="{840A5F30-EAB4-4246-A032-83AAF95C804D}"/>
    <cellStyle name="Verknüpfte Zelle 6" xfId="20209" xr:uid="{EDA96F3D-4ED2-4151-B9AB-8FD9F67CF3C0}"/>
    <cellStyle name="Verknüpfte Zelle 6 2" xfId="20210" xr:uid="{8235A911-087C-434C-8111-D61055450716}"/>
    <cellStyle name="Verknüpfte Zelle 6 2 2" xfId="20211" xr:uid="{5FB7E1F5-4592-4CC9-9406-FFD9DEBF8702}"/>
    <cellStyle name="Verknüpfte Zelle 6 3" xfId="20212" xr:uid="{F3A4348B-6915-45E6-99F8-1DA3EB5696FC}"/>
    <cellStyle name="Verknüpfte Zelle 6 3 2" xfId="20213" xr:uid="{3279BA64-5A25-4A72-87EA-1E364337DB93}"/>
    <cellStyle name="Verknüpfte Zelle 6 4" xfId="20214" xr:uid="{536BC3E3-0315-407A-922C-1027B8E18ADD}"/>
    <cellStyle name="Verknüpfte Zelle 7" xfId="20215" xr:uid="{A9F15396-748D-46FB-981D-BC84582BD2A1}"/>
    <cellStyle name="Verknüpfte Zelle 7 2" xfId="20216" xr:uid="{EF5AD5E6-632E-4934-B1F7-8965D0094159}"/>
    <cellStyle name="Verknüpfte Zelle 8" xfId="20217" xr:uid="{0A6C27FA-2E09-461D-9F92-DCD3AEF0C6AF}"/>
    <cellStyle name="Verknüpfte Zelle 8 2" xfId="20218" xr:uid="{3ACB2A93-C5ED-4DFD-B0A9-01305306855C}"/>
    <cellStyle name="Verknüpfte Zelle 9" xfId="20219" xr:uid="{FD72C575-2222-4FFA-9DBA-A953DADC68E0}"/>
    <cellStyle name="Verknüpfte Zelle 9 2" xfId="20220" xr:uid="{813C91E6-DC76-4B62-A7BD-18BB418CF6F4}"/>
    <cellStyle name="Warnender Text" xfId="3344" xr:uid="{7411D396-6982-4E41-A053-19D2429022B1}"/>
    <cellStyle name="Warnender Text 10" xfId="20222" xr:uid="{D4E77DB7-A7CF-4ECE-B5DD-3FF0F086678D}"/>
    <cellStyle name="Warnender Text 11" xfId="20223" xr:uid="{6FCD019E-5171-43D2-A55E-91A8D1B397F7}"/>
    <cellStyle name="Warnender Text 12" xfId="20221" xr:uid="{A478BFA4-5E8F-4B62-BF6B-60063E922EC2}"/>
    <cellStyle name="Warnender Text 2" xfId="20224" xr:uid="{B303C30F-59A5-4465-AC37-DC776DBDF6A4}"/>
    <cellStyle name="Warnender Text 2 2" xfId="20225" xr:uid="{0267D605-1B72-4BA1-BDB9-EA8DE22C376E}"/>
    <cellStyle name="Warnender Text 2 2 2" xfId="20226" xr:uid="{CC894E8C-CB1E-4FA7-8D3D-042CEC9ED52E}"/>
    <cellStyle name="Warnender Text 2 3" xfId="20227" xr:uid="{B7D712FC-DA68-410C-BF95-A627E8814ED9}"/>
    <cellStyle name="Warnender Text 2 3 2" xfId="20228" xr:uid="{4CB4FE5B-B891-47D4-88CB-9C14E7BBDECB}"/>
    <cellStyle name="Warnender Text 2 4" xfId="20229" xr:uid="{C4E0FFBF-0953-4744-B078-F0A932DBE60D}"/>
    <cellStyle name="Warnender Text 2 5" xfId="20230" xr:uid="{EAAE46A5-5041-49E2-94CE-A180A8778491}"/>
    <cellStyle name="Warnender Text 3" xfId="20231" xr:uid="{E9BB0580-623B-4D7C-B5D3-2BEF45ABF2CA}"/>
    <cellStyle name="Warnender Text 3 2" xfId="20232" xr:uid="{FB02A69B-90A6-4680-9A2E-6268603EF676}"/>
    <cellStyle name="Warnender Text 3 2 2" xfId="20233" xr:uid="{2CF89959-8070-4DD5-8FC2-AEB6536DCA3F}"/>
    <cellStyle name="Warnender Text 3 3" xfId="20234" xr:uid="{8E926E7D-15A3-4A0F-AA7A-6B5469D29716}"/>
    <cellStyle name="Warnender Text 3 3 2" xfId="20235" xr:uid="{F43EE492-C14F-4809-9907-26E49E415797}"/>
    <cellStyle name="Warnender Text 3 4" xfId="20236" xr:uid="{7390DCE7-AE6D-4F66-AFBB-861F2AD847AC}"/>
    <cellStyle name="Warnender Text 4" xfId="20237" xr:uid="{CB581DF6-3C2D-4EEF-8568-800EA3959E82}"/>
    <cellStyle name="Warnender Text 4 2" xfId="20238" xr:uid="{A08D5C3B-3ACE-4AF0-B847-F6A5C9881D37}"/>
    <cellStyle name="Warnender Text 4 2 2" xfId="20239" xr:uid="{4A39D29D-1E26-4D93-B604-4D6CBD96E9BB}"/>
    <cellStyle name="Warnender Text 4 3" xfId="20240" xr:uid="{8DFE3BD0-BDD4-4EF9-8651-606272335A6A}"/>
    <cellStyle name="Warnender Text 4 3 2" xfId="20241" xr:uid="{D0D9C9EE-E1CC-4CD5-8EC0-FC9FFE148B2A}"/>
    <cellStyle name="Warnender Text 4 4" xfId="20242" xr:uid="{6EC3A981-A44D-4FC3-9C4B-FD123F887030}"/>
    <cellStyle name="Warnender Text 5" xfId="20243" xr:uid="{BEBBC759-D236-4AF1-BE04-78F619FECACD}"/>
    <cellStyle name="Warnender Text 5 2" xfId="20244" xr:uid="{8E531823-2D2E-473D-A1C5-C01BE6F55032}"/>
    <cellStyle name="Warnender Text 5 2 2" xfId="20245" xr:uid="{585E6FCB-FA57-4DA0-9C11-A98202A320BF}"/>
    <cellStyle name="Warnender Text 5 3" xfId="20246" xr:uid="{390CB62C-E942-4E4D-B8EC-C4FE16A3E0D8}"/>
    <cellStyle name="Warnender Text 5 3 2" xfId="20247" xr:uid="{56B41B1B-BA5B-4006-813A-0ADDA2117FC2}"/>
    <cellStyle name="Warnender Text 5 4" xfId="20248" xr:uid="{58EA6258-9D86-4472-B7D5-BEDEE80C2019}"/>
    <cellStyle name="Warnender Text 5 4 2" xfId="20249" xr:uid="{0FFC7418-398A-4A53-A7D4-08FF601840EA}"/>
    <cellStyle name="Warnender Text 5 5" xfId="20250" xr:uid="{B7D55ADB-DE08-42A1-86D0-E256BBEBE1AF}"/>
    <cellStyle name="Warnender Text 6" xfId="20251" xr:uid="{D77048CD-2AD9-42F8-8528-7B77A3DE8FA0}"/>
    <cellStyle name="Warnender Text 6 2" xfId="20252" xr:uid="{544DE936-2816-4FDE-BDB9-DEA592103058}"/>
    <cellStyle name="Warnender Text 6 2 2" xfId="20253" xr:uid="{02257B6C-2456-4021-B3FC-6F9B0F318B0B}"/>
    <cellStyle name="Warnender Text 6 3" xfId="20254" xr:uid="{0017279E-D53A-406B-88F3-12A88503F0A8}"/>
    <cellStyle name="Warnender Text 6 3 2" xfId="20255" xr:uid="{33641D0D-0F8D-44F9-BC79-CF20B58AC31C}"/>
    <cellStyle name="Warnender Text 6 4" xfId="20256" xr:uid="{0B209841-5750-45B3-96AD-3B0773D0D8FD}"/>
    <cellStyle name="Warnender Text 7" xfId="20257" xr:uid="{17A5ED88-DA30-4505-91DD-2577E262E95C}"/>
    <cellStyle name="Warnender Text 7 2" xfId="20258" xr:uid="{D4593094-E8B7-4CF9-BEE7-B88AAC930703}"/>
    <cellStyle name="Warnender Text 8" xfId="20259" xr:uid="{9858D925-40DC-4339-A5D0-1F015AAFEB66}"/>
    <cellStyle name="Warnender Text 8 2" xfId="20260" xr:uid="{045DE9CD-A469-427F-9788-631A5A3FEA63}"/>
    <cellStyle name="Warnender Text 9" xfId="20261" xr:uid="{7E41AC1C-7D9B-44CC-84ED-2D66EAD7DAA7}"/>
    <cellStyle name="Warnender Text 9 2" xfId="20262" xr:uid="{85F60B52-F17F-426A-BD91-A7A39D3E0A14}"/>
    <cellStyle name="Warning Text" xfId="14" builtinId="11" customBuiltin="1"/>
    <cellStyle name="Warning Text 10" xfId="3345" xr:uid="{B4A96910-7894-4298-B4D5-9DFAFD750F43}"/>
    <cellStyle name="Warning Text 10 10" xfId="20264" xr:uid="{57D713E8-7B6C-40CF-8291-CD101BB2A5C1}"/>
    <cellStyle name="Warning Text 10 11" xfId="20265" xr:uid="{A1852573-B930-40F8-A0C7-ACD171ADB204}"/>
    <cellStyle name="Warning Text 10 12" xfId="20263" xr:uid="{21CD4D1C-F395-4531-92C3-CDAEC373AB9F}"/>
    <cellStyle name="Warning Text 10 2" xfId="20266" xr:uid="{3A8967FC-763F-41B1-A5C0-4C6CA2F0F68C}"/>
    <cellStyle name="Warning Text 10 2 2" xfId="20267" xr:uid="{0C394774-202D-46A0-BFB9-A7C3FA0A4B50}"/>
    <cellStyle name="Warning Text 10 2 2 2" xfId="20268" xr:uid="{9C7400BF-EA66-41D2-970E-4F427CCECC2D}"/>
    <cellStyle name="Warning Text 10 2 3" xfId="20269" xr:uid="{23FDF52A-AD96-4E58-BC75-A7FFF095A807}"/>
    <cellStyle name="Warning Text 10 2 3 2" xfId="20270" xr:uid="{72A4ABDD-C07C-44AF-A5BA-FB2E95497BBD}"/>
    <cellStyle name="Warning Text 10 2 4" xfId="20271" xr:uid="{5FDACD6D-C6AF-4F8E-9E0E-D9194C591DE2}"/>
    <cellStyle name="Warning Text 10 2 5" xfId="20272" xr:uid="{B83997C9-8B9F-470F-9415-AA51642A6DE2}"/>
    <cellStyle name="Warning Text 10 3" xfId="20273" xr:uid="{8B347333-19DD-4650-B96D-150BC022F7B8}"/>
    <cellStyle name="Warning Text 10 3 2" xfId="20274" xr:uid="{7FCE9668-8E2E-43B4-8633-2304B8B918FE}"/>
    <cellStyle name="Warning Text 10 3 2 2" xfId="20275" xr:uid="{C7210AE8-C545-439B-A208-99E50DFD3979}"/>
    <cellStyle name="Warning Text 10 3 3" xfId="20276" xr:uid="{64C270AD-927D-466C-B0FB-615BEB321945}"/>
    <cellStyle name="Warning Text 10 3 3 2" xfId="20277" xr:uid="{168ABC22-B5AF-4183-B3CD-BD3497AF9AEC}"/>
    <cellStyle name="Warning Text 10 3 4" xfId="20278" xr:uid="{1B0DF8BE-C9F4-43A7-BB15-38543583AC04}"/>
    <cellStyle name="Warning Text 10 4" xfId="20279" xr:uid="{D654EA48-4912-4870-8F55-F8891E5D0E5C}"/>
    <cellStyle name="Warning Text 10 4 2" xfId="20280" xr:uid="{1681C97D-98A8-46D8-8740-72F47966ADEA}"/>
    <cellStyle name="Warning Text 10 4 2 2" xfId="20281" xr:uid="{2D974443-D0E0-4988-B6EE-BE606BE226D2}"/>
    <cellStyle name="Warning Text 10 4 3" xfId="20282" xr:uid="{00B4EBDD-CE75-4703-94BC-0A810AA485EB}"/>
    <cellStyle name="Warning Text 10 4 3 2" xfId="20283" xr:uid="{8D9D2DDB-1A55-46E9-BFC3-703E6966214B}"/>
    <cellStyle name="Warning Text 10 4 4" xfId="20284" xr:uid="{B775A383-44FA-4F30-8C6F-8D10EBC15F8B}"/>
    <cellStyle name="Warning Text 10 5" xfId="20285" xr:uid="{34D308BB-9F1D-4589-9973-BEAA59827D94}"/>
    <cellStyle name="Warning Text 10 5 2" xfId="20286" xr:uid="{D8C52D1F-DE07-4FFD-9F9B-626B7531CAC4}"/>
    <cellStyle name="Warning Text 10 5 2 2" xfId="20287" xr:uid="{8DE10DC9-420F-4F5F-9FCE-6ECB1F1C26D8}"/>
    <cellStyle name="Warning Text 10 5 3" xfId="20288" xr:uid="{D1998B45-12D4-449B-B2C7-504BC5D933AA}"/>
    <cellStyle name="Warning Text 10 5 3 2" xfId="20289" xr:uid="{BAF97DC1-D30E-4B1D-B625-2DD822D2710E}"/>
    <cellStyle name="Warning Text 10 5 4" xfId="20290" xr:uid="{A313D844-95B5-4B14-9A17-2A6CE2EEA907}"/>
    <cellStyle name="Warning Text 10 5 4 2" xfId="20291" xr:uid="{B5B408E1-B9A1-40CF-894C-E56F90CD88C8}"/>
    <cellStyle name="Warning Text 10 5 5" xfId="20292" xr:uid="{04BE0101-2544-4CCE-91D5-B619CB15AE11}"/>
    <cellStyle name="Warning Text 10 6" xfId="20293" xr:uid="{EE0B7151-74D5-48E7-91C6-D63915ECAC0C}"/>
    <cellStyle name="Warning Text 10 6 2" xfId="20294" xr:uid="{D4DD3777-E956-4B71-9BE1-E481F82B653C}"/>
    <cellStyle name="Warning Text 10 6 2 2" xfId="20295" xr:uid="{73BB7D2C-EC84-4F34-BA9B-38EA5D7942C2}"/>
    <cellStyle name="Warning Text 10 6 3" xfId="20296" xr:uid="{C94BFB39-7701-4627-889A-8FAD958CAF73}"/>
    <cellStyle name="Warning Text 10 6 3 2" xfId="20297" xr:uid="{DE2B4AF1-38A1-48E2-B5FA-E8E73FC4F7E8}"/>
    <cellStyle name="Warning Text 10 6 4" xfId="20298" xr:uid="{B5385E8E-8AC2-4BF3-8E1B-DBD5F39C4B07}"/>
    <cellStyle name="Warning Text 10 7" xfId="20299" xr:uid="{9F0E5162-BDC3-4436-B2F5-DC3997B3D4AE}"/>
    <cellStyle name="Warning Text 10 7 2" xfId="20300" xr:uid="{8C3AA7F9-FD19-425D-8D93-1081C21625CC}"/>
    <cellStyle name="Warning Text 10 8" xfId="20301" xr:uid="{53E6C7CD-AD1F-4EBC-B700-A7F2F5FE5453}"/>
    <cellStyle name="Warning Text 10 8 2" xfId="20302" xr:uid="{8663835E-838E-41CA-AB86-885CDBCAB9FC}"/>
    <cellStyle name="Warning Text 10 9" xfId="20303" xr:uid="{B4CEA858-8233-46FC-BB88-15617332903B}"/>
    <cellStyle name="Warning Text 10 9 2" xfId="20304" xr:uid="{897A7CF1-21FB-4580-8278-75DD13B86F7F}"/>
    <cellStyle name="Warning Text 11" xfId="3346" xr:uid="{2BE009DB-B9C6-4A36-8C68-12D708015103}"/>
    <cellStyle name="Warning Text 11 10" xfId="20306" xr:uid="{7E8A7349-2AFF-4B6B-94F2-DCC3932103E5}"/>
    <cellStyle name="Warning Text 11 11" xfId="20307" xr:uid="{FC3FB53E-8897-405F-8F91-36770EC8DB72}"/>
    <cellStyle name="Warning Text 11 12" xfId="20305" xr:uid="{3EDEA5D6-7C93-407B-A4AE-CDDBDB40B89F}"/>
    <cellStyle name="Warning Text 11 2" xfId="20308" xr:uid="{28497D58-D365-483F-9281-686E986BACD1}"/>
    <cellStyle name="Warning Text 11 2 2" xfId="20309" xr:uid="{349D7895-BACF-4342-A89B-5AD6C84B4991}"/>
    <cellStyle name="Warning Text 11 2 2 2" xfId="20310" xr:uid="{DE20F45D-9DAF-4C32-A629-8D54A47AA0DD}"/>
    <cellStyle name="Warning Text 11 2 3" xfId="20311" xr:uid="{EC058E6B-5D99-4A16-BCCE-E18689142C7F}"/>
    <cellStyle name="Warning Text 11 2 3 2" xfId="20312" xr:uid="{319B944E-6AFA-44A3-AD13-A6085ED0F48C}"/>
    <cellStyle name="Warning Text 11 2 4" xfId="20313" xr:uid="{EFB49446-C003-4DBE-8451-7EF4FD0D0E49}"/>
    <cellStyle name="Warning Text 11 2 5" xfId="20314" xr:uid="{91DD43C4-75CD-4211-86AD-40183B1A06D3}"/>
    <cellStyle name="Warning Text 11 3" xfId="20315" xr:uid="{77004822-A2D5-44EF-AFBF-87B59873AC09}"/>
    <cellStyle name="Warning Text 11 3 2" xfId="20316" xr:uid="{A6C3160A-A751-43C9-9806-CFFDD05102D5}"/>
    <cellStyle name="Warning Text 11 3 2 2" xfId="20317" xr:uid="{A3387E0A-9C0D-4C21-8649-1BC17F192D53}"/>
    <cellStyle name="Warning Text 11 3 3" xfId="20318" xr:uid="{98BD7A72-68CD-4D20-A55E-055C73378D05}"/>
    <cellStyle name="Warning Text 11 3 3 2" xfId="20319" xr:uid="{FD2445B7-BAE1-405E-A627-5163D6094CE9}"/>
    <cellStyle name="Warning Text 11 3 4" xfId="20320" xr:uid="{E47A5ECD-3903-432A-84A1-0C6BBA3B8D16}"/>
    <cellStyle name="Warning Text 11 4" xfId="20321" xr:uid="{E1564C1D-0E5C-4F0E-AB6B-D2FFFAFB1E7F}"/>
    <cellStyle name="Warning Text 11 4 2" xfId="20322" xr:uid="{0DBD2AE5-1058-4458-B647-9240B8366D22}"/>
    <cellStyle name="Warning Text 11 4 2 2" xfId="20323" xr:uid="{FB4A2244-2CFD-42D4-836E-D004F2D0BD88}"/>
    <cellStyle name="Warning Text 11 4 3" xfId="20324" xr:uid="{8AD2B011-2FD1-40C7-9305-B89652117508}"/>
    <cellStyle name="Warning Text 11 4 3 2" xfId="20325" xr:uid="{C8107D28-41D6-4C9A-8B59-C4C8EFD9DEEA}"/>
    <cellStyle name="Warning Text 11 4 4" xfId="20326" xr:uid="{77285FF3-A0E8-42EA-8FF8-0F51C0D0C79D}"/>
    <cellStyle name="Warning Text 11 5" xfId="20327" xr:uid="{F8F238C7-E1EE-4BDE-994C-B40C6178ABDC}"/>
    <cellStyle name="Warning Text 11 5 2" xfId="20328" xr:uid="{A64F7463-2C5C-43E3-B039-863F169D5E03}"/>
    <cellStyle name="Warning Text 11 5 2 2" xfId="20329" xr:uid="{C267816A-2FB7-4941-8032-8989E7374120}"/>
    <cellStyle name="Warning Text 11 5 3" xfId="20330" xr:uid="{4AAB5164-C1A0-4688-95E4-4BE2B496F57D}"/>
    <cellStyle name="Warning Text 11 5 3 2" xfId="20331" xr:uid="{814D0035-6F9A-48EB-BBDE-6FB58AA8FB4B}"/>
    <cellStyle name="Warning Text 11 5 4" xfId="20332" xr:uid="{3BEA9FF7-642F-4747-B408-68E5D29E789B}"/>
    <cellStyle name="Warning Text 11 5 4 2" xfId="20333" xr:uid="{726FE0EE-8989-4DE0-9375-06245CD0FC9E}"/>
    <cellStyle name="Warning Text 11 5 5" xfId="20334" xr:uid="{631A5B88-8A47-4239-A057-E87209EEDB26}"/>
    <cellStyle name="Warning Text 11 6" xfId="20335" xr:uid="{FFDC39D8-8CF9-44E4-89E8-6EBE652F3119}"/>
    <cellStyle name="Warning Text 11 6 2" xfId="20336" xr:uid="{1A553946-EB7D-45EB-81AB-44F676D6C1FB}"/>
    <cellStyle name="Warning Text 11 6 2 2" xfId="20337" xr:uid="{48DC7A27-9CE3-4FEF-9212-A535D1FD32AF}"/>
    <cellStyle name="Warning Text 11 6 3" xfId="20338" xr:uid="{611E0B68-6C9D-448C-8AEF-4202516E0C5E}"/>
    <cellStyle name="Warning Text 11 6 3 2" xfId="20339" xr:uid="{ED8B0A45-A572-4006-9725-704989F7795F}"/>
    <cellStyle name="Warning Text 11 6 4" xfId="20340" xr:uid="{61368563-6103-4C42-AD8A-ECF4B1BC0B81}"/>
    <cellStyle name="Warning Text 11 7" xfId="20341" xr:uid="{9A674DBF-6AA4-4E92-A5B1-8B055B6D5BE4}"/>
    <cellStyle name="Warning Text 11 7 2" xfId="20342" xr:uid="{584016BD-21E0-4CE5-90E0-CCB4C2764EC1}"/>
    <cellStyle name="Warning Text 11 8" xfId="20343" xr:uid="{0C1CA080-623A-45CA-94C5-6DB43C1CA49A}"/>
    <cellStyle name="Warning Text 11 8 2" xfId="20344" xr:uid="{E7ECFD22-A803-4BB1-8E68-7CAC13353ADC}"/>
    <cellStyle name="Warning Text 11 9" xfId="20345" xr:uid="{2BCB9982-1D62-4A2A-96DC-A7BD20A2ADDA}"/>
    <cellStyle name="Warning Text 11 9 2" xfId="20346" xr:uid="{27F2B18F-C4B0-4B04-9F83-FA655367CF1A}"/>
    <cellStyle name="Warning Text 12" xfId="3347" xr:uid="{3B752287-C21B-41FC-B68C-98D2095551D8}"/>
    <cellStyle name="Warning Text 12 10" xfId="20348" xr:uid="{21101E2C-9882-482D-BBFD-BDBED3ABC614}"/>
    <cellStyle name="Warning Text 12 11" xfId="20349" xr:uid="{A0D4832F-5C0C-43CF-9F9C-9E935DC4CF05}"/>
    <cellStyle name="Warning Text 12 12" xfId="20347" xr:uid="{617BDF0C-2C59-4FE4-88D2-5D031027FCAA}"/>
    <cellStyle name="Warning Text 12 2" xfId="20350" xr:uid="{CB586490-A550-413F-85B0-209FE41FACCA}"/>
    <cellStyle name="Warning Text 12 2 2" xfId="20351" xr:uid="{ED1326AD-6B64-4970-A2F9-15D592AEE691}"/>
    <cellStyle name="Warning Text 12 2 2 2" xfId="20352" xr:uid="{40041738-EE63-4AFE-91D2-B5970F9BBD6E}"/>
    <cellStyle name="Warning Text 12 2 3" xfId="20353" xr:uid="{9DFE260F-3149-49EF-AE24-1EBADBD8A47C}"/>
    <cellStyle name="Warning Text 12 2 3 2" xfId="20354" xr:uid="{2803DD37-5CC8-47C0-A573-3B3B0CE0B739}"/>
    <cellStyle name="Warning Text 12 2 4" xfId="20355" xr:uid="{6D0FA58D-8AAE-4352-A660-1D9EE5605558}"/>
    <cellStyle name="Warning Text 12 2 5" xfId="20356" xr:uid="{A6135D1B-ADEC-48FF-846E-831DB0D11A27}"/>
    <cellStyle name="Warning Text 12 3" xfId="20357" xr:uid="{C65D6E06-6870-4699-AE98-F72E6DA885E3}"/>
    <cellStyle name="Warning Text 12 3 2" xfId="20358" xr:uid="{E41AB9BF-DA53-4BBF-AED1-B3E3D75F373B}"/>
    <cellStyle name="Warning Text 12 3 2 2" xfId="20359" xr:uid="{495A9995-FDCD-4380-BD61-2C3C27C4C21E}"/>
    <cellStyle name="Warning Text 12 3 3" xfId="20360" xr:uid="{9AABF338-4DC7-490E-95CB-91847EC6A40F}"/>
    <cellStyle name="Warning Text 12 3 3 2" xfId="20361" xr:uid="{3158C1FF-8F49-415D-82D6-130CCA73D837}"/>
    <cellStyle name="Warning Text 12 3 4" xfId="20362" xr:uid="{64EBBA77-4D7D-409E-8DAF-3D8916E6B5C7}"/>
    <cellStyle name="Warning Text 12 4" xfId="20363" xr:uid="{52E128A8-1EF6-4671-9F87-D48DA5BDAFB1}"/>
    <cellStyle name="Warning Text 12 4 2" xfId="20364" xr:uid="{CCC83DC7-A8EC-4916-A81F-BE34398CB51F}"/>
    <cellStyle name="Warning Text 12 4 2 2" xfId="20365" xr:uid="{C99D6F92-8938-4BEA-865C-B77F439E8D3F}"/>
    <cellStyle name="Warning Text 12 4 3" xfId="20366" xr:uid="{23ECB576-E064-479F-87E3-29CBB9158D83}"/>
    <cellStyle name="Warning Text 12 4 3 2" xfId="20367" xr:uid="{8311FDC1-5C26-46A1-8D90-97BC64C169E0}"/>
    <cellStyle name="Warning Text 12 4 4" xfId="20368" xr:uid="{28995367-D5F3-44BE-9E49-A5DCA2D69C5D}"/>
    <cellStyle name="Warning Text 12 5" xfId="20369" xr:uid="{2FE45C20-674F-42B3-9EA6-3D44DB8191CA}"/>
    <cellStyle name="Warning Text 12 5 2" xfId="20370" xr:uid="{9F52FC2F-5276-4B52-B836-C564EE8FD40C}"/>
    <cellStyle name="Warning Text 12 5 2 2" xfId="20371" xr:uid="{86CE0DCA-9710-4B1B-801B-0462CF0F658E}"/>
    <cellStyle name="Warning Text 12 5 3" xfId="20372" xr:uid="{324E892F-D6A6-4E52-A645-389A178FE984}"/>
    <cellStyle name="Warning Text 12 5 3 2" xfId="20373" xr:uid="{6714DC54-6EA2-4653-AB3B-8A965DDD1856}"/>
    <cellStyle name="Warning Text 12 5 4" xfId="20374" xr:uid="{64508020-847A-4F78-A86E-BAF2C6EAF5B1}"/>
    <cellStyle name="Warning Text 12 5 4 2" xfId="20375" xr:uid="{30EDECD4-179F-4626-A00D-08269371B907}"/>
    <cellStyle name="Warning Text 12 5 5" xfId="20376" xr:uid="{416F6776-49FC-45EF-B77C-6763549AF987}"/>
    <cellStyle name="Warning Text 12 6" xfId="20377" xr:uid="{5CDDA2BC-586F-439F-AC16-0D7DF0AD5D00}"/>
    <cellStyle name="Warning Text 12 6 2" xfId="20378" xr:uid="{944B1124-1C67-4D14-AB42-0402F75BBC99}"/>
    <cellStyle name="Warning Text 12 6 2 2" xfId="20379" xr:uid="{48E50366-DB5A-4169-9597-292BDA5373D8}"/>
    <cellStyle name="Warning Text 12 6 3" xfId="20380" xr:uid="{9A000A36-4BE8-4BED-AAD1-5722EA0FA67C}"/>
    <cellStyle name="Warning Text 12 6 3 2" xfId="20381" xr:uid="{84F790AC-01CD-464C-9D54-A4BA10A3237E}"/>
    <cellStyle name="Warning Text 12 6 4" xfId="20382" xr:uid="{F501C95F-B6E2-4A96-A82A-A94CD83EE812}"/>
    <cellStyle name="Warning Text 12 7" xfId="20383" xr:uid="{80570C07-109D-4E09-B633-0D2162572FB3}"/>
    <cellStyle name="Warning Text 12 7 2" xfId="20384" xr:uid="{9DAD5231-6D65-4C79-AA58-8ABEC63E0F64}"/>
    <cellStyle name="Warning Text 12 8" xfId="20385" xr:uid="{01339DE1-8050-4B90-BD80-A565BCF18B30}"/>
    <cellStyle name="Warning Text 12 8 2" xfId="20386" xr:uid="{7A636C5E-EC82-4C73-8C07-5D1E353FAD55}"/>
    <cellStyle name="Warning Text 12 9" xfId="20387" xr:uid="{CD74E449-5920-4BA6-83DF-F67370F6BEB1}"/>
    <cellStyle name="Warning Text 12 9 2" xfId="20388" xr:uid="{A053D59F-5DCC-4F62-876B-E86DE2621582}"/>
    <cellStyle name="Warning Text 13" xfId="3348" xr:uid="{60CFF057-52EC-411C-BD62-A2927BD706C9}"/>
    <cellStyle name="Warning Text 13 10" xfId="20390" xr:uid="{F5513BE1-12A4-4DAF-8169-00E8CAB6BD9C}"/>
    <cellStyle name="Warning Text 13 11" xfId="20391" xr:uid="{FBC49712-83BA-46C4-9EB0-73A37F56DF9E}"/>
    <cellStyle name="Warning Text 13 12" xfId="20389" xr:uid="{52E52576-6CFD-4D3E-ABA3-E1162CB4494D}"/>
    <cellStyle name="Warning Text 13 2" xfId="20392" xr:uid="{C6698877-803B-4227-824D-3C3E3E14FEAA}"/>
    <cellStyle name="Warning Text 13 2 2" xfId="20393" xr:uid="{3A971A78-C7E5-4C2D-B91D-E73862CABB58}"/>
    <cellStyle name="Warning Text 13 2 2 2" xfId="20394" xr:uid="{A1A1A495-CD6D-4340-B8D2-3B169102A98C}"/>
    <cellStyle name="Warning Text 13 2 3" xfId="20395" xr:uid="{12A13D6B-05DD-4263-B51C-9DFC302EAAD2}"/>
    <cellStyle name="Warning Text 13 2 3 2" xfId="20396" xr:uid="{2DC3AC5E-052D-4320-ACD9-C94FF6F383C2}"/>
    <cellStyle name="Warning Text 13 2 4" xfId="20397" xr:uid="{3B79905F-A999-477C-8AF9-870301B47352}"/>
    <cellStyle name="Warning Text 13 2 5" xfId="20398" xr:uid="{A385BBD5-C1BE-4A56-90D3-5D38FAF36FD1}"/>
    <cellStyle name="Warning Text 13 3" xfId="20399" xr:uid="{78D8A3E9-70A6-43CE-886C-ED6AA244C7E8}"/>
    <cellStyle name="Warning Text 13 3 2" xfId="20400" xr:uid="{56A45595-92FF-42C2-B68D-7EB95397ACFA}"/>
    <cellStyle name="Warning Text 13 3 2 2" xfId="20401" xr:uid="{FDB6006A-9B8A-4E32-AD64-2B39A0ACA824}"/>
    <cellStyle name="Warning Text 13 3 3" xfId="20402" xr:uid="{D2FD6F3A-B9C5-4E9D-AD08-94B0B01D807C}"/>
    <cellStyle name="Warning Text 13 3 3 2" xfId="20403" xr:uid="{8366DC11-07C2-41F6-8BD5-A5176142FA95}"/>
    <cellStyle name="Warning Text 13 3 4" xfId="20404" xr:uid="{C1BAF343-24DD-4CEE-880E-BF12DC5C4371}"/>
    <cellStyle name="Warning Text 13 4" xfId="20405" xr:uid="{2822F1EE-DF00-4E55-9A1C-56F1CF9A2688}"/>
    <cellStyle name="Warning Text 13 4 2" xfId="20406" xr:uid="{EFBFE1D4-BD2F-496C-8146-9ACD3AEEE32B}"/>
    <cellStyle name="Warning Text 13 4 2 2" xfId="20407" xr:uid="{F2A9570D-0874-4FDB-B18B-188AB665E172}"/>
    <cellStyle name="Warning Text 13 4 3" xfId="20408" xr:uid="{D8B58AA2-29F9-4A3F-8D0A-04BF17463F0D}"/>
    <cellStyle name="Warning Text 13 4 3 2" xfId="20409" xr:uid="{5D8034F9-028D-45F7-9CE5-71168B5857F1}"/>
    <cellStyle name="Warning Text 13 4 4" xfId="20410" xr:uid="{A839C7BC-2F15-49A9-AD1E-535473C43C12}"/>
    <cellStyle name="Warning Text 13 5" xfId="20411" xr:uid="{8DE6D549-94B8-45B2-8C13-F38A82980134}"/>
    <cellStyle name="Warning Text 13 5 2" xfId="20412" xr:uid="{B0D4BD0A-5ABC-40E8-B02D-308F1A110725}"/>
    <cellStyle name="Warning Text 13 5 2 2" xfId="20413" xr:uid="{29E28074-EB07-460A-81ED-B35F8F533940}"/>
    <cellStyle name="Warning Text 13 5 3" xfId="20414" xr:uid="{0502CAC4-2870-45B7-8F2A-22FC4454D32A}"/>
    <cellStyle name="Warning Text 13 5 3 2" xfId="20415" xr:uid="{0F5A5DCA-E05B-4244-9F3D-AC8541468DD0}"/>
    <cellStyle name="Warning Text 13 5 4" xfId="20416" xr:uid="{33CD4F2A-AE23-4F59-B8AE-F11632264397}"/>
    <cellStyle name="Warning Text 13 5 4 2" xfId="20417" xr:uid="{FB9652AC-A76B-4F90-9460-CAD14F1C6B25}"/>
    <cellStyle name="Warning Text 13 5 5" xfId="20418" xr:uid="{C261782F-EA57-4C7D-9445-F35B6C45CC0F}"/>
    <cellStyle name="Warning Text 13 6" xfId="20419" xr:uid="{2604E06D-C1CD-48A3-8C4E-C31EDC1D0BF7}"/>
    <cellStyle name="Warning Text 13 6 2" xfId="20420" xr:uid="{FE613F02-BCDE-474B-AE5D-1D8A746D27B5}"/>
    <cellStyle name="Warning Text 13 6 2 2" xfId="20421" xr:uid="{4AC16CF2-3F41-4295-99F1-4C89529001B1}"/>
    <cellStyle name="Warning Text 13 6 3" xfId="20422" xr:uid="{3398AD8B-AD0F-429B-AA76-314B1B62DEBD}"/>
    <cellStyle name="Warning Text 13 6 3 2" xfId="20423" xr:uid="{3047C416-3068-455C-9677-06A465B5850D}"/>
    <cellStyle name="Warning Text 13 6 4" xfId="20424" xr:uid="{41729059-9EC6-4988-9F3B-0A139580A1C2}"/>
    <cellStyle name="Warning Text 13 7" xfId="20425" xr:uid="{95640017-9AA6-452E-AB38-D85D008BB559}"/>
    <cellStyle name="Warning Text 13 7 2" xfId="20426" xr:uid="{61881F3B-AE66-4EB7-80AC-285F8FCED3C5}"/>
    <cellStyle name="Warning Text 13 8" xfId="20427" xr:uid="{2DDA8F3E-0454-4F86-9BDD-0777D5BDBE6A}"/>
    <cellStyle name="Warning Text 13 8 2" xfId="20428" xr:uid="{B0C86394-B3E3-4D34-8D2B-C431A75B7B24}"/>
    <cellStyle name="Warning Text 13 9" xfId="20429" xr:uid="{79F30488-8FF6-47DE-91A0-B2FD98314A7C}"/>
    <cellStyle name="Warning Text 13 9 2" xfId="20430" xr:uid="{8BAA4D5B-5191-4A52-B3DA-6FF9F2874C80}"/>
    <cellStyle name="Warning Text 14" xfId="3349" xr:uid="{87CBDF38-F386-4B58-9C3C-0138FBF368C8}"/>
    <cellStyle name="Warning Text 14 10" xfId="20432" xr:uid="{4189BE78-99E4-4C93-B4F0-CFC24D66AFD4}"/>
    <cellStyle name="Warning Text 14 11" xfId="20433" xr:uid="{F8CAAF31-27D7-4D52-AE3E-7F8F1E27F8CA}"/>
    <cellStyle name="Warning Text 14 12" xfId="20431" xr:uid="{7921CB6B-5489-482E-959E-F8E5AF2AC813}"/>
    <cellStyle name="Warning Text 14 2" xfId="20434" xr:uid="{A81CA6FC-367D-4FB1-8B5D-3FA8CCF2EBDC}"/>
    <cellStyle name="Warning Text 14 2 2" xfId="20435" xr:uid="{68FA57E1-1373-4F08-90FF-C1310B1115BB}"/>
    <cellStyle name="Warning Text 14 2 2 2" xfId="20436" xr:uid="{B1698789-B1D3-43CA-BD58-751FD3084D9A}"/>
    <cellStyle name="Warning Text 14 2 3" xfId="20437" xr:uid="{298F4F7E-2E48-4EA4-9FF7-4B4BBC217716}"/>
    <cellStyle name="Warning Text 14 2 3 2" xfId="20438" xr:uid="{5B4B6B2B-EB86-49E4-BA20-EDA814572867}"/>
    <cellStyle name="Warning Text 14 2 4" xfId="20439" xr:uid="{4665FB37-9BB0-459F-A722-BB37068DD661}"/>
    <cellStyle name="Warning Text 14 2 5" xfId="20440" xr:uid="{05901E26-502B-4D9E-90AD-A13899E60B4C}"/>
    <cellStyle name="Warning Text 14 3" xfId="20441" xr:uid="{5BAA5DB8-C4B2-4FBB-BC8D-8810B16619A2}"/>
    <cellStyle name="Warning Text 14 3 2" xfId="20442" xr:uid="{B957EC2D-5D88-4FC6-B020-C5E64FC9BB44}"/>
    <cellStyle name="Warning Text 14 3 2 2" xfId="20443" xr:uid="{1883839B-B47D-4ADA-AE2E-A6ECD0D14E49}"/>
    <cellStyle name="Warning Text 14 3 3" xfId="20444" xr:uid="{84130C2F-7711-4EF7-9E8B-570872C992B1}"/>
    <cellStyle name="Warning Text 14 3 3 2" xfId="20445" xr:uid="{E644567A-8514-47CE-A8E6-E6143DA31AF1}"/>
    <cellStyle name="Warning Text 14 3 4" xfId="20446" xr:uid="{1081CC54-6335-422D-808E-8B66B0D9C0A6}"/>
    <cellStyle name="Warning Text 14 4" xfId="20447" xr:uid="{93D838F1-99B4-4749-BAAF-5954CD5FCCFF}"/>
    <cellStyle name="Warning Text 14 4 2" xfId="20448" xr:uid="{BB5A6E24-6C61-420E-B11D-589C0E0972CC}"/>
    <cellStyle name="Warning Text 14 4 2 2" xfId="20449" xr:uid="{4E0CE28F-28F1-4A8F-A0D1-D54D183D3F62}"/>
    <cellStyle name="Warning Text 14 4 3" xfId="20450" xr:uid="{B5FDAD59-0CB9-4D9A-A24C-3E93FBECFC38}"/>
    <cellStyle name="Warning Text 14 4 3 2" xfId="20451" xr:uid="{AD35F30C-A877-47D6-9696-F6235CAE239E}"/>
    <cellStyle name="Warning Text 14 4 4" xfId="20452" xr:uid="{3F03843A-E550-405A-9ED2-53CF426E362C}"/>
    <cellStyle name="Warning Text 14 5" xfId="20453" xr:uid="{0F8CBBA8-760F-4339-834A-D6F3BAD98BC5}"/>
    <cellStyle name="Warning Text 14 5 2" xfId="20454" xr:uid="{D55ED3B6-1CA1-44C6-BFF4-20296537D6B2}"/>
    <cellStyle name="Warning Text 14 5 2 2" xfId="20455" xr:uid="{31319AAF-977E-4123-A8CF-BB7D1825213E}"/>
    <cellStyle name="Warning Text 14 5 3" xfId="20456" xr:uid="{2788D49F-18C4-4A7C-816B-A805F70510DD}"/>
    <cellStyle name="Warning Text 14 5 3 2" xfId="20457" xr:uid="{C04D8AD4-2F14-4F5F-B5D4-8C69A2D3C3EA}"/>
    <cellStyle name="Warning Text 14 5 4" xfId="20458" xr:uid="{16157EAC-BB3D-4EEA-903D-C8AB953E2E7D}"/>
    <cellStyle name="Warning Text 14 5 4 2" xfId="20459" xr:uid="{084112A9-D156-4DC7-887D-00142C81FB4A}"/>
    <cellStyle name="Warning Text 14 5 5" xfId="20460" xr:uid="{1833B388-BA93-4674-8B0B-397C58DD6540}"/>
    <cellStyle name="Warning Text 14 6" xfId="20461" xr:uid="{8799CB31-2D3C-4789-B292-35FEE0C5ACF5}"/>
    <cellStyle name="Warning Text 14 6 2" xfId="20462" xr:uid="{476EC667-13C8-4B71-927D-13D85244B258}"/>
    <cellStyle name="Warning Text 14 6 2 2" xfId="20463" xr:uid="{235A4D45-B7AA-4309-B219-CDC17377858D}"/>
    <cellStyle name="Warning Text 14 6 3" xfId="20464" xr:uid="{4AE7FF90-58E2-421E-A902-52AE8EDB5A9B}"/>
    <cellStyle name="Warning Text 14 6 3 2" xfId="20465" xr:uid="{18D4BECF-3FF3-466C-AA1D-CA04241F96A2}"/>
    <cellStyle name="Warning Text 14 6 4" xfId="20466" xr:uid="{3F01159E-0C1C-4B07-9EBB-F7FEF8B25D9D}"/>
    <cellStyle name="Warning Text 14 7" xfId="20467" xr:uid="{EC996174-78FF-4ABD-B41C-3FCB878E73D7}"/>
    <cellStyle name="Warning Text 14 7 2" xfId="20468" xr:uid="{9950C48D-BCE9-4C80-96E8-FFDF9E802339}"/>
    <cellStyle name="Warning Text 14 8" xfId="20469" xr:uid="{56C6DF68-FE29-4E2A-AB0B-ED1B044DD6B5}"/>
    <cellStyle name="Warning Text 14 8 2" xfId="20470" xr:uid="{B8D590A3-3C82-4E06-96FA-03EBD2E827A4}"/>
    <cellStyle name="Warning Text 14 9" xfId="20471" xr:uid="{A98FCF24-D861-4891-BAFA-0956EB51FDCB}"/>
    <cellStyle name="Warning Text 14 9 2" xfId="20472" xr:uid="{4432E162-1694-4E6E-A89B-2457860EAAA4}"/>
    <cellStyle name="Warning Text 15" xfId="3350" xr:uid="{B09F17C2-E2D1-4F0C-A65A-60D6C8A96357}"/>
    <cellStyle name="Warning Text 15 10" xfId="20474" xr:uid="{BBDD4DC1-55FB-4AC8-82F0-7CBE24B4868D}"/>
    <cellStyle name="Warning Text 15 11" xfId="20475" xr:uid="{2E93E227-6040-40F2-8DB7-650DE15F96C4}"/>
    <cellStyle name="Warning Text 15 12" xfId="20473" xr:uid="{4BEE55E6-889C-4740-AD3A-AE9136988227}"/>
    <cellStyle name="Warning Text 15 2" xfId="20476" xr:uid="{3A5DC85F-5012-45EC-8299-9BC0537286EA}"/>
    <cellStyle name="Warning Text 15 2 2" xfId="20477" xr:uid="{E5D9834E-2303-4A6D-9526-9D623F094814}"/>
    <cellStyle name="Warning Text 15 2 2 2" xfId="20478" xr:uid="{F1101D75-2D58-4AD2-AF74-440B9637BF23}"/>
    <cellStyle name="Warning Text 15 2 3" xfId="20479" xr:uid="{121066E1-B6BF-4BBD-A506-D0C9072D5AA5}"/>
    <cellStyle name="Warning Text 15 2 3 2" xfId="20480" xr:uid="{E7DA693D-DEEB-48F0-AD96-0CAAD9C36425}"/>
    <cellStyle name="Warning Text 15 2 4" xfId="20481" xr:uid="{B2C859A0-0914-403E-B4F0-09691BEC780B}"/>
    <cellStyle name="Warning Text 15 2 5" xfId="20482" xr:uid="{6C4EA5A0-EA68-4D92-85F0-02B908B9255C}"/>
    <cellStyle name="Warning Text 15 3" xfId="20483" xr:uid="{DAD7D91F-C76D-49D4-A0E2-6055556C25CC}"/>
    <cellStyle name="Warning Text 15 3 2" xfId="20484" xr:uid="{5D13C2B2-97B2-4476-A2F6-E59538D0CBD8}"/>
    <cellStyle name="Warning Text 15 3 2 2" xfId="20485" xr:uid="{267492F6-CA9A-4FBB-8192-141DEB2BBDE0}"/>
    <cellStyle name="Warning Text 15 3 3" xfId="20486" xr:uid="{490C0B5E-EAB5-4F08-A3B9-6F8A86EA5E80}"/>
    <cellStyle name="Warning Text 15 3 3 2" xfId="20487" xr:uid="{19ABEDD9-057F-4CBF-B6D2-9C381BB6CB6A}"/>
    <cellStyle name="Warning Text 15 3 4" xfId="20488" xr:uid="{D3B92E83-F301-4F30-9821-3B65868A8E2C}"/>
    <cellStyle name="Warning Text 15 4" xfId="20489" xr:uid="{3198C8F6-9302-4FA7-92BC-333A1576B80A}"/>
    <cellStyle name="Warning Text 15 4 2" xfId="20490" xr:uid="{3AFB75FC-17C7-473E-AF0C-97C51C70A76B}"/>
    <cellStyle name="Warning Text 15 4 2 2" xfId="20491" xr:uid="{5F91BCB0-9344-42E6-9F88-65C9C5833054}"/>
    <cellStyle name="Warning Text 15 4 3" xfId="20492" xr:uid="{A3B92628-C036-4AEE-AE2B-549DDB619E65}"/>
    <cellStyle name="Warning Text 15 4 3 2" xfId="20493" xr:uid="{E1240139-F1C3-41AE-A79B-BC8DD94EA241}"/>
    <cellStyle name="Warning Text 15 4 4" xfId="20494" xr:uid="{220F317B-4547-453F-8817-57ECC01AA362}"/>
    <cellStyle name="Warning Text 15 5" xfId="20495" xr:uid="{95FE24FE-EDBD-4EA1-A7E1-2EFAEE9D74D3}"/>
    <cellStyle name="Warning Text 15 5 2" xfId="20496" xr:uid="{9B0C1A9D-1F08-4C10-B015-60D7432FD92D}"/>
    <cellStyle name="Warning Text 15 5 2 2" xfId="20497" xr:uid="{B67E65DB-C230-406F-9C0D-AA38A055A289}"/>
    <cellStyle name="Warning Text 15 5 3" xfId="20498" xr:uid="{BAE7F217-8F23-4199-9BF8-FC3F039398CA}"/>
    <cellStyle name="Warning Text 15 5 3 2" xfId="20499" xr:uid="{290D50DA-D8B2-441C-8195-15139806A173}"/>
    <cellStyle name="Warning Text 15 5 4" xfId="20500" xr:uid="{682CE2A1-CFFD-4BFA-8765-69D72E11532F}"/>
    <cellStyle name="Warning Text 15 5 4 2" xfId="20501" xr:uid="{2077222B-8014-43C8-91F4-DD7FF2C682EC}"/>
    <cellStyle name="Warning Text 15 5 5" xfId="20502" xr:uid="{6D0DF265-F0E5-420E-A8F4-77C857538C40}"/>
    <cellStyle name="Warning Text 15 6" xfId="20503" xr:uid="{32320216-417B-4A13-BF9B-D319C118D4CF}"/>
    <cellStyle name="Warning Text 15 6 2" xfId="20504" xr:uid="{BF60CAA7-693C-4E47-A6AF-8B6C3C2CB4E2}"/>
    <cellStyle name="Warning Text 15 6 2 2" xfId="20505" xr:uid="{F3FDAF18-7D31-4CC1-B229-ED87E58AC69A}"/>
    <cellStyle name="Warning Text 15 6 3" xfId="20506" xr:uid="{357A5224-E5B4-4720-BA7B-B4AC1956F46B}"/>
    <cellStyle name="Warning Text 15 6 3 2" xfId="20507" xr:uid="{00A3C1AA-CA87-44CE-B848-1F642D7B57FA}"/>
    <cellStyle name="Warning Text 15 6 4" xfId="20508" xr:uid="{5C089DD3-9B32-44BC-8DC2-0567ABC4E3C1}"/>
    <cellStyle name="Warning Text 15 7" xfId="20509" xr:uid="{0631D40B-171D-4447-9E63-2A5116F2614B}"/>
    <cellStyle name="Warning Text 15 7 2" xfId="20510" xr:uid="{F729E121-20BF-409E-96C8-B4924F1D2AD6}"/>
    <cellStyle name="Warning Text 15 8" xfId="20511" xr:uid="{3FCB0D29-627E-4FAE-B337-B3CB215899E9}"/>
    <cellStyle name="Warning Text 15 8 2" xfId="20512" xr:uid="{D0390AE6-138A-4F07-BF4E-DDCC1E92F89F}"/>
    <cellStyle name="Warning Text 15 9" xfId="20513" xr:uid="{FB75EDB2-4B70-4DC4-B004-16327E08CC2A}"/>
    <cellStyle name="Warning Text 15 9 2" xfId="20514" xr:uid="{F5F9D229-5CCD-4955-90E0-4AE14054396D}"/>
    <cellStyle name="Warning Text 16" xfId="3351" xr:uid="{4C626FB0-87BF-4ADD-886E-B329B26EF969}"/>
    <cellStyle name="Warning Text 16 10" xfId="20516" xr:uid="{D86AF0AF-AF4C-45E9-8085-8B0A598C89D9}"/>
    <cellStyle name="Warning Text 16 11" xfId="20517" xr:uid="{9340B7E5-C47C-4ECC-8E7E-1DF14553A917}"/>
    <cellStyle name="Warning Text 16 12" xfId="20515" xr:uid="{36643FC9-FD20-476D-9C67-F0D36F128B6A}"/>
    <cellStyle name="Warning Text 16 2" xfId="20518" xr:uid="{30B8F922-FFA7-4BEA-BCE2-C26CD83BD9E8}"/>
    <cellStyle name="Warning Text 16 2 2" xfId="20519" xr:uid="{A96A6C01-582F-412B-AB2C-435F7DD197A2}"/>
    <cellStyle name="Warning Text 16 2 2 2" xfId="20520" xr:uid="{0D838D16-B836-412A-8B33-6E5384075B7C}"/>
    <cellStyle name="Warning Text 16 2 3" xfId="20521" xr:uid="{C10AD03D-8E74-429F-A00E-C36356411719}"/>
    <cellStyle name="Warning Text 16 2 3 2" xfId="20522" xr:uid="{1324DACC-3EB0-4EAC-B4D0-803DBD8D1A19}"/>
    <cellStyle name="Warning Text 16 2 4" xfId="20523" xr:uid="{D691DC5A-918B-426F-8682-04B7B4B49EEC}"/>
    <cellStyle name="Warning Text 16 2 5" xfId="20524" xr:uid="{B36B4376-DDB3-47C5-B8C6-A0ABEA7CB158}"/>
    <cellStyle name="Warning Text 16 3" xfId="20525" xr:uid="{12FD3649-901C-4E1E-B01E-B2C612AB732C}"/>
    <cellStyle name="Warning Text 16 3 2" xfId="20526" xr:uid="{B66F182B-A49E-4875-BAB9-88B4585E57EF}"/>
    <cellStyle name="Warning Text 16 3 2 2" xfId="20527" xr:uid="{534C4544-846B-4A6A-A195-428DA9EC7187}"/>
    <cellStyle name="Warning Text 16 3 3" xfId="20528" xr:uid="{10D1705D-442C-434A-9AE9-8093AF4E9D4F}"/>
    <cellStyle name="Warning Text 16 3 3 2" xfId="20529" xr:uid="{64F10F42-F1C7-446D-889B-16106E2D8D7F}"/>
    <cellStyle name="Warning Text 16 3 4" xfId="20530" xr:uid="{45FEB3C2-E72A-4DB5-AB47-11218B8D429C}"/>
    <cellStyle name="Warning Text 16 4" xfId="20531" xr:uid="{F5D4F131-DDBC-4C60-B7AB-346019C84B1E}"/>
    <cellStyle name="Warning Text 16 4 2" xfId="20532" xr:uid="{B9C4E21C-F4BF-4930-8936-B17624FF8EF3}"/>
    <cellStyle name="Warning Text 16 4 2 2" xfId="20533" xr:uid="{1C136CA1-1545-441B-B30E-86A00525BD17}"/>
    <cellStyle name="Warning Text 16 4 3" xfId="20534" xr:uid="{82FBA64D-64AD-4C61-AA71-DA434B4ABB46}"/>
    <cellStyle name="Warning Text 16 4 3 2" xfId="20535" xr:uid="{0FFCB409-0EA0-4C2D-8C15-89D80FD562A0}"/>
    <cellStyle name="Warning Text 16 4 4" xfId="20536" xr:uid="{8987911F-5982-452A-B9CB-596055B9CF00}"/>
    <cellStyle name="Warning Text 16 5" xfId="20537" xr:uid="{87025FE7-4864-4036-9E1B-EAD363FC2ECD}"/>
    <cellStyle name="Warning Text 16 5 2" xfId="20538" xr:uid="{570305E2-0279-4A94-8742-E3EFA21FA259}"/>
    <cellStyle name="Warning Text 16 5 2 2" xfId="20539" xr:uid="{6A94F525-23C5-4C17-80B7-3994B83F92DF}"/>
    <cellStyle name="Warning Text 16 5 3" xfId="20540" xr:uid="{FA8323C6-7009-4CBC-8DC1-604F88F3E951}"/>
    <cellStyle name="Warning Text 16 5 3 2" xfId="20541" xr:uid="{AB48AD6F-5C9E-4F4C-8B1B-6DB0DEAC8822}"/>
    <cellStyle name="Warning Text 16 5 4" xfId="20542" xr:uid="{14C72A92-1164-42D4-8A96-50417DED093E}"/>
    <cellStyle name="Warning Text 16 5 4 2" xfId="20543" xr:uid="{D335C763-6B09-4755-8B98-872E552CCA9A}"/>
    <cellStyle name="Warning Text 16 5 5" xfId="20544" xr:uid="{12960AC0-DD06-4FF6-9450-64C12614DEDD}"/>
    <cellStyle name="Warning Text 16 6" xfId="20545" xr:uid="{C45602AD-AE60-478F-9AA0-B732CD2B0706}"/>
    <cellStyle name="Warning Text 16 6 2" xfId="20546" xr:uid="{6B058D14-4641-4555-A645-AD1A3CDEB9AB}"/>
    <cellStyle name="Warning Text 16 6 2 2" xfId="20547" xr:uid="{E8944DEA-7569-4444-80D5-56FB7D029409}"/>
    <cellStyle name="Warning Text 16 6 3" xfId="20548" xr:uid="{261BDB43-FB10-48C8-8BEA-53E274DD976F}"/>
    <cellStyle name="Warning Text 16 6 3 2" xfId="20549" xr:uid="{2A0BBD6A-4421-4B50-A5E1-60C66C951FFF}"/>
    <cellStyle name="Warning Text 16 6 4" xfId="20550" xr:uid="{647B13C5-0F0A-4676-9949-AAEC1A4E50C3}"/>
    <cellStyle name="Warning Text 16 7" xfId="20551" xr:uid="{B6E4068F-6C1C-4BFF-9480-4540FEA18D53}"/>
    <cellStyle name="Warning Text 16 7 2" xfId="20552" xr:uid="{DCA55785-1CB0-49B4-9BB3-A3ED8C1411BE}"/>
    <cellStyle name="Warning Text 16 8" xfId="20553" xr:uid="{335AA043-C6C1-409D-8325-9104629E3D5D}"/>
    <cellStyle name="Warning Text 16 8 2" xfId="20554" xr:uid="{F88089FB-4972-4012-AA26-C27196CBD920}"/>
    <cellStyle name="Warning Text 16 9" xfId="20555" xr:uid="{63605A3F-42E0-44E8-AABC-FEDFD0A6085E}"/>
    <cellStyle name="Warning Text 16 9 2" xfId="20556" xr:uid="{93263511-BF2F-4B6C-BD4E-935626533E17}"/>
    <cellStyle name="Warning Text 17" xfId="3352" xr:uid="{E3C4FEF2-6BF3-4320-94C4-D2417C6DC204}"/>
    <cellStyle name="Warning Text 17 10" xfId="20558" xr:uid="{65F432AF-6C9C-4B54-90E8-78696515C2AF}"/>
    <cellStyle name="Warning Text 17 11" xfId="20559" xr:uid="{B5816A30-C6D2-40B8-BB8D-F030C14BA93F}"/>
    <cellStyle name="Warning Text 17 12" xfId="20557" xr:uid="{FE3C6B79-5C3B-4CD6-B668-465583680C3A}"/>
    <cellStyle name="Warning Text 17 2" xfId="20560" xr:uid="{EC45DBC8-58D6-49CB-BFED-DCC726C46AAE}"/>
    <cellStyle name="Warning Text 17 2 2" xfId="20561" xr:uid="{90DEF5AF-B9B7-4B3C-B119-7625C3A834C3}"/>
    <cellStyle name="Warning Text 17 2 2 2" xfId="20562" xr:uid="{70C8ABFD-E28C-419B-9B6E-0AE14A83A0BC}"/>
    <cellStyle name="Warning Text 17 2 3" xfId="20563" xr:uid="{AB952D18-AEBF-41CE-878D-20B13FA6CE51}"/>
    <cellStyle name="Warning Text 17 2 3 2" xfId="20564" xr:uid="{32E06E41-C042-40F6-B4CC-E2DD4B9FE3D6}"/>
    <cellStyle name="Warning Text 17 2 4" xfId="20565" xr:uid="{E445EAD5-8945-410E-AE4F-59DF9C3B4273}"/>
    <cellStyle name="Warning Text 17 2 5" xfId="20566" xr:uid="{99B6BDC8-BDCE-4451-B466-F1437F82E1F5}"/>
    <cellStyle name="Warning Text 17 3" xfId="20567" xr:uid="{9093D133-0A48-43C5-B923-C17CB38BC0C3}"/>
    <cellStyle name="Warning Text 17 3 2" xfId="20568" xr:uid="{B376D82A-CAE9-4120-A51B-CD6DB6FCC817}"/>
    <cellStyle name="Warning Text 17 3 2 2" xfId="20569" xr:uid="{F88D1AFC-402E-4D4E-A72E-CA030F471180}"/>
    <cellStyle name="Warning Text 17 3 3" xfId="20570" xr:uid="{55055FAA-2224-439C-A9A0-74AFA0B9FFDB}"/>
    <cellStyle name="Warning Text 17 3 3 2" xfId="20571" xr:uid="{A8744E11-F68A-4368-B14D-06CB958FDD60}"/>
    <cellStyle name="Warning Text 17 3 4" xfId="20572" xr:uid="{2F0919ED-55E0-449E-ADF1-6AF8E712FE67}"/>
    <cellStyle name="Warning Text 17 4" xfId="20573" xr:uid="{1CE306DC-39B0-4BD8-B4FA-3D98D87523F9}"/>
    <cellStyle name="Warning Text 17 4 2" xfId="20574" xr:uid="{524079B2-7467-4441-9F03-FCEBD410B7C8}"/>
    <cellStyle name="Warning Text 17 4 2 2" xfId="20575" xr:uid="{2DCF7919-5136-46D6-99C5-0E4454B709D2}"/>
    <cellStyle name="Warning Text 17 4 3" xfId="20576" xr:uid="{4708FFCE-C0C3-4165-9393-00E9DC6397D2}"/>
    <cellStyle name="Warning Text 17 4 3 2" xfId="20577" xr:uid="{4F3AEE75-3AC2-4E89-AF08-EE6BC98A26B4}"/>
    <cellStyle name="Warning Text 17 4 4" xfId="20578" xr:uid="{977FF567-6992-4932-A815-6EB09172AD6B}"/>
    <cellStyle name="Warning Text 17 5" xfId="20579" xr:uid="{847760DA-3B03-42C8-A3A4-23D76D0C41FF}"/>
    <cellStyle name="Warning Text 17 5 2" xfId="20580" xr:uid="{A4EE3453-8299-43C7-ABD1-BFA3F6E5A63A}"/>
    <cellStyle name="Warning Text 17 5 2 2" xfId="20581" xr:uid="{A02EB668-90BD-41F9-8696-D9DE2019CFFB}"/>
    <cellStyle name="Warning Text 17 5 3" xfId="20582" xr:uid="{2411265C-87A4-4AFF-8B87-B622477EB386}"/>
    <cellStyle name="Warning Text 17 5 3 2" xfId="20583" xr:uid="{15CED2C5-EFE4-408A-9CF5-0B34B014533E}"/>
    <cellStyle name="Warning Text 17 5 4" xfId="20584" xr:uid="{1C957029-413D-482C-B2F0-9FF2715E603D}"/>
    <cellStyle name="Warning Text 17 5 4 2" xfId="20585" xr:uid="{575558D0-CE77-4715-BEC8-FAC4BCF22E6C}"/>
    <cellStyle name="Warning Text 17 5 5" xfId="20586" xr:uid="{440DD02B-F0E9-43FD-A130-840ECD6B317D}"/>
    <cellStyle name="Warning Text 17 6" xfId="20587" xr:uid="{A5819E88-BEEE-489A-9664-1ADE5298A1DE}"/>
    <cellStyle name="Warning Text 17 6 2" xfId="20588" xr:uid="{41CE5333-9E6D-4D26-8B8C-3BD49C879C6B}"/>
    <cellStyle name="Warning Text 17 6 2 2" xfId="20589" xr:uid="{8891FCCC-56A1-4D12-86ED-3E7937073A57}"/>
    <cellStyle name="Warning Text 17 6 3" xfId="20590" xr:uid="{3444E332-C1D4-48D7-8332-5BABC7FAB15D}"/>
    <cellStyle name="Warning Text 17 6 3 2" xfId="20591" xr:uid="{08956CE6-E3F5-4C4F-BACB-9586F749A1CB}"/>
    <cellStyle name="Warning Text 17 6 4" xfId="20592" xr:uid="{5ACBBDD1-4939-4EB0-A332-CD5B68CDE2BA}"/>
    <cellStyle name="Warning Text 17 7" xfId="20593" xr:uid="{CC95E540-9F11-4519-90D2-96D58515C617}"/>
    <cellStyle name="Warning Text 17 7 2" xfId="20594" xr:uid="{30B120B1-AA66-43CD-A04C-A7734D7579F8}"/>
    <cellStyle name="Warning Text 17 8" xfId="20595" xr:uid="{B04397F4-C3D0-4F03-B07F-84D878D71E23}"/>
    <cellStyle name="Warning Text 17 8 2" xfId="20596" xr:uid="{5E5F54D8-9379-494B-9838-BDBC9B044DB1}"/>
    <cellStyle name="Warning Text 17 9" xfId="20597" xr:uid="{8B0E456B-316A-45A3-A68A-D7553AF95BF3}"/>
    <cellStyle name="Warning Text 17 9 2" xfId="20598" xr:uid="{51C53277-9A73-43A0-9525-ED2027A7BC12}"/>
    <cellStyle name="Warning Text 18" xfId="3353" xr:uid="{A1A16D13-09F9-4874-94B4-3C64E198B3A1}"/>
    <cellStyle name="Warning Text 18 10" xfId="20600" xr:uid="{9D12BD99-FD49-4BC6-8AA7-3B8ECB80688C}"/>
    <cellStyle name="Warning Text 18 11" xfId="20601" xr:uid="{FCA668D9-A735-437B-A40A-FB2E16546690}"/>
    <cellStyle name="Warning Text 18 12" xfId="20599" xr:uid="{B3C30D7F-B4F0-4CBA-96EA-189860D03F93}"/>
    <cellStyle name="Warning Text 18 2" xfId="20602" xr:uid="{FCF3D767-B00D-4470-A669-839B49C1310D}"/>
    <cellStyle name="Warning Text 18 2 2" xfId="20603" xr:uid="{0D491BB7-94FE-4895-B69D-6AEAB59AF807}"/>
    <cellStyle name="Warning Text 18 2 2 2" xfId="20604" xr:uid="{35F8BA12-82D2-4B4A-9EA7-B4D1239BFA68}"/>
    <cellStyle name="Warning Text 18 2 3" xfId="20605" xr:uid="{7E1CEE78-36F2-4378-A88C-BFB4058A2642}"/>
    <cellStyle name="Warning Text 18 2 3 2" xfId="20606" xr:uid="{50827190-1969-4301-AC33-A699D14AE4F9}"/>
    <cellStyle name="Warning Text 18 2 4" xfId="20607" xr:uid="{1C29E30D-0B2F-4958-9F3C-627524EC1871}"/>
    <cellStyle name="Warning Text 18 2 5" xfId="20608" xr:uid="{F41F97D8-1F16-489D-A9DB-F17670912099}"/>
    <cellStyle name="Warning Text 18 3" xfId="20609" xr:uid="{9084509A-2199-475F-A5A9-01B4112E1AA9}"/>
    <cellStyle name="Warning Text 18 3 2" xfId="20610" xr:uid="{6D82E675-281E-4135-B7F3-F470A4C3F948}"/>
    <cellStyle name="Warning Text 18 3 2 2" xfId="20611" xr:uid="{8693E9F6-1870-4CAB-9ECB-D386AAC39220}"/>
    <cellStyle name="Warning Text 18 3 3" xfId="20612" xr:uid="{A65179A1-481F-4D6C-ADAA-5BD2D8D59798}"/>
    <cellStyle name="Warning Text 18 3 3 2" xfId="20613" xr:uid="{997CD098-9F00-4879-860D-13335358403D}"/>
    <cellStyle name="Warning Text 18 3 4" xfId="20614" xr:uid="{7AF5494A-A8CA-4A5C-BF8F-8BD2638F19D1}"/>
    <cellStyle name="Warning Text 18 4" xfId="20615" xr:uid="{84157A43-B621-492D-B746-390731606230}"/>
    <cellStyle name="Warning Text 18 4 2" xfId="20616" xr:uid="{02A2B53C-4C0A-4A3F-8AE9-E0EDEE74DDA3}"/>
    <cellStyle name="Warning Text 18 4 2 2" xfId="20617" xr:uid="{78446BA3-3524-4816-B321-CBC156F5BEFD}"/>
    <cellStyle name="Warning Text 18 4 3" xfId="20618" xr:uid="{CBCE3069-0E59-4519-ABE0-36C29CCC41EF}"/>
    <cellStyle name="Warning Text 18 4 3 2" xfId="20619" xr:uid="{6AC699EE-099D-43EA-A15A-83829B86CDC2}"/>
    <cellStyle name="Warning Text 18 4 4" xfId="20620" xr:uid="{0526443C-18A2-498D-8421-A905C778259C}"/>
    <cellStyle name="Warning Text 18 5" xfId="20621" xr:uid="{D58E1EC8-3A32-41F6-8DFE-C1A2CFAE8590}"/>
    <cellStyle name="Warning Text 18 5 2" xfId="20622" xr:uid="{6FE0988D-E859-40DB-987A-1777B1F93FB1}"/>
    <cellStyle name="Warning Text 18 5 2 2" xfId="20623" xr:uid="{9D8F07F8-6396-4205-BC3F-53AA95B16373}"/>
    <cellStyle name="Warning Text 18 5 3" xfId="20624" xr:uid="{3E13DD82-8F16-4AF5-B626-921910BF7EAB}"/>
    <cellStyle name="Warning Text 18 5 3 2" xfId="20625" xr:uid="{87057AF5-6F4B-4FCE-A448-89234F00B548}"/>
    <cellStyle name="Warning Text 18 5 4" xfId="20626" xr:uid="{28146D8A-1A3D-4B35-85F5-F3EAF66C0DE1}"/>
    <cellStyle name="Warning Text 18 5 4 2" xfId="20627" xr:uid="{4BC25206-B896-4C14-A704-907F1D4F0428}"/>
    <cellStyle name="Warning Text 18 5 5" xfId="20628" xr:uid="{C443ADDB-7764-40E9-8936-926F67F09C72}"/>
    <cellStyle name="Warning Text 18 6" xfId="20629" xr:uid="{C16CB7FF-33C4-4216-9A9D-E3E1A5B57DFC}"/>
    <cellStyle name="Warning Text 18 6 2" xfId="20630" xr:uid="{88493460-41CF-4572-872B-6CE978B9BDB4}"/>
    <cellStyle name="Warning Text 18 6 2 2" xfId="20631" xr:uid="{1A1E67B6-5A72-40AD-91AE-616C3650F90E}"/>
    <cellStyle name="Warning Text 18 6 3" xfId="20632" xr:uid="{9CCF37B8-B195-4682-AA13-2258E10E73E9}"/>
    <cellStyle name="Warning Text 18 6 3 2" xfId="20633" xr:uid="{24FC2CA4-B7C1-4570-AC16-2169C6918E61}"/>
    <cellStyle name="Warning Text 18 6 4" xfId="20634" xr:uid="{E46043D2-51CB-4326-844A-77BB982F3E45}"/>
    <cellStyle name="Warning Text 18 7" xfId="20635" xr:uid="{349E4C65-1D54-49FC-8416-7BC287EA228E}"/>
    <cellStyle name="Warning Text 18 7 2" xfId="20636" xr:uid="{6C3FE473-79B5-4F02-B7BD-1F8EE7BB3AD8}"/>
    <cellStyle name="Warning Text 18 8" xfId="20637" xr:uid="{596AD68B-2F20-43D0-8C18-3C53EE723337}"/>
    <cellStyle name="Warning Text 18 8 2" xfId="20638" xr:uid="{1ED666B4-C1F1-4C9F-8CC3-BE4E9F545216}"/>
    <cellStyle name="Warning Text 18 9" xfId="20639" xr:uid="{08F7E11D-E87B-448E-848B-EBFEDAF3AE13}"/>
    <cellStyle name="Warning Text 18 9 2" xfId="20640" xr:uid="{1B9656E2-7B4C-4DE8-A7D6-8A5AC996B246}"/>
    <cellStyle name="Warning Text 19" xfId="3354" xr:uid="{AFB9580D-8A25-4A19-9A66-CFAFE9678635}"/>
    <cellStyle name="Warning Text 19 10" xfId="20642" xr:uid="{2CBA4E50-CA53-4E47-B7EA-4A57E7EE92D9}"/>
    <cellStyle name="Warning Text 19 11" xfId="20643" xr:uid="{327D8E93-9333-44ED-A963-38F845EA4624}"/>
    <cellStyle name="Warning Text 19 12" xfId="20641" xr:uid="{FB31BBCC-8104-4F7A-9EFE-22DBF849CA19}"/>
    <cellStyle name="Warning Text 19 2" xfId="20644" xr:uid="{76B5BBAD-BD0B-4D94-A48C-766027019C79}"/>
    <cellStyle name="Warning Text 19 2 2" xfId="20645" xr:uid="{8FFC4462-5A49-464E-BC8C-7852D9E11BA9}"/>
    <cellStyle name="Warning Text 19 2 2 2" xfId="20646" xr:uid="{DE410D36-8BA4-4039-8B56-F7BE3B1389DD}"/>
    <cellStyle name="Warning Text 19 2 3" xfId="20647" xr:uid="{837E9D97-AE60-4C06-9B3B-4828F0526544}"/>
    <cellStyle name="Warning Text 19 2 3 2" xfId="20648" xr:uid="{1D3405F7-11C7-43FE-AFE3-ADD60DB5AAC6}"/>
    <cellStyle name="Warning Text 19 2 4" xfId="20649" xr:uid="{BF1673C3-A427-4E14-A649-DCB54666ECE1}"/>
    <cellStyle name="Warning Text 19 2 5" xfId="20650" xr:uid="{C8430314-8A08-4846-8231-8326CD42FA13}"/>
    <cellStyle name="Warning Text 19 3" xfId="20651" xr:uid="{303202C2-CBBE-4FF6-B584-FA4769DBF150}"/>
    <cellStyle name="Warning Text 19 3 2" xfId="20652" xr:uid="{056FCF64-93F3-40BD-A762-9D7916F421BE}"/>
    <cellStyle name="Warning Text 19 3 2 2" xfId="20653" xr:uid="{FC2B4810-3148-4C50-8A3F-5636DF96B94F}"/>
    <cellStyle name="Warning Text 19 3 3" xfId="20654" xr:uid="{6BFF00EE-6A86-48C9-A781-5BDB9E96A8F4}"/>
    <cellStyle name="Warning Text 19 3 3 2" xfId="20655" xr:uid="{B22EF0E5-03B3-4111-9E49-F452E65A7428}"/>
    <cellStyle name="Warning Text 19 3 4" xfId="20656" xr:uid="{E493665B-FD76-471F-B11D-B83B02EF9DA0}"/>
    <cellStyle name="Warning Text 19 4" xfId="20657" xr:uid="{3B2EA56E-64CE-496C-8860-F4C2DEB48DFB}"/>
    <cellStyle name="Warning Text 19 4 2" xfId="20658" xr:uid="{960541D5-1CD9-434D-912F-86BF12F19DF6}"/>
    <cellStyle name="Warning Text 19 4 2 2" xfId="20659" xr:uid="{150C2FE3-D0E9-4812-A87D-E784BAEA56B1}"/>
    <cellStyle name="Warning Text 19 4 3" xfId="20660" xr:uid="{094AD021-EF96-4254-B314-3F60D1128708}"/>
    <cellStyle name="Warning Text 19 4 3 2" xfId="20661" xr:uid="{FD83A296-1404-49C9-B0AD-3F6ABEE184A2}"/>
    <cellStyle name="Warning Text 19 4 4" xfId="20662" xr:uid="{AB441F88-D332-4785-89F0-BBAC651FE76E}"/>
    <cellStyle name="Warning Text 19 5" xfId="20663" xr:uid="{3C3E32B9-953F-474C-A5BE-C083A7FBB997}"/>
    <cellStyle name="Warning Text 19 5 2" xfId="20664" xr:uid="{115C84B9-77D8-4704-AE79-0722CB3B696B}"/>
    <cellStyle name="Warning Text 19 5 2 2" xfId="20665" xr:uid="{65A28C38-5501-4492-BA37-4FACBF5E3231}"/>
    <cellStyle name="Warning Text 19 5 3" xfId="20666" xr:uid="{21CE6F0D-386D-4CE0-AEDF-94A750536641}"/>
    <cellStyle name="Warning Text 19 5 3 2" xfId="20667" xr:uid="{0AD4B64B-E638-43D6-9E72-4FB7BA1EC137}"/>
    <cellStyle name="Warning Text 19 5 4" xfId="20668" xr:uid="{97741624-3698-4532-B328-739AB6F96340}"/>
    <cellStyle name="Warning Text 19 5 4 2" xfId="20669" xr:uid="{BDEBF91C-E096-492B-B350-6C0C448BB207}"/>
    <cellStyle name="Warning Text 19 5 5" xfId="20670" xr:uid="{A7265724-1CAA-4018-8CA9-E46B3AD4B31C}"/>
    <cellStyle name="Warning Text 19 6" xfId="20671" xr:uid="{0C8D3755-2250-4B7F-8E36-87C92611BADA}"/>
    <cellStyle name="Warning Text 19 6 2" xfId="20672" xr:uid="{AF802274-9793-4028-ABA3-6CD6AEDD11AB}"/>
    <cellStyle name="Warning Text 19 6 2 2" xfId="20673" xr:uid="{49CFC5FE-C592-4EE0-A358-2920472BE093}"/>
    <cellStyle name="Warning Text 19 6 3" xfId="20674" xr:uid="{F0C4CD2A-5B01-4311-85C0-76C959465114}"/>
    <cellStyle name="Warning Text 19 6 3 2" xfId="20675" xr:uid="{8BE7CEC3-A6D5-43F6-A7C1-DD648625A645}"/>
    <cellStyle name="Warning Text 19 6 4" xfId="20676" xr:uid="{20232F5E-DA16-45BE-8F92-EFF57857F243}"/>
    <cellStyle name="Warning Text 19 7" xfId="20677" xr:uid="{958A4C8A-2501-4E30-8F8D-691D02209243}"/>
    <cellStyle name="Warning Text 19 7 2" xfId="20678" xr:uid="{F08D4D58-E5C4-4CF9-9DBA-26A634B6DCDA}"/>
    <cellStyle name="Warning Text 19 8" xfId="20679" xr:uid="{41212170-1F98-403A-AA29-01B4BE3C63E9}"/>
    <cellStyle name="Warning Text 19 8 2" xfId="20680" xr:uid="{2442B2B3-CBFA-48F0-85E8-7E72033840B9}"/>
    <cellStyle name="Warning Text 19 9" xfId="20681" xr:uid="{D05E3015-0B89-4290-B621-512DA6835901}"/>
    <cellStyle name="Warning Text 19 9 2" xfId="20682" xr:uid="{9B593161-4AB8-49A0-8557-3893414584D2}"/>
    <cellStyle name="Warning Text 2" xfId="311" xr:uid="{6C68DA4E-6F50-4EC1-8B62-026DCE2DF6CF}"/>
    <cellStyle name="Warning Text 2 10" xfId="4819" xr:uid="{A800DDD4-B770-4713-93BF-C5409D017DB7}"/>
    <cellStyle name="Warning Text 2 10 10" xfId="20685" xr:uid="{4CCCBDC8-587C-40B9-8ECE-2CA31D1A3C2B}"/>
    <cellStyle name="Warning Text 2 10 11" xfId="20684" xr:uid="{846BDFDE-F5D8-4F74-AEEE-964BAD2BE240}"/>
    <cellStyle name="Warning Text 2 10 2" xfId="20686" xr:uid="{550545B0-360A-4BFE-9E1A-1207861D2F6B}"/>
    <cellStyle name="Warning Text 2 10 2 2" xfId="20687" xr:uid="{63349534-DABE-4C5F-8274-D01E5B5B5573}"/>
    <cellStyle name="Warning Text 2 10 2 2 2" xfId="20688" xr:uid="{3D87F9B0-2CC6-4CCE-94E4-AB0B0395F242}"/>
    <cellStyle name="Warning Text 2 10 2 3" xfId="20689" xr:uid="{F89AE72B-1F21-4CA6-B13D-3425C8648CB1}"/>
    <cellStyle name="Warning Text 2 10 2 3 2" xfId="20690" xr:uid="{46763B1C-0A34-4DB5-9AA2-5042DF24A1BA}"/>
    <cellStyle name="Warning Text 2 10 2 4" xfId="20691" xr:uid="{7C6ACA31-D539-4C5D-B490-156F44E90FD8}"/>
    <cellStyle name="Warning Text 2 10 3" xfId="20692" xr:uid="{D3A75542-2872-44EE-AEDA-B9FE59EF9BBF}"/>
    <cellStyle name="Warning Text 2 10 3 2" xfId="20693" xr:uid="{752C825C-2AB3-45DE-A0FA-A69114233195}"/>
    <cellStyle name="Warning Text 2 10 3 2 2" xfId="20694" xr:uid="{744DB209-BA91-4EFE-9DB8-0C929A950619}"/>
    <cellStyle name="Warning Text 2 10 3 3" xfId="20695" xr:uid="{FBAF7BA1-6779-4B2C-A6F5-5CDB4963BBF6}"/>
    <cellStyle name="Warning Text 2 10 3 3 2" xfId="20696" xr:uid="{C0224B11-2489-47C1-BDA4-0DA6299D3336}"/>
    <cellStyle name="Warning Text 2 10 3 4" xfId="20697" xr:uid="{B8969919-B16B-4DA0-BB0E-AC8BC751AC9C}"/>
    <cellStyle name="Warning Text 2 10 4" xfId="20698" xr:uid="{BBD79550-4292-4EDD-ADD6-81F51A00AF3B}"/>
    <cellStyle name="Warning Text 2 10 4 2" xfId="20699" xr:uid="{869757E2-3AA8-446B-84CA-DBD7C29A06C7}"/>
    <cellStyle name="Warning Text 2 10 4 2 2" xfId="20700" xr:uid="{1626927C-F50B-450F-A08D-AD072BCE7A4A}"/>
    <cellStyle name="Warning Text 2 10 4 3" xfId="20701" xr:uid="{3B60AF00-6C49-43F0-BA08-9523426579CA}"/>
    <cellStyle name="Warning Text 2 10 4 3 2" xfId="20702" xr:uid="{F0F2D374-B279-46C0-9CB6-D5E9147FA005}"/>
    <cellStyle name="Warning Text 2 10 4 4" xfId="20703" xr:uid="{E2081F39-E85A-42B6-9D25-41A30E8A7E79}"/>
    <cellStyle name="Warning Text 2 10 4 4 2" xfId="20704" xr:uid="{3A6C32A0-1C49-4751-9849-B4731D654054}"/>
    <cellStyle name="Warning Text 2 10 4 5" xfId="20705" xr:uid="{282F1AEC-7540-4CEF-9A4B-9AF8FFEA5D0B}"/>
    <cellStyle name="Warning Text 2 10 5" xfId="20706" xr:uid="{FD978EF7-7B41-4F23-94C6-44634933897C}"/>
    <cellStyle name="Warning Text 2 10 5 2" xfId="20707" xr:uid="{54AB5733-2B1F-48C5-B4F5-3A0FF5D083CC}"/>
    <cellStyle name="Warning Text 2 10 5 2 2" xfId="20708" xr:uid="{13FDC609-25D3-4BE2-A95B-554D3FAADED6}"/>
    <cellStyle name="Warning Text 2 10 5 3" xfId="20709" xr:uid="{81731003-034E-41CF-BAA7-9D6A98049268}"/>
    <cellStyle name="Warning Text 2 10 5 3 2" xfId="20710" xr:uid="{616C0FD9-04C1-4734-BEE7-02BD40F1C1EB}"/>
    <cellStyle name="Warning Text 2 10 5 4" xfId="20711" xr:uid="{448727FD-1213-4153-8502-6632A03637AB}"/>
    <cellStyle name="Warning Text 2 10 6" xfId="20712" xr:uid="{F822B1DA-3838-4F31-8BA0-21F76EFC1A40}"/>
    <cellStyle name="Warning Text 2 10 6 2" xfId="20713" xr:uid="{8482AD7E-6592-4082-ADDD-DB3D02F74525}"/>
    <cellStyle name="Warning Text 2 10 7" xfId="20714" xr:uid="{07FA02A8-B2E4-43F5-87E5-7C999AAAD9CC}"/>
    <cellStyle name="Warning Text 2 10 7 2" xfId="20715" xr:uid="{41B4E754-D7EE-42EF-B61B-91653D26DCDB}"/>
    <cellStyle name="Warning Text 2 10 8" xfId="20716" xr:uid="{06A5FA90-A68E-4F8B-8721-CC35C2A333F5}"/>
    <cellStyle name="Warning Text 2 10 8 2" xfId="20717" xr:uid="{43A0F253-133C-4477-BB11-C0F94B6D1E0E}"/>
    <cellStyle name="Warning Text 2 10 9" xfId="20718" xr:uid="{54C0D1CF-2AC1-4DCF-9B48-A2DD3889A153}"/>
    <cellStyle name="Warning Text 2 11" xfId="20719" xr:uid="{18E26B48-D8CE-4758-8FFD-D314C63C9DA0}"/>
    <cellStyle name="Warning Text 2 11 2" xfId="20720" xr:uid="{A9A5C02F-6805-450E-82BB-42F53D9C2DE9}"/>
    <cellStyle name="Warning Text 2 11 2 2" xfId="20721" xr:uid="{C415CBA1-46CC-4A27-AF86-42C208B9BEEB}"/>
    <cellStyle name="Warning Text 2 11 3" xfId="20722" xr:uid="{A20AB0F4-82BD-42FE-8CAB-98F2DC8B2731}"/>
    <cellStyle name="Warning Text 2 11 3 2" xfId="20723" xr:uid="{59082FA3-A7A5-47B9-992A-48E7E83004E4}"/>
    <cellStyle name="Warning Text 2 11 4" xfId="20724" xr:uid="{A6E5A109-C89F-439E-B137-E499AA0FE937}"/>
    <cellStyle name="Warning Text 2 11 5" xfId="20725" xr:uid="{3BC8FA93-0DC5-462E-848F-19E2E7A57C9E}"/>
    <cellStyle name="Warning Text 2 12" xfId="20726" xr:uid="{37E2579F-2C21-491D-A0F4-85A1758538D2}"/>
    <cellStyle name="Warning Text 2 12 2" xfId="20727" xr:uid="{E0548808-50A5-41D9-8DB4-7EDD733302AD}"/>
    <cellStyle name="Warning Text 2 12 2 2" xfId="20728" xr:uid="{2A22E1F7-F1F4-403E-A8C3-BFE5E3D71C5D}"/>
    <cellStyle name="Warning Text 2 12 3" xfId="20729" xr:uid="{DA3408F0-52AC-40E4-95E8-734AF9648F37}"/>
    <cellStyle name="Warning Text 2 12 3 2" xfId="20730" xr:uid="{D9E4686F-0AC7-4740-BC02-651C4228FC81}"/>
    <cellStyle name="Warning Text 2 12 4" xfId="20731" xr:uid="{E1E0F7E4-2A7A-4E2B-8611-4CE7F3A200D7}"/>
    <cellStyle name="Warning Text 2 13" xfId="20732" xr:uid="{65EE30E4-1D1C-4294-9CBE-2E54ECA507FA}"/>
    <cellStyle name="Warning Text 2 13 2" xfId="20733" xr:uid="{D401FC48-4B74-40F8-B705-8EF95315E126}"/>
    <cellStyle name="Warning Text 2 13 2 2" xfId="20734" xr:uid="{478044CE-93F9-4FE4-BC3C-58908EABA668}"/>
    <cellStyle name="Warning Text 2 13 3" xfId="20735" xr:uid="{AB6658AB-214B-4F8F-967D-271D935D21DD}"/>
    <cellStyle name="Warning Text 2 13 3 2" xfId="20736" xr:uid="{78A512E2-AD5E-414E-A9BF-6024EA5F2840}"/>
    <cellStyle name="Warning Text 2 13 4" xfId="20737" xr:uid="{618D5BF4-EE01-47EB-B8F9-989FF5ADDE8C}"/>
    <cellStyle name="Warning Text 2 14" xfId="20738" xr:uid="{E07C6C21-BD9C-4ADA-B87B-8565D39644A2}"/>
    <cellStyle name="Warning Text 2 14 2" xfId="20739" xr:uid="{0E429D60-1638-4EC6-B16F-B63550923B18}"/>
    <cellStyle name="Warning Text 2 14 2 2" xfId="20740" xr:uid="{D1FDACC6-B40B-4E48-9E2C-9E6FF772223B}"/>
    <cellStyle name="Warning Text 2 14 3" xfId="20741" xr:uid="{DC128342-FD6F-4AF8-A58D-6CA0A5F9A71E}"/>
    <cellStyle name="Warning Text 2 14 3 2" xfId="20742" xr:uid="{73581AA5-C780-4FC4-B09B-486D2693E6B8}"/>
    <cellStyle name="Warning Text 2 14 4" xfId="20743" xr:uid="{F545B609-1D97-4017-A29C-8C587BE4C350}"/>
    <cellStyle name="Warning Text 2 14 4 2" xfId="20744" xr:uid="{92786A94-FECF-4E78-9D92-4089286AC6D5}"/>
    <cellStyle name="Warning Text 2 14 5" xfId="20745" xr:uid="{1EF1ECFE-1DE6-4511-8004-8BC12095747D}"/>
    <cellStyle name="Warning Text 2 15" xfId="20746" xr:uid="{27ACD32B-0E73-4FF7-8044-115BDC048092}"/>
    <cellStyle name="Warning Text 2 15 2" xfId="20747" xr:uid="{EAB39FC0-51AC-4321-A11E-05E84042B532}"/>
    <cellStyle name="Warning Text 2 15 2 2" xfId="20748" xr:uid="{5246B418-590E-4D64-AA41-DD6577B387CC}"/>
    <cellStyle name="Warning Text 2 15 3" xfId="20749" xr:uid="{990850F6-9C58-4CDE-930C-EE716F72A80B}"/>
    <cellStyle name="Warning Text 2 15 3 2" xfId="20750" xr:uid="{24CA866E-296D-44FA-9D1C-0ED09E669762}"/>
    <cellStyle name="Warning Text 2 15 4" xfId="20751" xr:uid="{57E3A321-667C-4A74-A7B9-93AF85F1B34A}"/>
    <cellStyle name="Warning Text 2 16" xfId="20752" xr:uid="{21A74345-DD73-4507-B714-DC380A149737}"/>
    <cellStyle name="Warning Text 2 16 2" xfId="20753" xr:uid="{49F3EDFE-A0DD-4631-9F37-1E79D24E08DD}"/>
    <cellStyle name="Warning Text 2 17" xfId="20754" xr:uid="{986081D1-095D-4D1D-8BCA-0BF892707EC3}"/>
    <cellStyle name="Warning Text 2 17 2" xfId="20755" xr:uid="{53600A9F-0E30-42CC-810C-C1C974AC5618}"/>
    <cellStyle name="Warning Text 2 18" xfId="20756" xr:uid="{091093BB-6B49-42F0-B635-08E2C0948D56}"/>
    <cellStyle name="Warning Text 2 18 2" xfId="20757" xr:uid="{6F760E28-FEBB-4AD0-8B08-B09C293EB3CA}"/>
    <cellStyle name="Warning Text 2 19" xfId="20758" xr:uid="{C2B1950B-DDDE-4F05-A180-2D1FF6F0329B}"/>
    <cellStyle name="Warning Text 2 2" xfId="4820" xr:uid="{C91B8818-182B-48FF-BF15-5F1DE1C83E89}"/>
    <cellStyle name="Warning Text 2 2 10" xfId="20760" xr:uid="{7BBF8657-AE78-4434-A047-02A7FF0E6F34}"/>
    <cellStyle name="Warning Text 2 2 11" xfId="20759" xr:uid="{DB66676C-E463-4EEB-9F8B-0259225A657F}"/>
    <cellStyle name="Warning Text 2 2 2" xfId="20761" xr:uid="{64298482-E7D4-44BD-9C8A-4BBAF7759069}"/>
    <cellStyle name="Warning Text 2 2 2 2" xfId="20762" xr:uid="{71DE5694-8EC8-4A39-926A-036EC86EECC6}"/>
    <cellStyle name="Warning Text 2 2 2 2 2" xfId="20763" xr:uid="{C702C896-949E-4E5F-8A98-49F480BD56C4}"/>
    <cellStyle name="Warning Text 2 2 2 3" xfId="20764" xr:uid="{70F4E50B-92C1-4E80-B6B0-F0CAA274941E}"/>
    <cellStyle name="Warning Text 2 2 2 3 2" xfId="20765" xr:uid="{7F079CA6-5FDC-4F89-8FC6-01BA91F96CE5}"/>
    <cellStyle name="Warning Text 2 2 2 4" xfId="20766" xr:uid="{56075EC5-28AF-48F2-9DF6-9BAAD3529203}"/>
    <cellStyle name="Warning Text 2 2 3" xfId="20767" xr:uid="{756D9642-7F3F-4892-B866-8C0D8A48D7D5}"/>
    <cellStyle name="Warning Text 2 2 3 2" xfId="20768" xr:uid="{21218433-F252-4512-ACBA-CC86807F4477}"/>
    <cellStyle name="Warning Text 2 2 3 2 2" xfId="20769" xr:uid="{EFF4812F-D121-4336-BA3F-FFC4BBDBCD96}"/>
    <cellStyle name="Warning Text 2 2 3 3" xfId="20770" xr:uid="{670F13D4-4003-4EC9-8A67-ACB083C91A27}"/>
    <cellStyle name="Warning Text 2 2 3 3 2" xfId="20771" xr:uid="{3C41F8BA-B417-4F82-8DF1-ED82C95DDA29}"/>
    <cellStyle name="Warning Text 2 2 3 4" xfId="20772" xr:uid="{A061583D-1A27-414F-9265-7FE35F3C145B}"/>
    <cellStyle name="Warning Text 2 2 4" xfId="20773" xr:uid="{59BAC019-4793-4472-9777-400530B07D9C}"/>
    <cellStyle name="Warning Text 2 2 4 2" xfId="20774" xr:uid="{25B5882B-A47E-4639-B177-B8E25917FCC0}"/>
    <cellStyle name="Warning Text 2 2 4 2 2" xfId="20775" xr:uid="{A74898DD-664F-40E1-818F-1C3F63C9FA44}"/>
    <cellStyle name="Warning Text 2 2 4 3" xfId="20776" xr:uid="{EE001BA8-BB42-4A70-8ED5-794EEFD1CF65}"/>
    <cellStyle name="Warning Text 2 2 4 3 2" xfId="20777" xr:uid="{C7A060DF-E817-463B-B6A7-65C8E2539828}"/>
    <cellStyle name="Warning Text 2 2 4 4" xfId="20778" xr:uid="{312515DB-0082-45DC-80EA-597557075C8B}"/>
    <cellStyle name="Warning Text 2 2 4 4 2" xfId="20779" xr:uid="{4A64D700-8608-4BC7-BDC9-D33A5B8967C9}"/>
    <cellStyle name="Warning Text 2 2 4 5" xfId="20780" xr:uid="{A3916F68-3C56-4C81-BE6B-22E4E4A07CC4}"/>
    <cellStyle name="Warning Text 2 2 5" xfId="20781" xr:uid="{06405442-ABE6-45D6-9D51-A55F5F98233D}"/>
    <cellStyle name="Warning Text 2 2 5 2" xfId="20782" xr:uid="{AA436D11-6547-4294-9A3F-F2BB8B820C5B}"/>
    <cellStyle name="Warning Text 2 2 5 2 2" xfId="20783" xr:uid="{81E221E0-0E71-49EE-A74E-6CAC295A5259}"/>
    <cellStyle name="Warning Text 2 2 5 3" xfId="20784" xr:uid="{01F9AB3F-4077-4E2E-B424-9B9EFC829021}"/>
    <cellStyle name="Warning Text 2 2 5 3 2" xfId="20785" xr:uid="{22646C6C-3BF3-4F95-B9F0-218862655990}"/>
    <cellStyle name="Warning Text 2 2 5 4" xfId="20786" xr:uid="{636A962C-1AEA-4E15-A46D-6EFA283CD2C1}"/>
    <cellStyle name="Warning Text 2 2 6" xfId="20787" xr:uid="{0BB67A15-C299-4DD5-A452-FFD844350ECE}"/>
    <cellStyle name="Warning Text 2 2 6 2" xfId="20788" xr:uid="{D0220EEC-A018-4D15-9252-1B54E4327D43}"/>
    <cellStyle name="Warning Text 2 2 7" xfId="20789" xr:uid="{392BFF0E-49C8-4372-87B7-BD95E00198B0}"/>
    <cellStyle name="Warning Text 2 2 7 2" xfId="20790" xr:uid="{98BC4923-B78C-4260-A1DB-3062F7BA4C46}"/>
    <cellStyle name="Warning Text 2 2 8" xfId="20791" xr:uid="{0D7B2DD2-FE4A-4C12-A022-DC529D9ACDA7}"/>
    <cellStyle name="Warning Text 2 2 8 2" xfId="20792" xr:uid="{13B0722A-252D-428B-8BC2-97489A206CB8}"/>
    <cellStyle name="Warning Text 2 2 9" xfId="20793" xr:uid="{66280E65-FA5C-4243-AD13-F0992DB64E88}"/>
    <cellStyle name="Warning Text 2 20" xfId="20794" xr:uid="{A5098B7A-B5A8-4850-8AC6-E0E50AA00873}"/>
    <cellStyle name="Warning Text 2 21" xfId="20683" xr:uid="{F3484C35-C26C-4F43-9EEC-1ACBF2A41272}"/>
    <cellStyle name="Warning Text 2 3" xfId="4821" xr:uid="{ED2ECA20-130A-4759-89DF-BB624D4519B7}"/>
    <cellStyle name="Warning Text 2 3 10" xfId="20796" xr:uid="{EBDEF414-16C8-4B10-929C-63111785588B}"/>
    <cellStyle name="Warning Text 2 3 11" xfId="20795" xr:uid="{EDB27731-371C-4884-955A-A7A84276A542}"/>
    <cellStyle name="Warning Text 2 3 2" xfId="20797" xr:uid="{92EAEB8A-AF46-4289-88E9-C1A91D0160FE}"/>
    <cellStyle name="Warning Text 2 3 2 2" xfId="20798" xr:uid="{9C6D930F-1652-4DD5-98A7-8A5B178ED629}"/>
    <cellStyle name="Warning Text 2 3 2 2 2" xfId="20799" xr:uid="{1F779D1A-8DD1-41FD-B38F-608ABAEF48CF}"/>
    <cellStyle name="Warning Text 2 3 2 3" xfId="20800" xr:uid="{39059E20-DAF0-45FB-844D-32332BA0DD1F}"/>
    <cellStyle name="Warning Text 2 3 2 3 2" xfId="20801" xr:uid="{A9D980CC-BE11-4474-BF79-B5C11AD4ED46}"/>
    <cellStyle name="Warning Text 2 3 2 4" xfId="20802" xr:uid="{A63C96F4-AB40-4AA7-957E-F8F731D652FD}"/>
    <cellStyle name="Warning Text 2 3 3" xfId="20803" xr:uid="{D44727FB-E867-45F2-9E2C-0F63ABDC49B7}"/>
    <cellStyle name="Warning Text 2 3 3 2" xfId="20804" xr:uid="{D4D61B0D-8076-4DBD-997A-F55AED049FFD}"/>
    <cellStyle name="Warning Text 2 3 3 2 2" xfId="20805" xr:uid="{34B944DA-0EBD-47C7-A706-06D0EA282F53}"/>
    <cellStyle name="Warning Text 2 3 3 3" xfId="20806" xr:uid="{E4FF8366-EAAA-45AF-9665-1CF9FE61EBD4}"/>
    <cellStyle name="Warning Text 2 3 3 3 2" xfId="20807" xr:uid="{1632FBD4-5082-4AB7-9239-A3B02CC3D641}"/>
    <cellStyle name="Warning Text 2 3 3 4" xfId="20808" xr:uid="{27A43209-9EDA-4981-B4A4-D755254AAA50}"/>
    <cellStyle name="Warning Text 2 3 4" xfId="20809" xr:uid="{D2503599-BBEB-4CB5-86D5-AFBF93CCC956}"/>
    <cellStyle name="Warning Text 2 3 4 2" xfId="20810" xr:uid="{6AD21BB6-899C-4BF5-A716-D6AEEC78CACC}"/>
    <cellStyle name="Warning Text 2 3 4 2 2" xfId="20811" xr:uid="{5EF94292-8472-4D02-A9AB-D849955D6C22}"/>
    <cellStyle name="Warning Text 2 3 4 3" xfId="20812" xr:uid="{7630CDA0-E401-471A-9565-127B1E258592}"/>
    <cellStyle name="Warning Text 2 3 4 3 2" xfId="20813" xr:uid="{38C4E4BB-61DB-437A-819F-53D17A6D5EEF}"/>
    <cellStyle name="Warning Text 2 3 4 4" xfId="20814" xr:uid="{720B6096-2089-497F-A0BF-D07F23351BE7}"/>
    <cellStyle name="Warning Text 2 3 4 4 2" xfId="20815" xr:uid="{6CF5903C-6F46-4979-8104-7D628EADA8EE}"/>
    <cellStyle name="Warning Text 2 3 4 5" xfId="20816" xr:uid="{A4135BE4-DC11-4951-A94B-BD8221CE472F}"/>
    <cellStyle name="Warning Text 2 3 5" xfId="20817" xr:uid="{15B1F5DF-580F-4813-AA0F-DD15286AD076}"/>
    <cellStyle name="Warning Text 2 3 5 2" xfId="20818" xr:uid="{C7B3279F-8B9D-4442-8BF2-55F5872A9CDE}"/>
    <cellStyle name="Warning Text 2 3 5 2 2" xfId="20819" xr:uid="{D7A9654C-1FCC-44D5-8D2C-D1ABD649480C}"/>
    <cellStyle name="Warning Text 2 3 5 3" xfId="20820" xr:uid="{EA7EF7D8-5313-4C56-B77F-AD4F30DDE19D}"/>
    <cellStyle name="Warning Text 2 3 5 3 2" xfId="20821" xr:uid="{BC367DC8-8263-43E7-A446-7F2D6ABAF456}"/>
    <cellStyle name="Warning Text 2 3 5 4" xfId="20822" xr:uid="{A1E1920C-D9B1-47F5-962B-A05CA5944DC1}"/>
    <cellStyle name="Warning Text 2 3 6" xfId="20823" xr:uid="{A8CCB0A1-CCD3-47DC-BC0D-F128451D9857}"/>
    <cellStyle name="Warning Text 2 3 6 2" xfId="20824" xr:uid="{AA175A87-BB25-4DEF-915C-F56D455B9D3C}"/>
    <cellStyle name="Warning Text 2 3 7" xfId="20825" xr:uid="{0094A1BE-765F-4A4E-AF2B-270C18B5D6AA}"/>
    <cellStyle name="Warning Text 2 3 7 2" xfId="20826" xr:uid="{26CB82AC-C7F0-4046-B1CB-D9CC13CBD688}"/>
    <cellStyle name="Warning Text 2 3 8" xfId="20827" xr:uid="{9F92CDD0-8697-4E46-9282-B1CE4E35EF10}"/>
    <cellStyle name="Warning Text 2 3 8 2" xfId="20828" xr:uid="{EF35548F-E795-4507-A456-4B21B5C41B97}"/>
    <cellStyle name="Warning Text 2 3 9" xfId="20829" xr:uid="{7C38DFCE-B77F-4556-8779-0CD37B0E9025}"/>
    <cellStyle name="Warning Text 2 4" xfId="4822" xr:uid="{A206F47E-9BAF-44FE-8547-0682DD2F8E0F}"/>
    <cellStyle name="Warning Text 2 4 10" xfId="20831" xr:uid="{6594C17F-DC02-4378-AADA-FBEB3131DA0E}"/>
    <cellStyle name="Warning Text 2 4 11" xfId="20830" xr:uid="{85E31157-F358-41DA-918D-26EC722D36FB}"/>
    <cellStyle name="Warning Text 2 4 2" xfId="20832" xr:uid="{A0F825C2-21C3-46B1-976C-21234A038772}"/>
    <cellStyle name="Warning Text 2 4 2 2" xfId="20833" xr:uid="{437AA854-8673-4684-9D8F-39339AB17307}"/>
    <cellStyle name="Warning Text 2 4 2 2 2" xfId="20834" xr:uid="{973D9CCF-B0E6-4E9B-8200-5D52D447C76C}"/>
    <cellStyle name="Warning Text 2 4 2 3" xfId="20835" xr:uid="{61930374-F77C-4E7F-952E-996678DCBF3D}"/>
    <cellStyle name="Warning Text 2 4 2 3 2" xfId="20836" xr:uid="{25ECF1D3-36C4-4C36-9AD4-C8E4AE8A76A2}"/>
    <cellStyle name="Warning Text 2 4 2 4" xfId="20837" xr:uid="{BAD64B61-ECB4-4F3A-8ED9-65347252C537}"/>
    <cellStyle name="Warning Text 2 4 3" xfId="20838" xr:uid="{88D6558F-36D1-4102-AC74-680BB5394AB8}"/>
    <cellStyle name="Warning Text 2 4 3 2" xfId="20839" xr:uid="{A9C10AE1-3B64-43D3-BB21-00E0272BE438}"/>
    <cellStyle name="Warning Text 2 4 3 2 2" xfId="20840" xr:uid="{4BD28DF2-C618-41E2-BF7F-767DD968B831}"/>
    <cellStyle name="Warning Text 2 4 3 3" xfId="20841" xr:uid="{2821C5C7-E023-4D01-929F-A0882E639FD0}"/>
    <cellStyle name="Warning Text 2 4 3 3 2" xfId="20842" xr:uid="{DA65DFAC-5CC9-4AC3-A69F-793FBA232534}"/>
    <cellStyle name="Warning Text 2 4 3 4" xfId="20843" xr:uid="{6FCAF177-9201-48C1-9749-941ED6533EAE}"/>
    <cellStyle name="Warning Text 2 4 4" xfId="20844" xr:uid="{046089EF-B7F2-4857-96E5-F406A6649388}"/>
    <cellStyle name="Warning Text 2 4 4 2" xfId="20845" xr:uid="{3702ABD2-6A73-4ADD-86DB-D0A86E3AC26B}"/>
    <cellStyle name="Warning Text 2 4 4 2 2" xfId="20846" xr:uid="{4BAB5050-1352-4366-94AB-1FF48557DFAA}"/>
    <cellStyle name="Warning Text 2 4 4 3" xfId="20847" xr:uid="{9F661A0A-0037-4ACB-977A-42D45738122D}"/>
    <cellStyle name="Warning Text 2 4 4 3 2" xfId="20848" xr:uid="{4B5A140F-2888-4BE0-939D-19011A05EE70}"/>
    <cellStyle name="Warning Text 2 4 4 4" xfId="20849" xr:uid="{ABBD864F-CA3B-4C00-B870-583E10A78AFB}"/>
    <cellStyle name="Warning Text 2 4 4 4 2" xfId="20850" xr:uid="{D206DB7E-FA25-4AD7-850D-2357C9C06019}"/>
    <cellStyle name="Warning Text 2 4 4 5" xfId="20851" xr:uid="{9026501A-86C1-4805-B206-3DCD20D0B617}"/>
    <cellStyle name="Warning Text 2 4 5" xfId="20852" xr:uid="{BD339043-37B7-4604-9ED9-D705F7A7EB30}"/>
    <cellStyle name="Warning Text 2 4 5 2" xfId="20853" xr:uid="{E0BDF6A5-8046-4D8E-A644-31AFF6CEA9BC}"/>
    <cellStyle name="Warning Text 2 4 5 2 2" xfId="20854" xr:uid="{092E13B5-8F5B-480B-B79D-B2FA7F23D874}"/>
    <cellStyle name="Warning Text 2 4 5 3" xfId="20855" xr:uid="{01C6C156-D603-4F68-98A9-1D133A59CEA1}"/>
    <cellStyle name="Warning Text 2 4 5 3 2" xfId="20856" xr:uid="{BE4BEC43-385F-4296-B094-1C437BC33C4A}"/>
    <cellStyle name="Warning Text 2 4 5 4" xfId="20857" xr:uid="{274C99D4-B843-48C1-8699-822FE1210262}"/>
    <cellStyle name="Warning Text 2 4 6" xfId="20858" xr:uid="{AC61E597-36F1-4386-B1CE-BB0C2663FB7C}"/>
    <cellStyle name="Warning Text 2 4 6 2" xfId="20859" xr:uid="{0CB07A11-1DA8-45B1-BC34-4A6D2BD5CC51}"/>
    <cellStyle name="Warning Text 2 4 7" xfId="20860" xr:uid="{2D87A99B-BD5E-4F9E-BD66-58F225F87F70}"/>
    <cellStyle name="Warning Text 2 4 7 2" xfId="20861" xr:uid="{20C7ADC8-BABA-4D3C-B2BC-B15D763D512E}"/>
    <cellStyle name="Warning Text 2 4 8" xfId="20862" xr:uid="{449281E3-720D-4C78-8BE2-C26A1C5F18AB}"/>
    <cellStyle name="Warning Text 2 4 8 2" xfId="20863" xr:uid="{4678D87A-5052-4D1C-B7E3-C2D9D2D647DF}"/>
    <cellStyle name="Warning Text 2 4 9" xfId="20864" xr:uid="{52E1E908-BED1-42C1-8900-7E16D8A58192}"/>
    <cellStyle name="Warning Text 2 5" xfId="4823" xr:uid="{167E43FE-297C-49B2-B060-452C70AA1B3E}"/>
    <cellStyle name="Warning Text 2 5 10" xfId="20866" xr:uid="{5F0317FF-112D-4AB3-B003-89D19231DDE7}"/>
    <cellStyle name="Warning Text 2 5 11" xfId="20865" xr:uid="{80A67030-8B7B-44A3-AF23-AFDEA23302B3}"/>
    <cellStyle name="Warning Text 2 5 2" xfId="20867" xr:uid="{2201962A-EFFB-40BD-8A32-C6DB45F1D5AA}"/>
    <cellStyle name="Warning Text 2 5 2 2" xfId="20868" xr:uid="{55BD13E5-DB05-4FBE-BA03-48B94BDCB052}"/>
    <cellStyle name="Warning Text 2 5 2 2 2" xfId="20869" xr:uid="{0A0DD6BA-B30D-4BFE-A2FA-D6F4D143F042}"/>
    <cellStyle name="Warning Text 2 5 2 3" xfId="20870" xr:uid="{63A4227A-0921-4FD3-8526-E1FA51DD25C4}"/>
    <cellStyle name="Warning Text 2 5 2 3 2" xfId="20871" xr:uid="{ED91D2DE-70F9-42B0-8E85-F54DA89A2120}"/>
    <cellStyle name="Warning Text 2 5 2 4" xfId="20872" xr:uid="{664AD5F6-6FEC-4B0B-9D96-EE387474BCE0}"/>
    <cellStyle name="Warning Text 2 5 3" xfId="20873" xr:uid="{F32D3FFC-A8F5-46B7-91D9-D00DC99280A3}"/>
    <cellStyle name="Warning Text 2 5 3 2" xfId="20874" xr:uid="{7B5585D4-F16E-4836-B192-1BCBCEA91419}"/>
    <cellStyle name="Warning Text 2 5 3 2 2" xfId="20875" xr:uid="{9A1E25B2-622E-45A1-85F7-BFEC3A2B846D}"/>
    <cellStyle name="Warning Text 2 5 3 3" xfId="20876" xr:uid="{021926AC-5F82-4AFF-8388-050F0F158EAD}"/>
    <cellStyle name="Warning Text 2 5 3 3 2" xfId="20877" xr:uid="{9ADFBB11-6E54-4CEF-B9E3-AD7522817AEF}"/>
    <cellStyle name="Warning Text 2 5 3 4" xfId="20878" xr:uid="{A7275D93-986C-47E0-95BB-F992CC12C0C6}"/>
    <cellStyle name="Warning Text 2 5 4" xfId="20879" xr:uid="{E6138530-D0CB-4941-A7DF-A1AF5C0EFDE8}"/>
    <cellStyle name="Warning Text 2 5 4 2" xfId="20880" xr:uid="{51C5ADA9-E012-46D3-A63D-3265BC587547}"/>
    <cellStyle name="Warning Text 2 5 4 2 2" xfId="20881" xr:uid="{B091103F-FBE2-4AD4-A7EE-935AD1C9E659}"/>
    <cellStyle name="Warning Text 2 5 4 3" xfId="20882" xr:uid="{3C3FC0C3-5E84-450A-9781-03F26C7F6F18}"/>
    <cellStyle name="Warning Text 2 5 4 3 2" xfId="20883" xr:uid="{84A35673-BE6D-49AC-B1E7-1BC463A178E8}"/>
    <cellStyle name="Warning Text 2 5 4 4" xfId="20884" xr:uid="{EE937DA6-FE2E-405F-B119-BAC7CCABF163}"/>
    <cellStyle name="Warning Text 2 5 4 4 2" xfId="20885" xr:uid="{52C2D57D-A251-4309-BEB2-401E2FCD7ED9}"/>
    <cellStyle name="Warning Text 2 5 4 5" xfId="20886" xr:uid="{7A03CE6A-E405-4A50-94FC-564603932130}"/>
    <cellStyle name="Warning Text 2 5 5" xfId="20887" xr:uid="{F9043714-B46C-4548-B11C-D8591D42263B}"/>
    <cellStyle name="Warning Text 2 5 5 2" xfId="20888" xr:uid="{FDDBA044-C4BC-423B-B5E9-7A36D5052370}"/>
    <cellStyle name="Warning Text 2 5 5 2 2" xfId="20889" xr:uid="{04B2BA4F-9E35-4951-AD91-FA87F515CD79}"/>
    <cellStyle name="Warning Text 2 5 5 3" xfId="20890" xr:uid="{C669A2E9-C81A-4CF7-8539-D35EF7070F7D}"/>
    <cellStyle name="Warning Text 2 5 5 3 2" xfId="20891" xr:uid="{67CE4532-265B-4419-87E4-A8FAB2B4B34F}"/>
    <cellStyle name="Warning Text 2 5 5 4" xfId="20892" xr:uid="{968DAF23-AA46-4F97-8189-D06B88915909}"/>
    <cellStyle name="Warning Text 2 5 6" xfId="20893" xr:uid="{6C4CCB73-130C-4B6A-8EBF-82B28C987E3F}"/>
    <cellStyle name="Warning Text 2 5 6 2" xfId="20894" xr:uid="{134101DB-C6D3-45F9-AE79-C5594C60E2FB}"/>
    <cellStyle name="Warning Text 2 5 7" xfId="20895" xr:uid="{06C101E7-CBA8-4164-91E3-FC6592025210}"/>
    <cellStyle name="Warning Text 2 5 7 2" xfId="20896" xr:uid="{CF8DB8AD-FE88-4826-B339-BCF0D4D87ECC}"/>
    <cellStyle name="Warning Text 2 5 8" xfId="20897" xr:uid="{559CBE74-1DAE-4E77-95EF-A746BE24C010}"/>
    <cellStyle name="Warning Text 2 5 8 2" xfId="20898" xr:uid="{7962A5DD-0338-499C-A11A-F91BA8A3D341}"/>
    <cellStyle name="Warning Text 2 5 9" xfId="20899" xr:uid="{1BBE33E2-17C9-4D62-BE59-2F6C0732AE65}"/>
    <cellStyle name="Warning Text 2 6" xfId="4824" xr:uid="{3C045F4D-326F-49CC-8272-DD19DF4A649C}"/>
    <cellStyle name="Warning Text 2 6 10" xfId="20901" xr:uid="{DC4E484D-FE99-4B4F-991D-0A2BC6C9625B}"/>
    <cellStyle name="Warning Text 2 6 11" xfId="20900" xr:uid="{92FA2696-707C-4636-8188-2A8EF54276E1}"/>
    <cellStyle name="Warning Text 2 6 2" xfId="20902" xr:uid="{001D17BA-6291-40C1-AEC2-B7FA22030B80}"/>
    <cellStyle name="Warning Text 2 6 2 2" xfId="20903" xr:uid="{85319435-D2E1-48EE-BBC4-3C5DC461E17A}"/>
    <cellStyle name="Warning Text 2 6 2 2 2" xfId="20904" xr:uid="{838DFF72-BED3-4A0E-AE57-935F18C47B98}"/>
    <cellStyle name="Warning Text 2 6 2 3" xfId="20905" xr:uid="{B952CCE0-955F-4165-A8D3-815F7D6A9C4C}"/>
    <cellStyle name="Warning Text 2 6 2 3 2" xfId="20906" xr:uid="{FDD1040A-CCAC-47BC-82DE-6D116042712F}"/>
    <cellStyle name="Warning Text 2 6 2 4" xfId="20907" xr:uid="{4289D9E7-FD68-43FF-9FCF-90ED48AB55CC}"/>
    <cellStyle name="Warning Text 2 6 3" xfId="20908" xr:uid="{1E374A25-27FC-494B-B436-EC9215EC3129}"/>
    <cellStyle name="Warning Text 2 6 3 2" xfId="20909" xr:uid="{97731025-FEE0-46F9-890F-28BF98405E7C}"/>
    <cellStyle name="Warning Text 2 6 3 2 2" xfId="20910" xr:uid="{BAA1BE01-C9AE-4ADE-8EC3-7C647A3E9652}"/>
    <cellStyle name="Warning Text 2 6 3 3" xfId="20911" xr:uid="{7BB592F6-CC1E-4746-91AA-D6C5CCF3A728}"/>
    <cellStyle name="Warning Text 2 6 3 3 2" xfId="20912" xr:uid="{26B22D83-D0BF-4EED-BCBD-ECF1A8BC42E9}"/>
    <cellStyle name="Warning Text 2 6 3 4" xfId="20913" xr:uid="{E46BA4CC-B64B-4B39-B41B-C687DCF49C4D}"/>
    <cellStyle name="Warning Text 2 6 4" xfId="20914" xr:uid="{FD895AB0-30AD-408D-93C9-2D23AECD9948}"/>
    <cellStyle name="Warning Text 2 6 4 2" xfId="20915" xr:uid="{A4BF9505-E106-46FC-8C40-AFECCE5CFCD4}"/>
    <cellStyle name="Warning Text 2 6 4 2 2" xfId="20916" xr:uid="{1F2F1EE2-3904-43C7-B89A-54533259A0BA}"/>
    <cellStyle name="Warning Text 2 6 4 3" xfId="20917" xr:uid="{30D99391-7CE6-4FBD-9364-3BD5BF9D0767}"/>
    <cellStyle name="Warning Text 2 6 4 3 2" xfId="20918" xr:uid="{5C9D4541-FB3D-49C2-B36A-D0BBFE67FA00}"/>
    <cellStyle name="Warning Text 2 6 4 4" xfId="20919" xr:uid="{95DF0CC7-AD46-4A91-914D-C6F3F793EEF1}"/>
    <cellStyle name="Warning Text 2 6 4 4 2" xfId="20920" xr:uid="{E8E8E954-CEE5-4B05-B4E7-80B045496585}"/>
    <cellStyle name="Warning Text 2 6 4 5" xfId="20921" xr:uid="{3F2CDA60-B710-4CF7-80F3-607B25B27B90}"/>
    <cellStyle name="Warning Text 2 6 5" xfId="20922" xr:uid="{1B6F8D84-4992-4DB5-9EC1-02FBF150B8CE}"/>
    <cellStyle name="Warning Text 2 6 5 2" xfId="20923" xr:uid="{FF380FB9-6664-4EF6-B110-2C77FD61001A}"/>
    <cellStyle name="Warning Text 2 6 5 2 2" xfId="20924" xr:uid="{07F79680-6611-47D0-858A-0B20BB36A661}"/>
    <cellStyle name="Warning Text 2 6 5 3" xfId="20925" xr:uid="{443AA2B5-9B6C-4A93-8ECA-A9D62D92F087}"/>
    <cellStyle name="Warning Text 2 6 5 3 2" xfId="20926" xr:uid="{2EE64B54-786D-462F-A463-086BB3ECC234}"/>
    <cellStyle name="Warning Text 2 6 5 4" xfId="20927" xr:uid="{1BE9C4AC-22D4-4D38-959E-B8822453E120}"/>
    <cellStyle name="Warning Text 2 6 6" xfId="20928" xr:uid="{695F75C9-A231-4510-A434-006AC4AE774E}"/>
    <cellStyle name="Warning Text 2 6 6 2" xfId="20929" xr:uid="{1F00782E-117D-440E-B74F-C7ADF840123C}"/>
    <cellStyle name="Warning Text 2 6 7" xfId="20930" xr:uid="{560DD758-4C84-445A-87F5-55AFBFBB6EFB}"/>
    <cellStyle name="Warning Text 2 6 7 2" xfId="20931" xr:uid="{1431F320-2024-4C76-8938-38862ACF1F57}"/>
    <cellStyle name="Warning Text 2 6 8" xfId="20932" xr:uid="{B9B6DBB8-0418-42EC-A9B9-DD4348FEDBFD}"/>
    <cellStyle name="Warning Text 2 6 8 2" xfId="20933" xr:uid="{51170624-9008-4945-8229-C3FA3DD232AB}"/>
    <cellStyle name="Warning Text 2 6 9" xfId="20934" xr:uid="{0BD4AE7E-AB87-4A41-8FA4-8BAC6F170054}"/>
    <cellStyle name="Warning Text 2 7" xfId="4825" xr:uid="{603D5A6B-4384-40CF-AD58-D0D441311FC2}"/>
    <cellStyle name="Warning Text 2 7 10" xfId="20936" xr:uid="{864189C3-A8BC-4AE7-8F0C-3B11833BE4B6}"/>
    <cellStyle name="Warning Text 2 7 11" xfId="20935" xr:uid="{FE26DC18-D1C8-458C-BFE4-D01760A8CE27}"/>
    <cellStyle name="Warning Text 2 7 2" xfId="20937" xr:uid="{0F0A1882-4ABE-4678-8C6A-F84E674FFE03}"/>
    <cellStyle name="Warning Text 2 7 2 2" xfId="20938" xr:uid="{84D490F4-B243-46C0-9575-BDA2F928DD9D}"/>
    <cellStyle name="Warning Text 2 7 2 2 2" xfId="20939" xr:uid="{985B5FDD-A1CD-454E-8854-03D1B57F8BE9}"/>
    <cellStyle name="Warning Text 2 7 2 3" xfId="20940" xr:uid="{FA8EF83D-2A90-4986-9811-B851A7B5E7FF}"/>
    <cellStyle name="Warning Text 2 7 2 3 2" xfId="20941" xr:uid="{CEE10A66-38A3-4E3F-99F5-B2C489DE98CD}"/>
    <cellStyle name="Warning Text 2 7 2 4" xfId="20942" xr:uid="{117EB340-2EBC-48DA-A432-C2DB578A2A0C}"/>
    <cellStyle name="Warning Text 2 7 3" xfId="20943" xr:uid="{AE774FB0-B617-4A52-B420-2763EFA3FBB0}"/>
    <cellStyle name="Warning Text 2 7 3 2" xfId="20944" xr:uid="{85880AFC-0375-48FB-A93B-6F4E72DD7142}"/>
    <cellStyle name="Warning Text 2 7 3 2 2" xfId="20945" xr:uid="{CE7889DB-600E-4D38-A8F3-34C8A02F140C}"/>
    <cellStyle name="Warning Text 2 7 3 3" xfId="20946" xr:uid="{D8E6C78F-E85C-4999-80ED-02887E5A3FF0}"/>
    <cellStyle name="Warning Text 2 7 3 3 2" xfId="20947" xr:uid="{FE6C1C52-E2D8-49AA-9693-AF1BF7A87892}"/>
    <cellStyle name="Warning Text 2 7 3 4" xfId="20948" xr:uid="{6040DB0A-2826-43BC-8D66-8082ABEE32A6}"/>
    <cellStyle name="Warning Text 2 7 4" xfId="20949" xr:uid="{E8C34C64-FEDD-4ECB-AE79-E5086D893F65}"/>
    <cellStyle name="Warning Text 2 7 4 2" xfId="20950" xr:uid="{4465D0EF-83DA-4B3C-A8A6-C809DE3379D3}"/>
    <cellStyle name="Warning Text 2 7 4 2 2" xfId="20951" xr:uid="{0223BAC4-2EC3-43C4-B997-DB5A83267B6E}"/>
    <cellStyle name="Warning Text 2 7 4 3" xfId="20952" xr:uid="{D4E0700B-0717-4958-805A-E90BF7E53F4E}"/>
    <cellStyle name="Warning Text 2 7 4 3 2" xfId="20953" xr:uid="{8F325EC2-BC9D-4BB1-877F-255EE7DAE398}"/>
    <cellStyle name="Warning Text 2 7 4 4" xfId="20954" xr:uid="{A5DF7CE3-72BA-4F28-BCF1-711B3BA132E8}"/>
    <cellStyle name="Warning Text 2 7 4 4 2" xfId="20955" xr:uid="{C207AF4F-029B-4DCE-962B-628943AD603F}"/>
    <cellStyle name="Warning Text 2 7 4 5" xfId="20956" xr:uid="{5FAE8E72-B885-462A-A341-E5350A870F0B}"/>
    <cellStyle name="Warning Text 2 7 5" xfId="20957" xr:uid="{DF3E699B-A0E8-4E08-B0A2-D49FF960333A}"/>
    <cellStyle name="Warning Text 2 7 5 2" xfId="20958" xr:uid="{29FF703C-55D4-4D3F-861B-88C7FB81BF25}"/>
    <cellStyle name="Warning Text 2 7 5 2 2" xfId="20959" xr:uid="{86329C63-E634-44FD-A70A-493F02C9D291}"/>
    <cellStyle name="Warning Text 2 7 5 3" xfId="20960" xr:uid="{6E1744A3-B9CE-42AB-9F9B-77A9A3C9077A}"/>
    <cellStyle name="Warning Text 2 7 5 3 2" xfId="20961" xr:uid="{661867BB-BAB3-4688-8F3B-9421EAF19931}"/>
    <cellStyle name="Warning Text 2 7 5 4" xfId="20962" xr:uid="{D11FD101-9194-4CB3-8A25-AF8289BD815E}"/>
    <cellStyle name="Warning Text 2 7 6" xfId="20963" xr:uid="{171FF7CE-A145-43C3-A6B3-5DB83F3DAB4A}"/>
    <cellStyle name="Warning Text 2 7 6 2" xfId="20964" xr:uid="{E45AD6AC-6FCA-4736-9ECD-15DDAC253786}"/>
    <cellStyle name="Warning Text 2 7 7" xfId="20965" xr:uid="{A464D193-3084-4E51-9969-307D63609CDE}"/>
    <cellStyle name="Warning Text 2 7 7 2" xfId="20966" xr:uid="{7778E33D-D2EB-4AA5-BB64-CF8D86826D30}"/>
    <cellStyle name="Warning Text 2 7 8" xfId="20967" xr:uid="{4B86CB25-BF04-4EB9-AE15-B46E8EC60DB3}"/>
    <cellStyle name="Warning Text 2 7 8 2" xfId="20968" xr:uid="{9C150951-2614-4C2D-B413-808414BDCD91}"/>
    <cellStyle name="Warning Text 2 7 9" xfId="20969" xr:uid="{9F9680E7-A050-4344-B3D4-C34D03EF898A}"/>
    <cellStyle name="Warning Text 2 8" xfId="4826" xr:uid="{076981D8-7EA4-4056-8E9E-82C479342D4D}"/>
    <cellStyle name="Warning Text 2 8 10" xfId="20971" xr:uid="{4E2F3E9B-6E42-4D8E-B840-46A3F6BBF9B3}"/>
    <cellStyle name="Warning Text 2 8 11" xfId="20970" xr:uid="{B7FE0A28-F63E-40A7-A08C-52B5489C4FDD}"/>
    <cellStyle name="Warning Text 2 8 2" xfId="20972" xr:uid="{13673D49-4C71-40A4-934E-D5D3E9E05C90}"/>
    <cellStyle name="Warning Text 2 8 2 2" xfId="20973" xr:uid="{86FCA1EE-9FE9-4C8A-AAB2-A1D8EBB735D8}"/>
    <cellStyle name="Warning Text 2 8 2 2 2" xfId="20974" xr:uid="{EAB189ED-550E-43EA-966B-4F2B7CF3A665}"/>
    <cellStyle name="Warning Text 2 8 2 3" xfId="20975" xr:uid="{E50E5936-AF2B-4AE0-9625-9AA09DB51543}"/>
    <cellStyle name="Warning Text 2 8 2 3 2" xfId="20976" xr:uid="{16A5E3A3-97CC-4EDD-867E-9D70B359A706}"/>
    <cellStyle name="Warning Text 2 8 2 4" xfId="20977" xr:uid="{4ABD61D8-545F-446F-8850-91B364935A99}"/>
    <cellStyle name="Warning Text 2 8 3" xfId="20978" xr:uid="{184A5E37-C040-4D64-AEB1-5BCABEC8B436}"/>
    <cellStyle name="Warning Text 2 8 3 2" xfId="20979" xr:uid="{A2C30FB1-6CDE-4044-9A1E-FA4B3AFAF92B}"/>
    <cellStyle name="Warning Text 2 8 3 2 2" xfId="20980" xr:uid="{FF021971-47D2-4E79-883E-AB378F69A9C7}"/>
    <cellStyle name="Warning Text 2 8 3 3" xfId="20981" xr:uid="{0FD97762-67C5-486A-8C82-95C3280462C3}"/>
    <cellStyle name="Warning Text 2 8 3 3 2" xfId="20982" xr:uid="{5CB2D795-8526-4EE8-ADE7-E93082F21748}"/>
    <cellStyle name="Warning Text 2 8 3 4" xfId="20983" xr:uid="{4D9C3D41-E72D-4BBE-8FE7-1DAA32787600}"/>
    <cellStyle name="Warning Text 2 8 4" xfId="20984" xr:uid="{70E8B4CB-FCD5-4092-AA58-5D64F68AAFBC}"/>
    <cellStyle name="Warning Text 2 8 4 2" xfId="20985" xr:uid="{72A3984D-AA08-4A59-A501-9772ED7FCAEA}"/>
    <cellStyle name="Warning Text 2 8 4 2 2" xfId="20986" xr:uid="{CFC1D5E3-92A3-43AF-A3C8-843EF5A8E1B2}"/>
    <cellStyle name="Warning Text 2 8 4 3" xfId="20987" xr:uid="{FC9DEC1A-CB63-4C5F-8819-CA4E9EAA35E0}"/>
    <cellStyle name="Warning Text 2 8 4 3 2" xfId="20988" xr:uid="{CE7A9E47-7F2E-4901-BFBB-A194B5B702A2}"/>
    <cellStyle name="Warning Text 2 8 4 4" xfId="20989" xr:uid="{359C3F24-9639-498B-B7A3-2BD98DEA5865}"/>
    <cellStyle name="Warning Text 2 8 4 4 2" xfId="20990" xr:uid="{57195D62-CFFC-4387-BB9E-AF1D6B422365}"/>
    <cellStyle name="Warning Text 2 8 4 5" xfId="20991" xr:uid="{424510D7-963A-41F5-A385-4147F1576FC8}"/>
    <cellStyle name="Warning Text 2 8 5" xfId="20992" xr:uid="{98BBF3CC-A474-4EF5-ADF2-8AEF78A62BA8}"/>
    <cellStyle name="Warning Text 2 8 5 2" xfId="20993" xr:uid="{652FEF2B-38E7-43A7-8E78-AB9F9A05F03E}"/>
    <cellStyle name="Warning Text 2 8 5 2 2" xfId="20994" xr:uid="{900B5278-FFEB-4696-9FB2-97472F77C721}"/>
    <cellStyle name="Warning Text 2 8 5 3" xfId="20995" xr:uid="{CC52392C-C865-42CE-A9ED-B672FD136F68}"/>
    <cellStyle name="Warning Text 2 8 5 3 2" xfId="20996" xr:uid="{F5E3FE5D-029B-43B7-85B6-AF48C837799C}"/>
    <cellStyle name="Warning Text 2 8 5 4" xfId="20997" xr:uid="{CFAFF08F-9E57-46A4-9C85-48B45D5DE374}"/>
    <cellStyle name="Warning Text 2 8 6" xfId="20998" xr:uid="{A2677055-8071-416C-8C01-383C4850F930}"/>
    <cellStyle name="Warning Text 2 8 6 2" xfId="20999" xr:uid="{5F8A3AE2-52D1-4ADF-8728-CFCFBF531FA7}"/>
    <cellStyle name="Warning Text 2 8 7" xfId="21000" xr:uid="{A8F0F4BD-B976-428B-A4D2-F9DF7E397C4D}"/>
    <cellStyle name="Warning Text 2 8 7 2" xfId="21001" xr:uid="{C232CC45-2023-4676-80C3-CB4FEAF7DA40}"/>
    <cellStyle name="Warning Text 2 8 8" xfId="21002" xr:uid="{DEC57431-0080-4E32-84F2-FBDA65A79493}"/>
    <cellStyle name="Warning Text 2 8 8 2" xfId="21003" xr:uid="{13B7E34E-C132-46BD-A401-B8DA43315D46}"/>
    <cellStyle name="Warning Text 2 8 9" xfId="21004" xr:uid="{03AA95C4-65CA-44AC-97ED-0A4E247FA88B}"/>
    <cellStyle name="Warning Text 2 9" xfId="4827" xr:uid="{89D1FE4C-D312-44F2-912E-887289D81F27}"/>
    <cellStyle name="Warning Text 2 9 10" xfId="21006" xr:uid="{9F78321E-B564-4298-B9E5-594E0AF0FFB3}"/>
    <cellStyle name="Warning Text 2 9 11" xfId="21005" xr:uid="{2FD21509-B63E-48BA-A545-B033DB4D8ED4}"/>
    <cellStyle name="Warning Text 2 9 2" xfId="21007" xr:uid="{4B955788-F15C-478D-A3C2-2389ED96F106}"/>
    <cellStyle name="Warning Text 2 9 2 2" xfId="21008" xr:uid="{9DA57F7B-9FA3-4333-A0E5-633D9DA1BFF2}"/>
    <cellStyle name="Warning Text 2 9 2 2 2" xfId="21009" xr:uid="{26C4A7FF-E225-4056-8AFB-9F0C5EFB6C10}"/>
    <cellStyle name="Warning Text 2 9 2 3" xfId="21010" xr:uid="{60B5DCEA-50A8-429E-B056-C0C93EAA3325}"/>
    <cellStyle name="Warning Text 2 9 2 3 2" xfId="21011" xr:uid="{6398FE77-3D04-4EBE-B581-5661B8F036BF}"/>
    <cellStyle name="Warning Text 2 9 2 4" xfId="21012" xr:uid="{492B4FDD-FB80-42A2-A78D-13F0BA5C26B9}"/>
    <cellStyle name="Warning Text 2 9 3" xfId="21013" xr:uid="{1206B667-F8D6-4B05-A2FD-7083F1E4BACC}"/>
    <cellStyle name="Warning Text 2 9 3 2" xfId="21014" xr:uid="{88C660B2-2901-409F-9C23-6D09E3C7D0C4}"/>
    <cellStyle name="Warning Text 2 9 3 2 2" xfId="21015" xr:uid="{C1C5246F-A816-453C-8E40-A551871CA9A1}"/>
    <cellStyle name="Warning Text 2 9 3 3" xfId="21016" xr:uid="{326BCE51-7BF8-4C1F-9A56-608D1F113079}"/>
    <cellStyle name="Warning Text 2 9 3 3 2" xfId="21017" xr:uid="{8A524017-FF98-4148-A155-845DFB1C0ADB}"/>
    <cellStyle name="Warning Text 2 9 3 4" xfId="21018" xr:uid="{7877D2AC-1F4E-4119-ADED-9A969EBAF93F}"/>
    <cellStyle name="Warning Text 2 9 4" xfId="21019" xr:uid="{34DFA255-86AA-498F-BCF4-C5A5352AF9A7}"/>
    <cellStyle name="Warning Text 2 9 4 2" xfId="21020" xr:uid="{062AF425-D490-4A54-B879-28B5A87BA8CB}"/>
    <cellStyle name="Warning Text 2 9 4 2 2" xfId="21021" xr:uid="{EE0F2B5B-FDD2-462D-AC53-2C9894262250}"/>
    <cellStyle name="Warning Text 2 9 4 3" xfId="21022" xr:uid="{13FC0EC9-7D57-4E21-AB15-D19F0D4B81BA}"/>
    <cellStyle name="Warning Text 2 9 4 3 2" xfId="21023" xr:uid="{8C330AA2-6082-4236-870B-FFDAB12A6E9B}"/>
    <cellStyle name="Warning Text 2 9 4 4" xfId="21024" xr:uid="{5ACB1E8D-6FAE-45CA-97F6-5575829F07BF}"/>
    <cellStyle name="Warning Text 2 9 4 4 2" xfId="21025" xr:uid="{8BFABD69-CC8C-46A0-AC86-B29DFBE0C418}"/>
    <cellStyle name="Warning Text 2 9 4 5" xfId="21026" xr:uid="{C5879EC8-11E7-40CC-AA50-DA9A349EB34A}"/>
    <cellStyle name="Warning Text 2 9 5" xfId="21027" xr:uid="{7CC6BD36-4550-4B49-BA02-4FD13156568B}"/>
    <cellStyle name="Warning Text 2 9 5 2" xfId="21028" xr:uid="{B9E44890-7BEB-4942-96B6-0BDB6751CAC6}"/>
    <cellStyle name="Warning Text 2 9 5 2 2" xfId="21029" xr:uid="{8EF0E87E-12A2-4591-975D-890FC4517C57}"/>
    <cellStyle name="Warning Text 2 9 5 3" xfId="21030" xr:uid="{30081E0E-35B9-4E16-A5BC-8746015B56FE}"/>
    <cellStyle name="Warning Text 2 9 5 3 2" xfId="21031" xr:uid="{66958F26-78EC-47EA-B371-70EC6C0132DB}"/>
    <cellStyle name="Warning Text 2 9 5 4" xfId="21032" xr:uid="{1A46A9E7-3692-4235-BCBD-27DF9EB13E50}"/>
    <cellStyle name="Warning Text 2 9 6" xfId="21033" xr:uid="{806B515A-5E9C-4311-9704-69E578938609}"/>
    <cellStyle name="Warning Text 2 9 6 2" xfId="21034" xr:uid="{377096BE-B404-4882-A101-C1D56E93B265}"/>
    <cellStyle name="Warning Text 2 9 7" xfId="21035" xr:uid="{B60C4E04-5DA6-410C-8055-C67629972081}"/>
    <cellStyle name="Warning Text 2 9 7 2" xfId="21036" xr:uid="{93E74F64-4DAF-4E54-A571-52FA01BECA88}"/>
    <cellStyle name="Warning Text 2 9 8" xfId="21037" xr:uid="{D1E9C7AB-2D95-47E8-A1E9-8968AC6585CB}"/>
    <cellStyle name="Warning Text 2 9 8 2" xfId="21038" xr:uid="{235063C2-7E52-47A3-BF04-780CD4BF30DC}"/>
    <cellStyle name="Warning Text 2 9 9" xfId="21039" xr:uid="{1BA6788D-C21F-471A-92D2-EDFE3182EBDC}"/>
    <cellStyle name="Warning Text 20" xfId="3355" xr:uid="{ADA1BC1A-D63F-4E33-90E5-809FD72A1F58}"/>
    <cellStyle name="Warning Text 20 10" xfId="21041" xr:uid="{81582D9C-79C2-4ADC-9C37-0FBAE9C888B5}"/>
    <cellStyle name="Warning Text 20 11" xfId="21042" xr:uid="{198EB469-FEBE-4AF4-BB8B-DAD9CEA5F6A3}"/>
    <cellStyle name="Warning Text 20 12" xfId="21040" xr:uid="{4C6753A7-1E98-48FC-BD3E-F2E1700958EA}"/>
    <cellStyle name="Warning Text 20 2" xfId="21043" xr:uid="{2CB31BF3-5274-4093-B998-D80E954F2D5A}"/>
    <cellStyle name="Warning Text 20 2 2" xfId="21044" xr:uid="{008CCDD7-FF9E-42F0-AAD7-B8C40CB91A10}"/>
    <cellStyle name="Warning Text 20 2 2 2" xfId="21045" xr:uid="{482B331B-470A-4BDC-957C-0C5E169C474C}"/>
    <cellStyle name="Warning Text 20 2 3" xfId="21046" xr:uid="{B258D731-5E22-42DD-9A05-1B735C8FF0BD}"/>
    <cellStyle name="Warning Text 20 2 3 2" xfId="21047" xr:uid="{85F03AC1-17A7-4FB3-A779-18F60F782FC9}"/>
    <cellStyle name="Warning Text 20 2 4" xfId="21048" xr:uid="{BD4883E2-AA27-4094-8255-05AFE1706955}"/>
    <cellStyle name="Warning Text 20 2 5" xfId="21049" xr:uid="{58351788-8DBA-44E5-BD57-A0C23FD09FB1}"/>
    <cellStyle name="Warning Text 20 3" xfId="21050" xr:uid="{EC9F2D36-48E0-4E8A-89BF-02EA6720A798}"/>
    <cellStyle name="Warning Text 20 3 2" xfId="21051" xr:uid="{6A4E56FE-A06E-474C-A1B1-938719F4F3C9}"/>
    <cellStyle name="Warning Text 20 3 2 2" xfId="21052" xr:uid="{654E996E-4019-48AE-A20C-E36C7228D458}"/>
    <cellStyle name="Warning Text 20 3 3" xfId="21053" xr:uid="{9F098446-9AC3-4E4F-A810-78DAEB14C12C}"/>
    <cellStyle name="Warning Text 20 3 3 2" xfId="21054" xr:uid="{5098CE5E-797E-45ED-837A-FCCA5AAABD3D}"/>
    <cellStyle name="Warning Text 20 3 4" xfId="21055" xr:uid="{279C8BEC-D93E-4BA8-9142-3C07E3978653}"/>
    <cellStyle name="Warning Text 20 4" xfId="21056" xr:uid="{9DAAAFDA-59CF-485E-97EA-DEBC54857D1C}"/>
    <cellStyle name="Warning Text 20 4 2" xfId="21057" xr:uid="{E6A18B6E-8688-4250-97C8-B61C05F6CF57}"/>
    <cellStyle name="Warning Text 20 4 2 2" xfId="21058" xr:uid="{04C36406-976B-44C4-A770-4F20B586D09B}"/>
    <cellStyle name="Warning Text 20 4 3" xfId="21059" xr:uid="{4DBCEBFA-B2A9-4894-BF43-92E484297683}"/>
    <cellStyle name="Warning Text 20 4 3 2" xfId="21060" xr:uid="{9184DC38-C574-4641-B8F6-40C8B805446A}"/>
    <cellStyle name="Warning Text 20 4 4" xfId="21061" xr:uid="{D68142CD-382C-4594-B189-A560116A4633}"/>
    <cellStyle name="Warning Text 20 5" xfId="21062" xr:uid="{51C63151-9C94-449F-B2E9-6A3D914E57D5}"/>
    <cellStyle name="Warning Text 20 5 2" xfId="21063" xr:uid="{4CBB99FA-5AA0-4D20-96C5-903B1A3DCCB1}"/>
    <cellStyle name="Warning Text 20 5 2 2" xfId="21064" xr:uid="{49DC2A4C-AECD-42CE-B9BF-CE22C5471E6B}"/>
    <cellStyle name="Warning Text 20 5 3" xfId="21065" xr:uid="{EDA7F5C7-6595-43D7-8AD0-6E65B6732A1A}"/>
    <cellStyle name="Warning Text 20 5 3 2" xfId="21066" xr:uid="{209EB2AA-B229-43BA-AD6F-2858D1FB68D9}"/>
    <cellStyle name="Warning Text 20 5 4" xfId="21067" xr:uid="{2613A268-B587-4096-AEBE-0203CBCDEE7D}"/>
    <cellStyle name="Warning Text 20 5 4 2" xfId="21068" xr:uid="{0FFD97DC-E7DA-419C-9DDC-AFB5D41A8ACF}"/>
    <cellStyle name="Warning Text 20 5 5" xfId="21069" xr:uid="{2E5E96A2-661B-4F3E-8706-B74B6D0C8D58}"/>
    <cellStyle name="Warning Text 20 6" xfId="21070" xr:uid="{8FC71F9B-4917-425A-9D87-05211BF5AC68}"/>
    <cellStyle name="Warning Text 20 6 2" xfId="21071" xr:uid="{BDCBB777-3941-43BE-AFD8-1A22F767DEB1}"/>
    <cellStyle name="Warning Text 20 6 2 2" xfId="21072" xr:uid="{E543BBCB-D0FB-4A80-981A-A7EDC86FA2AC}"/>
    <cellStyle name="Warning Text 20 6 3" xfId="21073" xr:uid="{DB917CC4-0962-49D6-A939-747D18AFCF86}"/>
    <cellStyle name="Warning Text 20 6 3 2" xfId="21074" xr:uid="{38D328EB-DEE1-47AB-B151-CDB4343F1AC8}"/>
    <cellStyle name="Warning Text 20 6 4" xfId="21075" xr:uid="{4D187671-F2B9-4F1A-9308-7B38822E3BFA}"/>
    <cellStyle name="Warning Text 20 7" xfId="21076" xr:uid="{1C590EED-5D50-407D-8B2A-571FE930942C}"/>
    <cellStyle name="Warning Text 20 7 2" xfId="21077" xr:uid="{A477A9E8-3C30-47C0-95E4-64999CA75959}"/>
    <cellStyle name="Warning Text 20 8" xfId="21078" xr:uid="{50E2C879-50D1-482F-85D0-67DF975C64B3}"/>
    <cellStyle name="Warning Text 20 8 2" xfId="21079" xr:uid="{08C13A7E-B5D5-420B-90BE-90ACFCC148FE}"/>
    <cellStyle name="Warning Text 20 9" xfId="21080" xr:uid="{9A2A5B34-BA05-4427-ADEA-4986EA1FBE45}"/>
    <cellStyle name="Warning Text 20 9 2" xfId="21081" xr:uid="{113A369E-0085-465F-81FE-9EB858B89B6A}"/>
    <cellStyle name="Warning Text 21" xfId="3356" xr:uid="{CD1FCA67-16C5-4C0F-91C1-F0D95432F986}"/>
    <cellStyle name="Warning Text 21 10" xfId="21083" xr:uid="{C15C6756-BF7B-4952-91AA-AC828D1C2399}"/>
    <cellStyle name="Warning Text 21 11" xfId="21084" xr:uid="{6C4FE86B-FC74-4F25-AC09-D40850845E9D}"/>
    <cellStyle name="Warning Text 21 12" xfId="21082" xr:uid="{0A32A2AE-7C7F-4F84-8E08-7F20F61D449A}"/>
    <cellStyle name="Warning Text 21 2" xfId="21085" xr:uid="{13E7258C-98A9-4A56-82FD-59A4A8B447D0}"/>
    <cellStyle name="Warning Text 21 2 2" xfId="21086" xr:uid="{FA84119F-BF44-4CFA-ACA9-CBE521E2803C}"/>
    <cellStyle name="Warning Text 21 2 2 2" xfId="21087" xr:uid="{F7D1605B-354F-4FE9-AA06-9B30933A4578}"/>
    <cellStyle name="Warning Text 21 2 3" xfId="21088" xr:uid="{9BA0DE74-D964-4AF1-BE58-4234C5966C7D}"/>
    <cellStyle name="Warning Text 21 2 3 2" xfId="21089" xr:uid="{91921495-FE7A-4815-A14D-7BEF75C57708}"/>
    <cellStyle name="Warning Text 21 2 4" xfId="21090" xr:uid="{0317E61B-E939-41A4-9A50-7D26337C151C}"/>
    <cellStyle name="Warning Text 21 2 5" xfId="21091" xr:uid="{B8AEB755-F321-4914-B938-5139C04D3A2D}"/>
    <cellStyle name="Warning Text 21 3" xfId="21092" xr:uid="{C2DECEB0-D8DB-4A0D-8AF5-ABF70D270C77}"/>
    <cellStyle name="Warning Text 21 3 2" xfId="21093" xr:uid="{A0887963-0A22-4454-B24C-B449809B4310}"/>
    <cellStyle name="Warning Text 21 3 2 2" xfId="21094" xr:uid="{61C8EBAF-D59A-4299-AA7A-F16860460F00}"/>
    <cellStyle name="Warning Text 21 3 3" xfId="21095" xr:uid="{F77F837D-7A58-4FF6-B7F8-D5CF5311C9C4}"/>
    <cellStyle name="Warning Text 21 3 3 2" xfId="21096" xr:uid="{B58C55A6-2CB7-425B-B282-761841C745B1}"/>
    <cellStyle name="Warning Text 21 3 4" xfId="21097" xr:uid="{E327DD9D-6584-459C-BA49-7734586FC9E4}"/>
    <cellStyle name="Warning Text 21 4" xfId="21098" xr:uid="{3E749B28-5FE5-4E00-9F4D-4C1E9285319C}"/>
    <cellStyle name="Warning Text 21 4 2" xfId="21099" xr:uid="{ACE61A94-E8D0-4FA3-AF68-2EA1F4613492}"/>
    <cellStyle name="Warning Text 21 4 2 2" xfId="21100" xr:uid="{E83DDB4D-6230-481E-B48B-D6FFA13E45FD}"/>
    <cellStyle name="Warning Text 21 4 3" xfId="21101" xr:uid="{2EE0D1EE-56CF-4E5D-BFEC-C78575DD09B2}"/>
    <cellStyle name="Warning Text 21 4 3 2" xfId="21102" xr:uid="{50866538-6C97-420E-938E-8A480182A444}"/>
    <cellStyle name="Warning Text 21 4 4" xfId="21103" xr:uid="{C383EF1C-0928-49B1-ACF7-A5347FE2C27D}"/>
    <cellStyle name="Warning Text 21 5" xfId="21104" xr:uid="{811DEC41-065C-4A3E-A7A0-714BB7B1CBF2}"/>
    <cellStyle name="Warning Text 21 5 2" xfId="21105" xr:uid="{AFCD1E40-1F58-46FE-AE8E-E644BB2DF183}"/>
    <cellStyle name="Warning Text 21 5 2 2" xfId="21106" xr:uid="{E822BA30-BB47-430F-A616-126100EB2EBD}"/>
    <cellStyle name="Warning Text 21 5 3" xfId="21107" xr:uid="{A87DA483-BC87-4FF8-AD7A-694BECE73080}"/>
    <cellStyle name="Warning Text 21 5 3 2" xfId="21108" xr:uid="{9326BCAA-D920-4191-836E-73584FBC03F2}"/>
    <cellStyle name="Warning Text 21 5 4" xfId="21109" xr:uid="{926156DB-16A1-4E16-A261-7536B7E50BA1}"/>
    <cellStyle name="Warning Text 21 5 4 2" xfId="21110" xr:uid="{5EC9EBD1-B8CA-44BF-9102-3FB659072E06}"/>
    <cellStyle name="Warning Text 21 5 5" xfId="21111" xr:uid="{B0019802-E8D0-4765-B2B6-168454C8413B}"/>
    <cellStyle name="Warning Text 21 6" xfId="21112" xr:uid="{CCE9CE03-4752-4D5B-AC6B-97EF79AA5816}"/>
    <cellStyle name="Warning Text 21 6 2" xfId="21113" xr:uid="{2D47FC55-AFA8-48DF-AE3D-A264D301326B}"/>
    <cellStyle name="Warning Text 21 6 2 2" xfId="21114" xr:uid="{9D4B7562-B4D3-47A8-B701-4607F63AACC0}"/>
    <cellStyle name="Warning Text 21 6 3" xfId="21115" xr:uid="{B9F89899-8156-451F-95E1-DB3B30E73815}"/>
    <cellStyle name="Warning Text 21 6 3 2" xfId="21116" xr:uid="{B664C8BD-B377-415A-A06E-ECC2DC584ABA}"/>
    <cellStyle name="Warning Text 21 6 4" xfId="21117" xr:uid="{B4992ED0-1EDC-490D-9DA5-DBC2F9D8F58B}"/>
    <cellStyle name="Warning Text 21 7" xfId="21118" xr:uid="{39C6AA0C-7E0F-4E23-ACE8-137A33FE483E}"/>
    <cellStyle name="Warning Text 21 7 2" xfId="21119" xr:uid="{BE2BCE4A-07EF-4D33-8374-A78FFFD16968}"/>
    <cellStyle name="Warning Text 21 8" xfId="21120" xr:uid="{FFBB84D2-F88E-409C-A8EB-0D0A121ED82C}"/>
    <cellStyle name="Warning Text 21 8 2" xfId="21121" xr:uid="{3F805554-B633-432C-844F-839C86865896}"/>
    <cellStyle name="Warning Text 21 9" xfId="21122" xr:uid="{1D0BFAD6-250F-403D-AECC-E736310DB0A9}"/>
    <cellStyle name="Warning Text 21 9 2" xfId="21123" xr:uid="{C379510B-2E32-4976-B86A-A34BA3091C30}"/>
    <cellStyle name="Warning Text 22" xfId="3357" xr:uid="{3AE19C2A-8F59-42E6-9A9D-C0C5843CDE83}"/>
    <cellStyle name="Warning Text 22 10" xfId="21125" xr:uid="{6554C39F-6C27-4360-844D-3DC1C721774E}"/>
    <cellStyle name="Warning Text 22 11" xfId="21126" xr:uid="{E532B90F-0E3B-4AD7-9C37-DAAFBEA04C11}"/>
    <cellStyle name="Warning Text 22 12" xfId="21124" xr:uid="{FE4A9CD1-AA37-42E4-A245-B5F33E16D7C5}"/>
    <cellStyle name="Warning Text 22 2" xfId="21127" xr:uid="{39FD486D-32BA-47CD-A5B8-FB5C06199E08}"/>
    <cellStyle name="Warning Text 22 2 2" xfId="21128" xr:uid="{1E8CF7AC-C2E0-4782-BE46-942F9A632000}"/>
    <cellStyle name="Warning Text 22 2 2 2" xfId="21129" xr:uid="{6D854BC4-98FE-4A11-BC74-09BA3D261C93}"/>
    <cellStyle name="Warning Text 22 2 3" xfId="21130" xr:uid="{EF1BD408-4FA0-4B4F-AD95-C18904539F21}"/>
    <cellStyle name="Warning Text 22 2 3 2" xfId="21131" xr:uid="{9EF4FF1B-10C9-4BC0-B0A2-B38883086EB1}"/>
    <cellStyle name="Warning Text 22 2 4" xfId="21132" xr:uid="{B9C761D1-DDEA-46A7-8728-7E232143E157}"/>
    <cellStyle name="Warning Text 22 2 5" xfId="21133" xr:uid="{1D34E50A-73B1-4EE6-924E-435DE5688FD8}"/>
    <cellStyle name="Warning Text 22 3" xfId="21134" xr:uid="{541C0BCF-36AE-4FE4-BED9-2B786B0725A3}"/>
    <cellStyle name="Warning Text 22 3 2" xfId="21135" xr:uid="{781BF1FF-9608-40A2-A349-5E8C68BFAE48}"/>
    <cellStyle name="Warning Text 22 3 2 2" xfId="21136" xr:uid="{1459132B-2D3B-46B7-94A0-DE1DF49EB322}"/>
    <cellStyle name="Warning Text 22 3 3" xfId="21137" xr:uid="{BBDBA1CD-AF4C-4CC5-82B8-015B81316FD4}"/>
    <cellStyle name="Warning Text 22 3 3 2" xfId="21138" xr:uid="{F63A5BB1-C4A9-47A0-8D47-B1B24EBA91AA}"/>
    <cellStyle name="Warning Text 22 3 4" xfId="21139" xr:uid="{F2BEACAC-124A-4783-AA06-0C0C44BCAECE}"/>
    <cellStyle name="Warning Text 22 4" xfId="21140" xr:uid="{55B20263-87DE-4929-B78F-858DD484BE5F}"/>
    <cellStyle name="Warning Text 22 4 2" xfId="21141" xr:uid="{65356ADD-0527-46E7-9622-8D144843C5EF}"/>
    <cellStyle name="Warning Text 22 4 2 2" xfId="21142" xr:uid="{27E9F880-FC7F-4F9B-A3BA-C2823ECA520F}"/>
    <cellStyle name="Warning Text 22 4 3" xfId="21143" xr:uid="{148BEC93-9164-43D2-8E79-B7CAB0602CBF}"/>
    <cellStyle name="Warning Text 22 4 3 2" xfId="21144" xr:uid="{AE43E03E-4A6D-4CC5-BBD5-C0C77BF71980}"/>
    <cellStyle name="Warning Text 22 4 4" xfId="21145" xr:uid="{82D6121B-89F4-41BA-BB06-FE6305F7AC29}"/>
    <cellStyle name="Warning Text 22 5" xfId="21146" xr:uid="{FFA8F00A-CC69-428F-AEA6-5FA1BBE35F09}"/>
    <cellStyle name="Warning Text 22 5 2" xfId="21147" xr:uid="{833BB697-2345-44F2-A3DB-908703D632C7}"/>
    <cellStyle name="Warning Text 22 5 2 2" xfId="21148" xr:uid="{49218B14-5E70-4D93-B29C-672C42B8F9E9}"/>
    <cellStyle name="Warning Text 22 5 3" xfId="21149" xr:uid="{6AB20E47-156B-4495-9F86-996F9843F5B8}"/>
    <cellStyle name="Warning Text 22 5 3 2" xfId="21150" xr:uid="{E844B5E8-7966-4F69-BE67-B14CF09A0DF4}"/>
    <cellStyle name="Warning Text 22 5 4" xfId="21151" xr:uid="{74380C97-A925-4C3E-BD24-27FEFB88F9A3}"/>
    <cellStyle name="Warning Text 22 5 4 2" xfId="21152" xr:uid="{C04B0084-6694-4902-8484-39C156999268}"/>
    <cellStyle name="Warning Text 22 5 5" xfId="21153" xr:uid="{D5C64F0F-0FF5-4841-BAE2-3BA77F3D0DAF}"/>
    <cellStyle name="Warning Text 22 6" xfId="21154" xr:uid="{02A04323-0C97-47E9-80C5-C39AC277F67D}"/>
    <cellStyle name="Warning Text 22 6 2" xfId="21155" xr:uid="{B816BE9C-0C3A-4F92-9A2C-9061D96519E4}"/>
    <cellStyle name="Warning Text 22 6 2 2" xfId="21156" xr:uid="{902E9322-2721-467A-A5B2-356D90858985}"/>
    <cellStyle name="Warning Text 22 6 3" xfId="21157" xr:uid="{DC8BC070-1ACC-4780-9446-B024AAB5F677}"/>
    <cellStyle name="Warning Text 22 6 3 2" xfId="21158" xr:uid="{E7C35A0D-8ACA-4E5A-960F-90938E718700}"/>
    <cellStyle name="Warning Text 22 6 4" xfId="21159" xr:uid="{DAEB23D8-47B4-4F74-AD8E-BD1F14A0F3DC}"/>
    <cellStyle name="Warning Text 22 7" xfId="21160" xr:uid="{290A7212-C41D-4C0E-A833-E0F99155A934}"/>
    <cellStyle name="Warning Text 22 7 2" xfId="21161" xr:uid="{3412ED36-DB55-4E1F-8F54-80794CFD5319}"/>
    <cellStyle name="Warning Text 22 8" xfId="21162" xr:uid="{7DB6AF3C-78FA-4363-8764-198AEAB99A6C}"/>
    <cellStyle name="Warning Text 22 8 2" xfId="21163" xr:uid="{18AE8CA2-CFE1-4B7C-8396-C26D35D86818}"/>
    <cellStyle name="Warning Text 22 9" xfId="21164" xr:uid="{7E5D8C5D-C061-4F6E-9B77-296F470A1D7E}"/>
    <cellStyle name="Warning Text 22 9 2" xfId="21165" xr:uid="{F6000675-4D55-410F-8892-B94777B3797D}"/>
    <cellStyle name="Warning Text 23" xfId="3358" xr:uid="{65BBD627-5B34-41FF-B23A-61955246A0FB}"/>
    <cellStyle name="Warning Text 23 10" xfId="21167" xr:uid="{EC4C2359-3098-4253-A5FD-99696E74EC1C}"/>
    <cellStyle name="Warning Text 23 11" xfId="21168" xr:uid="{F40C750B-1E4C-4AB4-81C5-54EC782DE892}"/>
    <cellStyle name="Warning Text 23 12" xfId="21166" xr:uid="{D8A28113-501F-4468-8902-4979F8ED2DBF}"/>
    <cellStyle name="Warning Text 23 2" xfId="21169" xr:uid="{8DFE2B72-2A97-46D2-9777-2B1E25EDC300}"/>
    <cellStyle name="Warning Text 23 2 2" xfId="21170" xr:uid="{8DCB8052-A248-432E-9ED8-C9061EF01D4E}"/>
    <cellStyle name="Warning Text 23 2 2 2" xfId="21171" xr:uid="{A7E8C079-6F1E-4F55-AEB0-8C4B85BFC669}"/>
    <cellStyle name="Warning Text 23 2 3" xfId="21172" xr:uid="{0C2CCA77-9CD1-411B-8AAC-A75C7ED484F1}"/>
    <cellStyle name="Warning Text 23 2 3 2" xfId="21173" xr:uid="{A169D36B-D61C-43B3-A80D-AA06C0EABE29}"/>
    <cellStyle name="Warning Text 23 2 4" xfId="21174" xr:uid="{674B7CC2-1B11-40EC-9AA2-1EAF43F0A9E7}"/>
    <cellStyle name="Warning Text 23 2 5" xfId="21175" xr:uid="{4066AE04-7EF6-4408-B42B-8635D3019628}"/>
    <cellStyle name="Warning Text 23 3" xfId="21176" xr:uid="{9FDAC9A9-DBA9-4FBC-AAE5-7D8DD65F8FCF}"/>
    <cellStyle name="Warning Text 23 3 2" xfId="21177" xr:uid="{2B7CF3FF-B2F8-422B-B749-E53EC42DB6F6}"/>
    <cellStyle name="Warning Text 23 3 2 2" xfId="21178" xr:uid="{7AA1D56D-39DE-466A-9CBD-F5A5D6798E5D}"/>
    <cellStyle name="Warning Text 23 3 3" xfId="21179" xr:uid="{A8883974-4BA0-40FD-BBBC-53A89CF56309}"/>
    <cellStyle name="Warning Text 23 3 3 2" xfId="21180" xr:uid="{AEA27F09-566C-4479-BB1C-B869542FBC41}"/>
    <cellStyle name="Warning Text 23 3 4" xfId="21181" xr:uid="{D6435C9B-09E4-4896-8B29-33C184194B54}"/>
    <cellStyle name="Warning Text 23 4" xfId="21182" xr:uid="{471E18C5-FC93-47A9-9BBE-55E172A89DFF}"/>
    <cellStyle name="Warning Text 23 4 2" xfId="21183" xr:uid="{2957ACA7-B85D-4FA9-9613-C460DBA74D08}"/>
    <cellStyle name="Warning Text 23 4 2 2" xfId="21184" xr:uid="{48F35FD6-2B68-4733-8CC7-C80A4E5B49E2}"/>
    <cellStyle name="Warning Text 23 4 3" xfId="21185" xr:uid="{42C2E568-D0DF-4768-9AFA-47DCDD2C395D}"/>
    <cellStyle name="Warning Text 23 4 3 2" xfId="21186" xr:uid="{1B1106BF-D41C-4F6B-A7FC-D32A1825CF41}"/>
    <cellStyle name="Warning Text 23 4 4" xfId="21187" xr:uid="{6E8C7607-E632-47D5-A990-62F607A78143}"/>
    <cellStyle name="Warning Text 23 5" xfId="21188" xr:uid="{1D9DAC27-5EB6-4677-B03B-7FEB747DAA63}"/>
    <cellStyle name="Warning Text 23 5 2" xfId="21189" xr:uid="{BD095802-6B56-49EF-B301-AA3C88372023}"/>
    <cellStyle name="Warning Text 23 5 2 2" xfId="21190" xr:uid="{1743AB7C-DB83-418A-9D1D-05ECDF22D1A0}"/>
    <cellStyle name="Warning Text 23 5 3" xfId="21191" xr:uid="{59D669DA-52FA-43CE-AD0B-FFCB29237293}"/>
    <cellStyle name="Warning Text 23 5 3 2" xfId="21192" xr:uid="{D2581B70-9F99-4338-AFC7-FFA6E0A61CD8}"/>
    <cellStyle name="Warning Text 23 5 4" xfId="21193" xr:uid="{E6C9BD3A-910C-4176-833D-286E405C776C}"/>
    <cellStyle name="Warning Text 23 5 4 2" xfId="21194" xr:uid="{E2AC20E6-8035-46EB-8D59-3F17FF69C517}"/>
    <cellStyle name="Warning Text 23 5 5" xfId="21195" xr:uid="{17489195-A023-448A-89AC-5576B4D44D10}"/>
    <cellStyle name="Warning Text 23 6" xfId="21196" xr:uid="{2F5B2F17-2524-40D9-AC8C-65F9B134C9C3}"/>
    <cellStyle name="Warning Text 23 6 2" xfId="21197" xr:uid="{D800F34A-8038-4D87-AE8B-C27A502DCF95}"/>
    <cellStyle name="Warning Text 23 6 2 2" xfId="21198" xr:uid="{3B632417-FF4D-4FC2-A2D1-BE58B40439C8}"/>
    <cellStyle name="Warning Text 23 6 3" xfId="21199" xr:uid="{2BA5B1C9-0FFA-47BB-8DCA-5B752FF0DBC8}"/>
    <cellStyle name="Warning Text 23 6 3 2" xfId="21200" xr:uid="{328E5D42-0CB0-4DBA-A8FE-35950A94FB84}"/>
    <cellStyle name="Warning Text 23 6 4" xfId="21201" xr:uid="{1CDCC500-B78F-413A-90FB-F9C4ECC6C83F}"/>
    <cellStyle name="Warning Text 23 7" xfId="21202" xr:uid="{19B2768B-D73B-49B0-9785-3724313D9BC0}"/>
    <cellStyle name="Warning Text 23 7 2" xfId="21203" xr:uid="{D6B68AEE-F3D7-4DD4-8779-671D491F5216}"/>
    <cellStyle name="Warning Text 23 8" xfId="21204" xr:uid="{452D0CF8-5C8E-472C-8A48-C1EA599CC37E}"/>
    <cellStyle name="Warning Text 23 8 2" xfId="21205" xr:uid="{79D4886C-A000-4CEE-8DBD-8A6B64CE437B}"/>
    <cellStyle name="Warning Text 23 9" xfId="21206" xr:uid="{ABDC0827-E151-4B9D-AC22-6929CD43481B}"/>
    <cellStyle name="Warning Text 23 9 2" xfId="21207" xr:uid="{734258AE-4661-46B9-BCA6-A66D9876FFB6}"/>
    <cellStyle name="Warning Text 24" xfId="3359" xr:uid="{BAE80506-5735-42E4-AE08-0DB304954F01}"/>
    <cellStyle name="Warning Text 24 10" xfId="21209" xr:uid="{3E1138B7-3E79-48C9-B313-147DBB794F88}"/>
    <cellStyle name="Warning Text 24 11" xfId="21210" xr:uid="{B3F27AA8-F52A-4CF1-B139-7E1463A68E23}"/>
    <cellStyle name="Warning Text 24 12" xfId="21208" xr:uid="{CB2B9D38-FB34-47B5-9DEE-9F690D071B15}"/>
    <cellStyle name="Warning Text 24 2" xfId="21211" xr:uid="{7C312658-9A2C-44A0-A66D-11060BFC725F}"/>
    <cellStyle name="Warning Text 24 2 2" xfId="21212" xr:uid="{E7A4DCDA-8E28-4B5E-B953-0C3F9630842C}"/>
    <cellStyle name="Warning Text 24 2 2 2" xfId="21213" xr:uid="{5AB0AF09-D900-49AB-863C-40517FF7173B}"/>
    <cellStyle name="Warning Text 24 2 3" xfId="21214" xr:uid="{609BE13D-60CA-4F12-93A8-2A031D3E2F04}"/>
    <cellStyle name="Warning Text 24 2 3 2" xfId="21215" xr:uid="{71C4A61C-B45A-4185-BD8E-A7372630F372}"/>
    <cellStyle name="Warning Text 24 2 4" xfId="21216" xr:uid="{5488D81D-05E1-4FA2-9085-454FEA5147E9}"/>
    <cellStyle name="Warning Text 24 2 5" xfId="21217" xr:uid="{16CEFBE5-441F-49EE-ADCD-B04F4FA8A151}"/>
    <cellStyle name="Warning Text 24 3" xfId="21218" xr:uid="{1639FC11-DF3B-493B-A6A8-E324C198BD4C}"/>
    <cellStyle name="Warning Text 24 3 2" xfId="21219" xr:uid="{DF34BD4B-22F2-4339-AE91-B9B48C89B89A}"/>
    <cellStyle name="Warning Text 24 3 2 2" xfId="21220" xr:uid="{96ECCA7D-33AF-45DC-96B1-32ED22144954}"/>
    <cellStyle name="Warning Text 24 3 3" xfId="21221" xr:uid="{D8C839A5-0B1C-4DEA-8E73-A80568EC3855}"/>
    <cellStyle name="Warning Text 24 3 3 2" xfId="21222" xr:uid="{6D103831-5F8F-43F8-9A76-5D1102C0A2CB}"/>
    <cellStyle name="Warning Text 24 3 4" xfId="21223" xr:uid="{D4375F2E-2B59-4244-9D9F-07F231D9B155}"/>
    <cellStyle name="Warning Text 24 4" xfId="21224" xr:uid="{A4CB979D-D5F8-4C56-9691-16B684F5A54E}"/>
    <cellStyle name="Warning Text 24 4 2" xfId="21225" xr:uid="{E8B83BA2-B558-46ED-AE74-BA8350F54268}"/>
    <cellStyle name="Warning Text 24 4 2 2" xfId="21226" xr:uid="{FADF1411-5819-44E3-91B3-A56CC5BCF102}"/>
    <cellStyle name="Warning Text 24 4 3" xfId="21227" xr:uid="{26D378EF-8FA3-45AC-8D4C-DD70FEE1D9EB}"/>
    <cellStyle name="Warning Text 24 4 3 2" xfId="21228" xr:uid="{49AA7018-FF4B-4833-ABBF-14EDC08451ED}"/>
    <cellStyle name="Warning Text 24 4 4" xfId="21229" xr:uid="{E8929627-4CE5-4CFB-A6FB-C5FB18ED1F72}"/>
    <cellStyle name="Warning Text 24 5" xfId="21230" xr:uid="{E24CFFC7-4D0B-42ED-8FA2-2FEE69EF5898}"/>
    <cellStyle name="Warning Text 24 5 2" xfId="21231" xr:uid="{787D5F63-A1AC-436A-BF99-DF4D46C15B9F}"/>
    <cellStyle name="Warning Text 24 5 2 2" xfId="21232" xr:uid="{8EB733C6-4597-4805-BB94-27CB4EFBAB89}"/>
    <cellStyle name="Warning Text 24 5 3" xfId="21233" xr:uid="{5DA2DD98-26D2-4208-AC5A-E8A2D3FDE3F0}"/>
    <cellStyle name="Warning Text 24 5 3 2" xfId="21234" xr:uid="{ABA71040-E8A0-4079-8894-12FE45C76942}"/>
    <cellStyle name="Warning Text 24 5 4" xfId="21235" xr:uid="{69C5A68D-4522-43DE-8D27-77BE7505F0C9}"/>
    <cellStyle name="Warning Text 24 5 4 2" xfId="21236" xr:uid="{6EBBE502-90A5-44F4-9C07-7A56573F9367}"/>
    <cellStyle name="Warning Text 24 5 5" xfId="21237" xr:uid="{625A0B55-9FC7-43A2-AB2D-C0E777CC933C}"/>
    <cellStyle name="Warning Text 24 6" xfId="21238" xr:uid="{9D82DC49-88E6-4903-A304-23E6F50A2D64}"/>
    <cellStyle name="Warning Text 24 6 2" xfId="21239" xr:uid="{94EDBD2E-65A0-4F8D-BA24-4399AC10D174}"/>
    <cellStyle name="Warning Text 24 6 2 2" xfId="21240" xr:uid="{1B23D126-AAEF-4FF5-9EA8-51EBABA96323}"/>
    <cellStyle name="Warning Text 24 6 3" xfId="21241" xr:uid="{1A17CEEE-964E-4B77-9601-67FD0B587693}"/>
    <cellStyle name="Warning Text 24 6 3 2" xfId="21242" xr:uid="{F1958815-0F79-407C-9AA8-AE8A6CD5A94A}"/>
    <cellStyle name="Warning Text 24 6 4" xfId="21243" xr:uid="{2F7FC17D-7320-4375-B632-157E36E87391}"/>
    <cellStyle name="Warning Text 24 7" xfId="21244" xr:uid="{FC4D4B61-7A50-4CE7-8EB0-2E0DB5BB7E9C}"/>
    <cellStyle name="Warning Text 24 7 2" xfId="21245" xr:uid="{A4C81D49-1174-4793-8A1D-209754D54947}"/>
    <cellStyle name="Warning Text 24 8" xfId="21246" xr:uid="{890E4C2D-E181-4191-9D53-B1918F40A646}"/>
    <cellStyle name="Warning Text 24 8 2" xfId="21247" xr:uid="{C8A496E6-56BC-404D-A4E3-ACDB4A31C4AD}"/>
    <cellStyle name="Warning Text 24 9" xfId="21248" xr:uid="{DBAFFAF1-4889-4556-ABAC-293130CBE40E}"/>
    <cellStyle name="Warning Text 24 9 2" xfId="21249" xr:uid="{BC07E016-028E-44F9-907C-3F3097D38F31}"/>
    <cellStyle name="Warning Text 25" xfId="3360" xr:uid="{CB6A648F-C916-4DB6-B295-5254AC216220}"/>
    <cellStyle name="Warning Text 25 10" xfId="21251" xr:uid="{B51DCB90-F1DA-40A8-B565-512488C83271}"/>
    <cellStyle name="Warning Text 25 11" xfId="21252" xr:uid="{EF994FCF-5F4E-4DC0-A19B-32695B9D6A2B}"/>
    <cellStyle name="Warning Text 25 12" xfId="21250" xr:uid="{5DFFB1F2-FF6C-401C-910D-EB5FBFD25003}"/>
    <cellStyle name="Warning Text 25 2" xfId="21253" xr:uid="{3110BA79-D4D1-41ED-BCE2-B17EFF5C17CF}"/>
    <cellStyle name="Warning Text 25 2 2" xfId="21254" xr:uid="{F5EDA755-C477-4FE2-9EE7-0C0D4A51B44C}"/>
    <cellStyle name="Warning Text 25 2 2 2" xfId="21255" xr:uid="{4CCCEA56-ED1B-476C-A3E0-7867CA87ED92}"/>
    <cellStyle name="Warning Text 25 2 3" xfId="21256" xr:uid="{42B7B4BA-4B74-4FE8-A534-B9F56EE270DE}"/>
    <cellStyle name="Warning Text 25 2 3 2" xfId="21257" xr:uid="{E84E6767-7262-442D-BB3F-C12C1B417A07}"/>
    <cellStyle name="Warning Text 25 2 4" xfId="21258" xr:uid="{E33CBBE5-F647-4B1E-9539-BBFBE861E3DE}"/>
    <cellStyle name="Warning Text 25 2 5" xfId="21259" xr:uid="{3953AE14-6905-47FF-AD4B-C492037854A7}"/>
    <cellStyle name="Warning Text 25 3" xfId="21260" xr:uid="{43BCE393-4AB7-4F92-918B-C28694EC80CC}"/>
    <cellStyle name="Warning Text 25 3 2" xfId="21261" xr:uid="{567C9BC8-B5C9-48B9-A3B2-3F390DE31F3E}"/>
    <cellStyle name="Warning Text 25 3 2 2" xfId="21262" xr:uid="{31C8E09A-012A-4F6A-80ED-1FC1E44FB65B}"/>
    <cellStyle name="Warning Text 25 3 3" xfId="21263" xr:uid="{8E811E06-7BE8-4B98-B4D2-D3180821996E}"/>
    <cellStyle name="Warning Text 25 3 3 2" xfId="21264" xr:uid="{7B0E37FB-DB1D-4174-8C35-7BB1ECDAAC7C}"/>
    <cellStyle name="Warning Text 25 3 4" xfId="21265" xr:uid="{C6B99773-3BA7-45CF-9948-BDD85424C3CD}"/>
    <cellStyle name="Warning Text 25 4" xfId="21266" xr:uid="{5FF176AC-CA37-4AF5-86D8-BDC24C77E0CA}"/>
    <cellStyle name="Warning Text 25 4 2" xfId="21267" xr:uid="{581ABBF2-E8DD-46E6-9395-752557214CAE}"/>
    <cellStyle name="Warning Text 25 4 2 2" xfId="21268" xr:uid="{487B5817-A9CD-41D0-B91F-AED2D8DEAB54}"/>
    <cellStyle name="Warning Text 25 4 3" xfId="21269" xr:uid="{DDCE5CBF-B09B-43CD-BF69-C1BF138AB8B8}"/>
    <cellStyle name="Warning Text 25 4 3 2" xfId="21270" xr:uid="{24F6164D-9A1F-413D-B81B-ABB9F819AB15}"/>
    <cellStyle name="Warning Text 25 4 4" xfId="21271" xr:uid="{7E6CC2C1-3645-4295-974D-978A45F7A4D3}"/>
    <cellStyle name="Warning Text 25 5" xfId="21272" xr:uid="{C39BDA13-4023-42CE-9EF2-2A9048E5F6F3}"/>
    <cellStyle name="Warning Text 25 5 2" xfId="21273" xr:uid="{50DF1A19-F123-488D-8F4D-BCAAE8AA3555}"/>
    <cellStyle name="Warning Text 25 5 2 2" xfId="21274" xr:uid="{FC49A228-0E96-4360-B231-0EE4A14EBD76}"/>
    <cellStyle name="Warning Text 25 5 3" xfId="21275" xr:uid="{0F4C53F3-2813-4C8B-88CB-A96D84780D49}"/>
    <cellStyle name="Warning Text 25 5 3 2" xfId="21276" xr:uid="{F3F7FECB-F352-4095-9900-BE7581DDBA0F}"/>
    <cellStyle name="Warning Text 25 5 4" xfId="21277" xr:uid="{8E40D9D1-CB14-48AD-9106-9E6602540BD9}"/>
    <cellStyle name="Warning Text 25 5 4 2" xfId="21278" xr:uid="{9F83D0C4-9D24-46B8-93A3-156820E75547}"/>
    <cellStyle name="Warning Text 25 5 5" xfId="21279" xr:uid="{F293AB0F-02C8-4436-8583-81E04CED79C8}"/>
    <cellStyle name="Warning Text 25 6" xfId="21280" xr:uid="{38F5B7C7-4F18-413F-B35A-85CB3C282F60}"/>
    <cellStyle name="Warning Text 25 6 2" xfId="21281" xr:uid="{78531503-89BB-432C-940E-6E304AEA65E0}"/>
    <cellStyle name="Warning Text 25 6 2 2" xfId="21282" xr:uid="{70832F0C-A4FD-4698-BF2D-E10B2C5FA345}"/>
    <cellStyle name="Warning Text 25 6 3" xfId="21283" xr:uid="{AB9486F3-A98C-43E2-9459-DB8C4B7F960F}"/>
    <cellStyle name="Warning Text 25 6 3 2" xfId="21284" xr:uid="{538ABC33-6365-4684-B10B-48ED0F361713}"/>
    <cellStyle name="Warning Text 25 6 4" xfId="21285" xr:uid="{2AD7236E-6B12-4778-9CF2-D9792BB9EF1F}"/>
    <cellStyle name="Warning Text 25 7" xfId="21286" xr:uid="{E5708E50-30A0-4F5B-9B2D-D90B5CCAF46D}"/>
    <cellStyle name="Warning Text 25 7 2" xfId="21287" xr:uid="{B52F7261-CA64-44E3-97FC-251370A95697}"/>
    <cellStyle name="Warning Text 25 8" xfId="21288" xr:uid="{30E14C14-6F24-4421-ABD2-2B483371E80D}"/>
    <cellStyle name="Warning Text 25 8 2" xfId="21289" xr:uid="{440A0F32-24F9-4E9A-8C4D-8E8E3CFB7673}"/>
    <cellStyle name="Warning Text 25 9" xfId="21290" xr:uid="{F131C27E-F6B7-4083-BC2B-3BE25DCAFF0C}"/>
    <cellStyle name="Warning Text 25 9 2" xfId="21291" xr:uid="{52278000-5E43-4C90-9BB4-A3504ED86DEB}"/>
    <cellStyle name="Warning Text 26" xfId="3361" xr:uid="{C21F75C3-9E66-435A-9614-7A11BC02AD12}"/>
    <cellStyle name="Warning Text 26 10" xfId="21293" xr:uid="{13671BF2-D4F7-4357-AAAF-6334F0D6FC12}"/>
    <cellStyle name="Warning Text 26 11" xfId="21294" xr:uid="{3DD1DA2E-3344-4F80-A8CA-CE2F43329195}"/>
    <cellStyle name="Warning Text 26 12" xfId="21292" xr:uid="{5BEC3ADA-102E-4960-8256-961B8D385428}"/>
    <cellStyle name="Warning Text 26 2" xfId="21295" xr:uid="{19B467FA-94C4-4C17-B5BD-3B254AFE950E}"/>
    <cellStyle name="Warning Text 26 2 2" xfId="21296" xr:uid="{4573F230-A7EC-40E9-8A60-3824B3B97144}"/>
    <cellStyle name="Warning Text 26 2 2 2" xfId="21297" xr:uid="{47B6E0AD-FEC9-446E-9E5F-6A52BF6D2DF7}"/>
    <cellStyle name="Warning Text 26 2 3" xfId="21298" xr:uid="{EAA34BBF-4DB2-46CE-B1C1-65D90549815D}"/>
    <cellStyle name="Warning Text 26 2 3 2" xfId="21299" xr:uid="{CCC47985-3482-499D-B7A8-94B38D609EE6}"/>
    <cellStyle name="Warning Text 26 2 4" xfId="21300" xr:uid="{16D8F6E7-0319-4317-B19B-462717897E17}"/>
    <cellStyle name="Warning Text 26 2 5" xfId="21301" xr:uid="{D903292B-F633-4321-BDB6-7C57B77F50FF}"/>
    <cellStyle name="Warning Text 26 3" xfId="21302" xr:uid="{4A1FE0DD-A328-479D-AE05-8012BBEEF64D}"/>
    <cellStyle name="Warning Text 26 3 2" xfId="21303" xr:uid="{DFFC7A0C-2E1A-4270-8464-9FDAC22E9918}"/>
    <cellStyle name="Warning Text 26 3 2 2" xfId="21304" xr:uid="{D2F2532F-2311-4F2B-B85B-52C8960FE3E8}"/>
    <cellStyle name="Warning Text 26 3 3" xfId="21305" xr:uid="{A571027F-C15A-4B01-AB18-533F9AAEEA32}"/>
    <cellStyle name="Warning Text 26 3 3 2" xfId="21306" xr:uid="{218A5C4E-A2D9-45F4-B011-5C30D4173A57}"/>
    <cellStyle name="Warning Text 26 3 4" xfId="21307" xr:uid="{05B06B9E-551A-45C0-B59B-D3DF72F99B4B}"/>
    <cellStyle name="Warning Text 26 4" xfId="21308" xr:uid="{C1FA10A9-91B9-43AD-BAD0-6FFE228F608D}"/>
    <cellStyle name="Warning Text 26 4 2" xfId="21309" xr:uid="{1342E4BF-3D86-40D0-A9BB-783E50E5E8D7}"/>
    <cellStyle name="Warning Text 26 4 2 2" xfId="21310" xr:uid="{45A5CFB7-6001-4367-AD52-2616AC1BC0A8}"/>
    <cellStyle name="Warning Text 26 4 3" xfId="21311" xr:uid="{51BD5A69-979F-4FB7-8336-6195892C917E}"/>
    <cellStyle name="Warning Text 26 4 3 2" xfId="21312" xr:uid="{307C934D-2499-42E0-9328-41170D1BA32B}"/>
    <cellStyle name="Warning Text 26 4 4" xfId="21313" xr:uid="{8EBA4A09-035D-4FDA-8D06-736741061F63}"/>
    <cellStyle name="Warning Text 26 5" xfId="21314" xr:uid="{A6E082D0-D33F-489B-9E79-EBBD9AA0DD5C}"/>
    <cellStyle name="Warning Text 26 5 2" xfId="21315" xr:uid="{CCF47CE0-66A1-458A-9330-6BAE466D243B}"/>
    <cellStyle name="Warning Text 26 5 2 2" xfId="21316" xr:uid="{9992E836-7A77-4CDE-9453-EF95E0C016B9}"/>
    <cellStyle name="Warning Text 26 5 3" xfId="21317" xr:uid="{32E983AB-3A8C-4C21-8150-B167B37E141C}"/>
    <cellStyle name="Warning Text 26 5 3 2" xfId="21318" xr:uid="{C2D9126B-697A-4713-BA73-C18FD684D6AE}"/>
    <cellStyle name="Warning Text 26 5 4" xfId="21319" xr:uid="{F1976283-E46F-46BC-B40C-CEA9F6EE53FA}"/>
    <cellStyle name="Warning Text 26 5 4 2" xfId="21320" xr:uid="{AB7B320A-3EC7-4D57-9DB4-269E1B9CFB03}"/>
    <cellStyle name="Warning Text 26 5 5" xfId="21321" xr:uid="{4C09DB70-67F6-420A-8473-CBDB572D1FB5}"/>
    <cellStyle name="Warning Text 26 6" xfId="21322" xr:uid="{73D77970-BA93-4A0C-BF9E-89511FD5BDE9}"/>
    <cellStyle name="Warning Text 26 6 2" xfId="21323" xr:uid="{7CA3DFC3-9F96-4113-8F03-5EC6D5A54747}"/>
    <cellStyle name="Warning Text 26 6 2 2" xfId="21324" xr:uid="{53B7DCEC-D96A-4FA9-B3C4-404EEA8429A9}"/>
    <cellStyle name="Warning Text 26 6 3" xfId="21325" xr:uid="{F325DA98-40D9-4EF6-A47C-009592C4843A}"/>
    <cellStyle name="Warning Text 26 6 3 2" xfId="21326" xr:uid="{B049250E-B0C7-492E-A995-2E54CB82312C}"/>
    <cellStyle name="Warning Text 26 6 4" xfId="21327" xr:uid="{EBD0BECC-794D-4012-8FC6-A11267AEC456}"/>
    <cellStyle name="Warning Text 26 7" xfId="21328" xr:uid="{66D2A829-6718-4580-BB90-F667856C39CD}"/>
    <cellStyle name="Warning Text 26 7 2" xfId="21329" xr:uid="{EAA77D96-E751-4490-8E03-A17FD2D644CD}"/>
    <cellStyle name="Warning Text 26 8" xfId="21330" xr:uid="{BD4A5DAA-A236-4E8F-9341-FB349856464A}"/>
    <cellStyle name="Warning Text 26 8 2" xfId="21331" xr:uid="{FDD4A5D0-3396-4717-B34E-3F2EF3EF1761}"/>
    <cellStyle name="Warning Text 26 9" xfId="21332" xr:uid="{359A6DD9-A75A-4D90-926A-589D524F7BC5}"/>
    <cellStyle name="Warning Text 26 9 2" xfId="21333" xr:uid="{028986BF-B1FF-4D8B-8F44-BE3093727BAA}"/>
    <cellStyle name="Warning Text 27" xfId="3362" xr:uid="{88CB513D-1BD8-416E-B68A-EB7C1AC5A819}"/>
    <cellStyle name="Warning Text 27 10" xfId="21335" xr:uid="{D2AAB3E8-EA18-4E11-910C-EBCCF0B0D696}"/>
    <cellStyle name="Warning Text 27 11" xfId="21336" xr:uid="{B6BCB197-60DF-4EC9-AC9E-255544376113}"/>
    <cellStyle name="Warning Text 27 12" xfId="21334" xr:uid="{C2F1E3DB-E6B6-4FED-A960-8040DB06ED45}"/>
    <cellStyle name="Warning Text 27 2" xfId="21337" xr:uid="{F2772F1E-F6EA-4A69-A586-9A385155C03B}"/>
    <cellStyle name="Warning Text 27 2 2" xfId="21338" xr:uid="{D492BF1D-C3A0-4A2A-B59A-A43F21DBEAD6}"/>
    <cellStyle name="Warning Text 27 2 2 2" xfId="21339" xr:uid="{778B52D1-360B-4341-AEF6-EEDCC61ECD7F}"/>
    <cellStyle name="Warning Text 27 2 3" xfId="21340" xr:uid="{1C502280-7E9F-4E59-8479-1CC887CFE5D6}"/>
    <cellStyle name="Warning Text 27 2 3 2" xfId="21341" xr:uid="{74C167DF-13DB-4BCD-9E65-11DBACE5D79A}"/>
    <cellStyle name="Warning Text 27 2 4" xfId="21342" xr:uid="{99D4A4BB-2683-415B-B112-D16D1279C968}"/>
    <cellStyle name="Warning Text 27 2 5" xfId="21343" xr:uid="{07D2E0C4-3320-4AE7-9D1D-22BF9311C950}"/>
    <cellStyle name="Warning Text 27 3" xfId="21344" xr:uid="{8B1B6777-5E6A-4B2E-8AD1-8B1565DEB192}"/>
    <cellStyle name="Warning Text 27 3 2" xfId="21345" xr:uid="{732FDFCB-421E-4D55-AC0E-E4FCC544BF07}"/>
    <cellStyle name="Warning Text 27 3 2 2" xfId="21346" xr:uid="{0E178138-E980-4424-885E-E13C400B8B01}"/>
    <cellStyle name="Warning Text 27 3 3" xfId="21347" xr:uid="{E15E60FE-FC9C-48D1-A955-1D95104C0825}"/>
    <cellStyle name="Warning Text 27 3 3 2" xfId="21348" xr:uid="{FAF9D0C3-3CBD-4966-AFC2-0A8E33DC61E4}"/>
    <cellStyle name="Warning Text 27 3 4" xfId="21349" xr:uid="{0DC11897-02AF-4E00-B993-22FB20FA4D6C}"/>
    <cellStyle name="Warning Text 27 4" xfId="21350" xr:uid="{1118A909-50D0-4694-A5D6-CF5FAE76B103}"/>
    <cellStyle name="Warning Text 27 4 2" xfId="21351" xr:uid="{1B00A2D7-F942-4A51-AD11-1C19837A5294}"/>
    <cellStyle name="Warning Text 27 4 2 2" xfId="21352" xr:uid="{903070BE-D2A2-4164-8402-77B54E4D2D77}"/>
    <cellStyle name="Warning Text 27 4 3" xfId="21353" xr:uid="{A37E9038-1A7C-44F5-8DD5-B7B317D821EA}"/>
    <cellStyle name="Warning Text 27 4 3 2" xfId="21354" xr:uid="{8BB5AAA9-4D06-44C4-BA42-65CE8AF70949}"/>
    <cellStyle name="Warning Text 27 4 4" xfId="21355" xr:uid="{E186E6B6-99D9-4971-9D0C-1C812DE1C418}"/>
    <cellStyle name="Warning Text 27 5" xfId="21356" xr:uid="{FE85569E-4361-4E4B-8475-B6F062D0A693}"/>
    <cellStyle name="Warning Text 27 5 2" xfId="21357" xr:uid="{AEA792F8-2378-4B8E-AB07-7459F9BB84F9}"/>
    <cellStyle name="Warning Text 27 5 2 2" xfId="21358" xr:uid="{E89F1F86-5C38-4282-A226-ADC0F0D74681}"/>
    <cellStyle name="Warning Text 27 5 3" xfId="21359" xr:uid="{0A884D9B-9A18-4D55-9DDF-E0AEE941CAF9}"/>
    <cellStyle name="Warning Text 27 5 3 2" xfId="21360" xr:uid="{32F106EF-75BC-44A0-AC08-6D6E5592316E}"/>
    <cellStyle name="Warning Text 27 5 4" xfId="21361" xr:uid="{317CDEF9-F449-420B-9777-7E1EA2B5CF1E}"/>
    <cellStyle name="Warning Text 27 5 4 2" xfId="21362" xr:uid="{5BB1F1D0-BDA6-4922-A4CB-5E8A65A26AEE}"/>
    <cellStyle name="Warning Text 27 5 5" xfId="21363" xr:uid="{CDFDAD03-AFA1-4BFE-A8F6-A56950361B6E}"/>
    <cellStyle name="Warning Text 27 6" xfId="21364" xr:uid="{15E3B73B-8462-4175-AF9F-7473AB7EE7D9}"/>
    <cellStyle name="Warning Text 27 6 2" xfId="21365" xr:uid="{B715961A-3E6B-4300-9307-1ECD4CB901EA}"/>
    <cellStyle name="Warning Text 27 6 2 2" xfId="21366" xr:uid="{7A84C91A-6613-4AE8-B0C0-7E7E95320619}"/>
    <cellStyle name="Warning Text 27 6 3" xfId="21367" xr:uid="{C9A84EDE-0D6D-4EBB-B4FF-0FDA488098EB}"/>
    <cellStyle name="Warning Text 27 6 3 2" xfId="21368" xr:uid="{26583883-5B6A-4D41-A63F-8F6A21927DD5}"/>
    <cellStyle name="Warning Text 27 6 4" xfId="21369" xr:uid="{B064AAB9-1995-421D-A421-F3183547BD4F}"/>
    <cellStyle name="Warning Text 27 7" xfId="21370" xr:uid="{2BD243E2-CC4F-43BA-8F43-B43071B82A11}"/>
    <cellStyle name="Warning Text 27 7 2" xfId="21371" xr:uid="{76D7F7EE-C7E2-4B66-B635-E1FA02C79A26}"/>
    <cellStyle name="Warning Text 27 8" xfId="21372" xr:uid="{9F03B6DE-4EC0-493A-AE01-A3F54D61B5A2}"/>
    <cellStyle name="Warning Text 27 8 2" xfId="21373" xr:uid="{E84B421A-7448-46A4-A87B-3129C09DEDF1}"/>
    <cellStyle name="Warning Text 27 9" xfId="21374" xr:uid="{C3021209-FCFE-425F-B62D-25057DFCC34E}"/>
    <cellStyle name="Warning Text 27 9 2" xfId="21375" xr:uid="{79ABB854-58BB-4017-B486-6A8EA74802A7}"/>
    <cellStyle name="Warning Text 28" xfId="3363" xr:uid="{21902466-AF9B-4C87-8F56-6382B03A0AC6}"/>
    <cellStyle name="Warning Text 28 10" xfId="21377" xr:uid="{E62A1390-6082-4954-A0BD-9CE9B17EFC09}"/>
    <cellStyle name="Warning Text 28 11" xfId="21378" xr:uid="{AC905029-9FBA-4E03-951D-4F0484103E18}"/>
    <cellStyle name="Warning Text 28 12" xfId="21376" xr:uid="{1BF6C346-3389-4BB2-A25B-4219C43CBA6D}"/>
    <cellStyle name="Warning Text 28 2" xfId="21379" xr:uid="{09DA4E61-FE5B-4E9F-BCC3-E29C607DC766}"/>
    <cellStyle name="Warning Text 28 2 2" xfId="21380" xr:uid="{C1419EA2-99ED-4C30-AC6E-93DCC0A0F8E8}"/>
    <cellStyle name="Warning Text 28 2 2 2" xfId="21381" xr:uid="{ED7A6B15-3765-4BD6-8957-DE5810180EFA}"/>
    <cellStyle name="Warning Text 28 2 3" xfId="21382" xr:uid="{BEA5A9B1-243C-489B-8CFB-3FE7D6AF1A0C}"/>
    <cellStyle name="Warning Text 28 2 3 2" xfId="21383" xr:uid="{512CCFC7-0CA7-4D86-A3C0-CA05BA33CFC6}"/>
    <cellStyle name="Warning Text 28 2 4" xfId="21384" xr:uid="{9A321D5A-F76E-44C4-A483-CD2A18B97B6E}"/>
    <cellStyle name="Warning Text 28 2 5" xfId="21385" xr:uid="{FEF21114-560D-4611-897E-328FD25CB21D}"/>
    <cellStyle name="Warning Text 28 3" xfId="21386" xr:uid="{D42C6761-E8F4-45AE-A341-FB0A09B1E58A}"/>
    <cellStyle name="Warning Text 28 3 2" xfId="21387" xr:uid="{BD285923-E9D4-4D5A-A52E-91425BE55FDF}"/>
    <cellStyle name="Warning Text 28 3 2 2" xfId="21388" xr:uid="{4E664E2A-F839-4797-97FD-9D801F9DC764}"/>
    <cellStyle name="Warning Text 28 3 3" xfId="21389" xr:uid="{72B29788-DC48-4CAB-8925-EC732BE00F9C}"/>
    <cellStyle name="Warning Text 28 3 3 2" xfId="21390" xr:uid="{0C4D2985-2B58-4BCE-8C64-B9DFA3112487}"/>
    <cellStyle name="Warning Text 28 3 4" xfId="21391" xr:uid="{80E350F1-4A8B-4C8A-B9FF-6AFFB8605459}"/>
    <cellStyle name="Warning Text 28 4" xfId="21392" xr:uid="{0E26CE04-1A3A-494D-BCDE-BB7867651244}"/>
    <cellStyle name="Warning Text 28 4 2" xfId="21393" xr:uid="{905E7F34-773C-4FDF-A038-CB16C8CE2C00}"/>
    <cellStyle name="Warning Text 28 4 2 2" xfId="21394" xr:uid="{A3BA7255-6767-4A94-B919-AFE9329AD123}"/>
    <cellStyle name="Warning Text 28 4 3" xfId="21395" xr:uid="{F1DDD2A0-E2D5-43B1-8C80-EA3416F7B2E8}"/>
    <cellStyle name="Warning Text 28 4 3 2" xfId="21396" xr:uid="{89975C84-FCF1-47E7-9117-95813E81768E}"/>
    <cellStyle name="Warning Text 28 4 4" xfId="21397" xr:uid="{DBEA55BB-A762-42EB-AF6E-4E3C748B08F6}"/>
    <cellStyle name="Warning Text 28 5" xfId="21398" xr:uid="{6058476A-D30C-40F2-9807-7A39AB96064A}"/>
    <cellStyle name="Warning Text 28 5 2" xfId="21399" xr:uid="{C61AFF26-DFE2-43A4-AEE5-84B7C23162CF}"/>
    <cellStyle name="Warning Text 28 5 2 2" xfId="21400" xr:uid="{3AD8BA89-CDC6-4D02-9A08-0F89AD815ED1}"/>
    <cellStyle name="Warning Text 28 5 3" xfId="21401" xr:uid="{EC596487-BE7D-4EBA-99A2-6A6887FF21B8}"/>
    <cellStyle name="Warning Text 28 5 3 2" xfId="21402" xr:uid="{04C85211-57E4-4BA2-9AD3-C4655A25A9E9}"/>
    <cellStyle name="Warning Text 28 5 4" xfId="21403" xr:uid="{0D97813D-1110-473E-AAA7-CB0FB7A754DB}"/>
    <cellStyle name="Warning Text 28 5 4 2" xfId="21404" xr:uid="{47F3EBE1-E82E-46AE-9A16-7B6E39D7AE2F}"/>
    <cellStyle name="Warning Text 28 5 5" xfId="21405" xr:uid="{1AA94358-87E2-4B54-AB74-37B5E1B33205}"/>
    <cellStyle name="Warning Text 28 6" xfId="21406" xr:uid="{15A3F6FA-84DE-4958-A64F-9D9733BFD6FA}"/>
    <cellStyle name="Warning Text 28 6 2" xfId="21407" xr:uid="{98426CA6-D0CB-4B92-815D-D775B042BC5D}"/>
    <cellStyle name="Warning Text 28 6 2 2" xfId="21408" xr:uid="{A0D9D8B9-2C03-4997-A0FA-1ED0C93DDDE6}"/>
    <cellStyle name="Warning Text 28 6 3" xfId="21409" xr:uid="{387D4F08-15DC-4D99-8B2B-FB6E0C3543A5}"/>
    <cellStyle name="Warning Text 28 6 3 2" xfId="21410" xr:uid="{E7F1BD9F-5C4E-4F25-835E-9B8314E709EC}"/>
    <cellStyle name="Warning Text 28 6 4" xfId="21411" xr:uid="{81988DB5-25BD-4ECF-830C-F7F06B0D7C94}"/>
    <cellStyle name="Warning Text 28 7" xfId="21412" xr:uid="{9D6EA028-4761-4A5E-B1CD-67B439A423BB}"/>
    <cellStyle name="Warning Text 28 7 2" xfId="21413" xr:uid="{C2B5E378-447A-4C98-AB0A-629EEE1A0C18}"/>
    <cellStyle name="Warning Text 28 8" xfId="21414" xr:uid="{46528F49-456C-45E6-A2CB-A8C7DD625EF7}"/>
    <cellStyle name="Warning Text 28 8 2" xfId="21415" xr:uid="{62C09F80-C913-44A1-8B23-5433C65CED1C}"/>
    <cellStyle name="Warning Text 28 9" xfId="21416" xr:uid="{41B2CE3F-5ACA-4AC4-B5A1-3E85FA3644A3}"/>
    <cellStyle name="Warning Text 28 9 2" xfId="21417" xr:uid="{E6A57603-D47F-46FD-BBE1-831AEA556D68}"/>
    <cellStyle name="Warning Text 29" xfId="3364" xr:uid="{7456C207-E211-4D64-BA8F-2CEB16CF4838}"/>
    <cellStyle name="Warning Text 29 10" xfId="21419" xr:uid="{FB6BF0A1-28F0-4300-9481-E913F8277A97}"/>
    <cellStyle name="Warning Text 29 11" xfId="21420" xr:uid="{8F936CFF-6024-4D93-89CC-D9F6A4C08D66}"/>
    <cellStyle name="Warning Text 29 12" xfId="21418" xr:uid="{5CCA502C-06FC-40B2-8DD9-9CEB515EA328}"/>
    <cellStyle name="Warning Text 29 2" xfId="21421" xr:uid="{6644977E-5581-4C91-9161-D68C305377FE}"/>
    <cellStyle name="Warning Text 29 2 2" xfId="21422" xr:uid="{CB9CA622-E493-4A41-8C4F-D7D9D835C23D}"/>
    <cellStyle name="Warning Text 29 2 2 2" xfId="21423" xr:uid="{A860BC1E-25D2-45B5-B2E8-04B99F9C3F58}"/>
    <cellStyle name="Warning Text 29 2 3" xfId="21424" xr:uid="{AC69B5AD-7953-4ACC-8220-77A02A8AB312}"/>
    <cellStyle name="Warning Text 29 2 3 2" xfId="21425" xr:uid="{32DC4155-16A1-418A-8A54-C7ED8E829B20}"/>
    <cellStyle name="Warning Text 29 2 4" xfId="21426" xr:uid="{05AF9FA7-1373-41C4-BAE8-0BE950BFE95F}"/>
    <cellStyle name="Warning Text 29 2 5" xfId="21427" xr:uid="{4771FD52-531C-462A-BCE5-870447D0BF9E}"/>
    <cellStyle name="Warning Text 29 3" xfId="21428" xr:uid="{2077DF84-CD54-4996-98DF-F085AE832987}"/>
    <cellStyle name="Warning Text 29 3 2" xfId="21429" xr:uid="{7B10357A-EE93-430D-99EF-8DC27D757784}"/>
    <cellStyle name="Warning Text 29 3 2 2" xfId="21430" xr:uid="{35A6BCC2-E18A-40AE-8672-60C9F1C66E7A}"/>
    <cellStyle name="Warning Text 29 3 3" xfId="21431" xr:uid="{71E2B5D4-CFE6-444C-92C1-F0AD4DD4C5B2}"/>
    <cellStyle name="Warning Text 29 3 3 2" xfId="21432" xr:uid="{3EB348E0-5E63-4601-BDEF-E972563B79A0}"/>
    <cellStyle name="Warning Text 29 3 4" xfId="21433" xr:uid="{4CF8AC34-09D1-48C8-8C49-86AFD8D7AF86}"/>
    <cellStyle name="Warning Text 29 4" xfId="21434" xr:uid="{69472857-B74F-47DC-B0D0-15E4F1E49CEA}"/>
    <cellStyle name="Warning Text 29 4 2" xfId="21435" xr:uid="{5DCFFA47-6425-4800-8D9A-2EEE628087EF}"/>
    <cellStyle name="Warning Text 29 4 2 2" xfId="21436" xr:uid="{FA0329BE-4310-4FFF-A07E-167262E7117D}"/>
    <cellStyle name="Warning Text 29 4 3" xfId="21437" xr:uid="{165319D5-AD55-4CC7-8473-76E538F6521A}"/>
    <cellStyle name="Warning Text 29 4 3 2" xfId="21438" xr:uid="{09F71FC7-2253-4606-8786-06148E4B9FD6}"/>
    <cellStyle name="Warning Text 29 4 4" xfId="21439" xr:uid="{47654E3F-68F8-47A5-BF24-231FED8D7538}"/>
    <cellStyle name="Warning Text 29 5" xfId="21440" xr:uid="{0A5C5CE2-2AB4-4137-B446-AA0AE2A3D027}"/>
    <cellStyle name="Warning Text 29 5 2" xfId="21441" xr:uid="{4EA660C9-9140-4736-9E2C-B4D099A82DA4}"/>
    <cellStyle name="Warning Text 29 5 2 2" xfId="21442" xr:uid="{EE111CF6-F1EC-46DA-81CF-A9F12E038624}"/>
    <cellStyle name="Warning Text 29 5 3" xfId="21443" xr:uid="{65E327E7-481E-4DB9-A14A-EE647663EAA9}"/>
    <cellStyle name="Warning Text 29 5 3 2" xfId="21444" xr:uid="{75574D2C-A231-4F37-8057-C8DE3E0FCDD4}"/>
    <cellStyle name="Warning Text 29 5 4" xfId="21445" xr:uid="{9B95D7B9-916C-43A5-8DC6-645C9BED8D33}"/>
    <cellStyle name="Warning Text 29 5 4 2" xfId="21446" xr:uid="{44F10AE4-D3EF-44CF-90A1-1F7B960DBAB9}"/>
    <cellStyle name="Warning Text 29 5 5" xfId="21447" xr:uid="{BE9F8124-A87D-4080-A889-A175C3F77695}"/>
    <cellStyle name="Warning Text 29 6" xfId="21448" xr:uid="{A8D0FED1-7CE8-4E48-8216-5901C8D2A39E}"/>
    <cellStyle name="Warning Text 29 6 2" xfId="21449" xr:uid="{A9DAE3BB-60DA-425C-9B06-8BAE5BE7122F}"/>
    <cellStyle name="Warning Text 29 6 2 2" xfId="21450" xr:uid="{0A83310F-3E24-40F2-B949-39004439102A}"/>
    <cellStyle name="Warning Text 29 6 3" xfId="21451" xr:uid="{97E82DF8-EEB1-4357-B14A-BC7EB6EBB65C}"/>
    <cellStyle name="Warning Text 29 6 3 2" xfId="21452" xr:uid="{CE0A09E5-55D2-471F-9C13-DFBDA1305034}"/>
    <cellStyle name="Warning Text 29 6 4" xfId="21453" xr:uid="{D0A0E8DB-CAED-493B-AC10-1214050BF6E9}"/>
    <cellStyle name="Warning Text 29 7" xfId="21454" xr:uid="{31F0D84B-A96B-4AEC-9873-F373DB4055B7}"/>
    <cellStyle name="Warning Text 29 7 2" xfId="21455" xr:uid="{940E51EA-6E13-47FD-A8A7-1CCC9DD16F8B}"/>
    <cellStyle name="Warning Text 29 8" xfId="21456" xr:uid="{4097D17C-AD53-4CEA-9380-3875D20C5C7E}"/>
    <cellStyle name="Warning Text 29 8 2" xfId="21457" xr:uid="{5547EF70-A75D-4C10-B2FF-A5757C442435}"/>
    <cellStyle name="Warning Text 29 9" xfId="21458" xr:uid="{023D3A37-8C4D-430A-A099-F3C1F189A599}"/>
    <cellStyle name="Warning Text 29 9 2" xfId="21459" xr:uid="{646C9847-D9BE-4BFE-A404-3BCA6ECD1F39}"/>
    <cellStyle name="Warning Text 3" xfId="312" xr:uid="{35BA0472-A63D-4228-8C9A-16125B3344AD}"/>
    <cellStyle name="Warning Text 3 10" xfId="21461" xr:uid="{F89B7FD3-51AF-4DFE-BE1F-F43E1E6F4C84}"/>
    <cellStyle name="Warning Text 3 11" xfId="21462" xr:uid="{1B9A104A-9E38-4D6A-A3FA-EE9665BE0604}"/>
    <cellStyle name="Warning Text 3 12" xfId="21460" xr:uid="{EEF4F8D4-0386-4B85-8ECA-978DF85710BB}"/>
    <cellStyle name="Warning Text 3 2" xfId="3365" xr:uid="{E9049976-3ED4-42F8-82E1-D28A736DB94C}"/>
    <cellStyle name="Warning Text 3 2 2" xfId="21464" xr:uid="{5A46AD2D-38B9-42E4-A9BC-3C4794279D1A}"/>
    <cellStyle name="Warning Text 3 2 2 2" xfId="21465" xr:uid="{6A93EC2E-27A3-4721-A753-3129C2505BAC}"/>
    <cellStyle name="Warning Text 3 2 3" xfId="21466" xr:uid="{1D77CC9C-870F-4E1B-B601-5AE9E9DB7E62}"/>
    <cellStyle name="Warning Text 3 2 3 2" xfId="21467" xr:uid="{9C0C3185-84B5-4B53-980A-1BD1109C49E9}"/>
    <cellStyle name="Warning Text 3 2 4" xfId="21468" xr:uid="{BCF09D9F-5E3E-4512-BA2B-53B72AF18767}"/>
    <cellStyle name="Warning Text 3 2 5" xfId="21469" xr:uid="{DFEEDD4D-A0F6-4AFB-B357-5FFFA5820A75}"/>
    <cellStyle name="Warning Text 3 2 6" xfId="21463" xr:uid="{42065306-AF09-46EB-B635-040BB3C92112}"/>
    <cellStyle name="Warning Text 3 3" xfId="21470" xr:uid="{DD76DF34-D56D-4B1C-9A16-20CEF32B9359}"/>
    <cellStyle name="Warning Text 3 3 2" xfId="21471" xr:uid="{5A270446-785B-40A9-9696-92BA8D5971AA}"/>
    <cellStyle name="Warning Text 3 3 2 2" xfId="21472" xr:uid="{F4E4FC20-81CE-4DBE-AA00-6DFB4BA09480}"/>
    <cellStyle name="Warning Text 3 3 3" xfId="21473" xr:uid="{6D5391CF-64D3-411A-A985-AE49549343A2}"/>
    <cellStyle name="Warning Text 3 3 3 2" xfId="21474" xr:uid="{A1BDC404-FD49-4610-9FF9-443C297C627E}"/>
    <cellStyle name="Warning Text 3 3 4" xfId="21475" xr:uid="{D48AB02A-7E25-4D24-84E8-CB577A7F98B0}"/>
    <cellStyle name="Warning Text 3 4" xfId="21476" xr:uid="{10E9ECFA-729D-4E1B-993B-78FF97B069EA}"/>
    <cellStyle name="Warning Text 3 4 2" xfId="21477" xr:uid="{BAE24680-6BE4-4C60-A7BE-09BC5548DECD}"/>
    <cellStyle name="Warning Text 3 4 2 2" xfId="21478" xr:uid="{AF31E0DC-1310-4ED7-973B-55550134D66D}"/>
    <cellStyle name="Warning Text 3 4 3" xfId="21479" xr:uid="{91233DEE-3A00-48CF-B43B-F6729C0D23C9}"/>
    <cellStyle name="Warning Text 3 4 3 2" xfId="21480" xr:uid="{4669B0EF-D1EE-4611-9D80-0209233EC578}"/>
    <cellStyle name="Warning Text 3 4 4" xfId="21481" xr:uid="{D60660E9-11D9-4E02-84F2-93892367DC1C}"/>
    <cellStyle name="Warning Text 3 5" xfId="21482" xr:uid="{E8FFB40D-BF8E-41C3-B1FC-D593470E4342}"/>
    <cellStyle name="Warning Text 3 5 2" xfId="21483" xr:uid="{E14F6491-E02C-40DA-B114-7B092AAE5627}"/>
    <cellStyle name="Warning Text 3 5 2 2" xfId="21484" xr:uid="{8D888BDB-1E61-44BD-820C-42B84B4B33D5}"/>
    <cellStyle name="Warning Text 3 5 3" xfId="21485" xr:uid="{6E000454-F7F7-4767-BEE5-F90747B46D8C}"/>
    <cellStyle name="Warning Text 3 5 3 2" xfId="21486" xr:uid="{53666737-7FEA-4E25-B36C-86249B917A38}"/>
    <cellStyle name="Warning Text 3 5 4" xfId="21487" xr:uid="{AA8F1FC3-8CB7-4779-A1A4-E2EDA8B31370}"/>
    <cellStyle name="Warning Text 3 5 4 2" xfId="21488" xr:uid="{F956BDF5-8B4A-441E-97D0-D71646D697F5}"/>
    <cellStyle name="Warning Text 3 5 5" xfId="21489" xr:uid="{53E60E13-2EC4-4FC7-BCAD-07BB399B5542}"/>
    <cellStyle name="Warning Text 3 6" xfId="21490" xr:uid="{930C9B31-271B-4231-AE16-EAA6FD12C904}"/>
    <cellStyle name="Warning Text 3 6 2" xfId="21491" xr:uid="{C77C3CBB-8CED-4CC9-A540-67FA62F1CBA9}"/>
    <cellStyle name="Warning Text 3 6 2 2" xfId="21492" xr:uid="{7782C1B2-B0D4-4267-8C2D-CF11681EC62E}"/>
    <cellStyle name="Warning Text 3 6 3" xfId="21493" xr:uid="{B5220A83-E4B7-4299-8111-0B2D829AB4FC}"/>
    <cellStyle name="Warning Text 3 6 3 2" xfId="21494" xr:uid="{229447D8-1CE1-4D47-AA6F-839E88428748}"/>
    <cellStyle name="Warning Text 3 6 4" xfId="21495" xr:uid="{541F8D1D-8EF3-4EAA-811D-8A8140479426}"/>
    <cellStyle name="Warning Text 3 7" xfId="21496" xr:uid="{3285E85B-453A-4631-96B2-64D4B41CB41F}"/>
    <cellStyle name="Warning Text 3 7 2" xfId="21497" xr:uid="{8E0FB2A0-BAB0-4308-B55E-8CEA24815CB4}"/>
    <cellStyle name="Warning Text 3 8" xfId="21498" xr:uid="{F323D550-32EE-4E80-96BC-B3618A7E286D}"/>
    <cellStyle name="Warning Text 3 8 2" xfId="21499" xr:uid="{7C014E35-B45E-4987-97B8-88902DE5C862}"/>
    <cellStyle name="Warning Text 3 9" xfId="21500" xr:uid="{2B94C8A5-AC6C-4925-9538-3A5B4FAFE19E}"/>
    <cellStyle name="Warning Text 3 9 2" xfId="21501" xr:uid="{980B48DD-05F2-4047-8DD5-EBD27B18A52C}"/>
    <cellStyle name="Warning Text 30" xfId="3366" xr:uid="{427E9C9A-851F-4CEC-A083-4B05B481DC02}"/>
    <cellStyle name="Warning Text 30 10" xfId="21503" xr:uid="{41A148E9-FCEC-47A5-A921-3DA254FD0246}"/>
    <cellStyle name="Warning Text 30 11" xfId="21504" xr:uid="{F6F21011-D5A7-4EAE-AFD5-1D557C167EDC}"/>
    <cellStyle name="Warning Text 30 12" xfId="21502" xr:uid="{5B764167-30A8-41B5-9EF6-42BD974A75A6}"/>
    <cellStyle name="Warning Text 30 2" xfId="21505" xr:uid="{B711F674-F842-40F3-A2BC-7C2F0AA86685}"/>
    <cellStyle name="Warning Text 30 2 2" xfId="21506" xr:uid="{C86D454B-7654-4119-A0F0-3C7216D5DF65}"/>
    <cellStyle name="Warning Text 30 2 2 2" xfId="21507" xr:uid="{8845F112-4DE3-4612-92C8-F00F32765D11}"/>
    <cellStyle name="Warning Text 30 2 3" xfId="21508" xr:uid="{F8F48B8F-523E-455E-8F23-6CBCC455A707}"/>
    <cellStyle name="Warning Text 30 2 3 2" xfId="21509" xr:uid="{7678DA9B-C584-47AF-860B-C921A49BDD0A}"/>
    <cellStyle name="Warning Text 30 2 4" xfId="21510" xr:uid="{7AD4B17C-8345-48E8-B8DF-BF347BDF638D}"/>
    <cellStyle name="Warning Text 30 2 5" xfId="21511" xr:uid="{57E8D4F5-BC1A-430B-8771-AB8BB7D385EA}"/>
    <cellStyle name="Warning Text 30 3" xfId="21512" xr:uid="{327BC7FA-31E0-4A49-AD6D-5A8912DCC0D1}"/>
    <cellStyle name="Warning Text 30 3 2" xfId="21513" xr:uid="{C283F8A6-606F-4D3E-8AEE-C5EE01D7FB42}"/>
    <cellStyle name="Warning Text 30 3 2 2" xfId="21514" xr:uid="{B9AFD481-81A7-41D0-A8DC-52D53F6C14FE}"/>
    <cellStyle name="Warning Text 30 3 3" xfId="21515" xr:uid="{C577FFEB-9F13-4BAB-B9D7-5203EE34AC33}"/>
    <cellStyle name="Warning Text 30 3 3 2" xfId="21516" xr:uid="{E0E8CFDF-A9CF-4CBD-B766-7A1F1315E864}"/>
    <cellStyle name="Warning Text 30 3 4" xfId="21517" xr:uid="{30782027-71E9-448D-B69E-22939C1850A7}"/>
    <cellStyle name="Warning Text 30 4" xfId="21518" xr:uid="{1167A82D-DF3A-4652-A875-DE435D523D81}"/>
    <cellStyle name="Warning Text 30 4 2" xfId="21519" xr:uid="{69B6BB63-E7DF-4E01-8C80-584A30EE6D8F}"/>
    <cellStyle name="Warning Text 30 4 2 2" xfId="21520" xr:uid="{E9FDC23B-902E-42D2-9783-61E845D95D40}"/>
    <cellStyle name="Warning Text 30 4 3" xfId="21521" xr:uid="{F0AC1135-5597-4692-BB13-CDE18B3F5E13}"/>
    <cellStyle name="Warning Text 30 4 3 2" xfId="21522" xr:uid="{5468C5D8-8A9A-4387-853B-3E3D2E1BE3F1}"/>
    <cellStyle name="Warning Text 30 4 4" xfId="21523" xr:uid="{71BF5D3F-624C-4C9F-8D5C-296BA96B0B57}"/>
    <cellStyle name="Warning Text 30 5" xfId="21524" xr:uid="{662B3AAF-91EC-4062-8230-1F935AA05D59}"/>
    <cellStyle name="Warning Text 30 5 2" xfId="21525" xr:uid="{3A39CB53-D83B-47AF-AC29-6FBE21334CE7}"/>
    <cellStyle name="Warning Text 30 5 2 2" xfId="21526" xr:uid="{E2338B6C-F509-493F-B706-E44AB13BED56}"/>
    <cellStyle name="Warning Text 30 5 3" xfId="21527" xr:uid="{E01EDD96-F458-400B-89B4-9B67C7CD8703}"/>
    <cellStyle name="Warning Text 30 5 3 2" xfId="21528" xr:uid="{D50ACC12-AEC1-4F7C-A85A-BD12E563C47F}"/>
    <cellStyle name="Warning Text 30 5 4" xfId="21529" xr:uid="{537E935C-31D9-49A9-9524-E528F022E5D2}"/>
    <cellStyle name="Warning Text 30 5 4 2" xfId="21530" xr:uid="{E57F09E9-8DEA-4565-9396-F7E81589AD15}"/>
    <cellStyle name="Warning Text 30 5 5" xfId="21531" xr:uid="{9F0E1059-1370-4176-9684-47C942A62990}"/>
    <cellStyle name="Warning Text 30 6" xfId="21532" xr:uid="{BD7D7C5F-4E2D-4FD3-8BB3-2CFFC39C7378}"/>
    <cellStyle name="Warning Text 30 6 2" xfId="21533" xr:uid="{427B12D4-C43A-4DF3-930E-80F9B4275CE9}"/>
    <cellStyle name="Warning Text 30 6 2 2" xfId="21534" xr:uid="{2F16C88A-060E-471E-9589-65B61BD5A0DD}"/>
    <cellStyle name="Warning Text 30 6 3" xfId="21535" xr:uid="{CC2B8C93-3A14-49AF-81C7-432ACFDB5AB7}"/>
    <cellStyle name="Warning Text 30 6 3 2" xfId="21536" xr:uid="{93C05A67-51F5-44B3-A6F7-E3AE37280A08}"/>
    <cellStyle name="Warning Text 30 6 4" xfId="21537" xr:uid="{3124D06A-4E25-4398-A8FE-601C62012B33}"/>
    <cellStyle name="Warning Text 30 7" xfId="21538" xr:uid="{8D297EBE-3DBE-4DF1-980F-F4E02DD987E6}"/>
    <cellStyle name="Warning Text 30 7 2" xfId="21539" xr:uid="{743A3F7C-6CAF-4BED-9DA5-73F2A0918CD0}"/>
    <cellStyle name="Warning Text 30 8" xfId="21540" xr:uid="{C2DE065D-18A2-4A10-9C24-A54DDA8EFE84}"/>
    <cellStyle name="Warning Text 30 8 2" xfId="21541" xr:uid="{150F6866-FA7D-47E1-B4F6-235F1F8B9CAB}"/>
    <cellStyle name="Warning Text 30 9" xfId="21542" xr:uid="{918D07EF-78C6-4570-99B2-872064283688}"/>
    <cellStyle name="Warning Text 30 9 2" xfId="21543" xr:uid="{F4489289-6C69-4F8A-96FC-F201F4108D5C}"/>
    <cellStyle name="Warning Text 31" xfId="3367" xr:uid="{2111A6D5-BE96-427D-B676-F6D686172496}"/>
    <cellStyle name="Warning Text 31 10" xfId="21545" xr:uid="{04A78714-4017-43A7-BBAA-4B40473A9730}"/>
    <cellStyle name="Warning Text 31 11" xfId="21546" xr:uid="{38C26755-278E-452D-94B7-DBC4EE209F8D}"/>
    <cellStyle name="Warning Text 31 12" xfId="21544" xr:uid="{522FCCF6-D6A8-469B-A075-3DA0D3EF50DF}"/>
    <cellStyle name="Warning Text 31 2" xfId="21547" xr:uid="{776E4B7C-4218-4A6E-AB09-375531484A15}"/>
    <cellStyle name="Warning Text 31 2 2" xfId="21548" xr:uid="{CC1C7275-6C39-4F76-A2C3-EC4B3EC1F906}"/>
    <cellStyle name="Warning Text 31 2 2 2" xfId="21549" xr:uid="{E902CFB0-68DD-47E6-80E9-2A621C16B28D}"/>
    <cellStyle name="Warning Text 31 2 3" xfId="21550" xr:uid="{30450C43-9109-4FC2-8422-EF855EA4C0F9}"/>
    <cellStyle name="Warning Text 31 2 3 2" xfId="21551" xr:uid="{C9F23B3E-4BD7-4290-A579-0B7248A6C4C8}"/>
    <cellStyle name="Warning Text 31 2 4" xfId="21552" xr:uid="{AF3D78F5-E4A4-4A9E-9DAE-170EDF6DB7AF}"/>
    <cellStyle name="Warning Text 31 2 5" xfId="21553" xr:uid="{76990BA9-C0C7-4762-8A5A-E8764502D905}"/>
    <cellStyle name="Warning Text 31 3" xfId="21554" xr:uid="{02CEFFA0-A646-4A8A-9766-CF6B492550A8}"/>
    <cellStyle name="Warning Text 31 3 2" xfId="21555" xr:uid="{6CFD236F-5504-4B37-8237-95479A50492D}"/>
    <cellStyle name="Warning Text 31 3 2 2" xfId="21556" xr:uid="{ECAC4E92-A1D5-447E-ADB7-12A05711C807}"/>
    <cellStyle name="Warning Text 31 3 3" xfId="21557" xr:uid="{1B53128D-A255-4C15-9D66-0A8A4A142837}"/>
    <cellStyle name="Warning Text 31 3 3 2" xfId="21558" xr:uid="{91FC0698-9A1E-4356-92D4-4593D931C9C6}"/>
    <cellStyle name="Warning Text 31 3 4" xfId="21559" xr:uid="{3D227FC7-DA79-4228-8A5D-308D060F58E8}"/>
    <cellStyle name="Warning Text 31 4" xfId="21560" xr:uid="{CD630453-BA4F-4707-8746-A13D7C295EB0}"/>
    <cellStyle name="Warning Text 31 4 2" xfId="21561" xr:uid="{3B4816BA-2C4C-40AD-AF53-80B3994B7683}"/>
    <cellStyle name="Warning Text 31 4 2 2" xfId="21562" xr:uid="{4B45CC78-A2B2-4BBC-A2A1-DED7AB018F0C}"/>
    <cellStyle name="Warning Text 31 4 3" xfId="21563" xr:uid="{2EE94AED-0DC0-4E63-A697-1575234D7E95}"/>
    <cellStyle name="Warning Text 31 4 3 2" xfId="21564" xr:uid="{4A39855F-4272-4AFF-8F4B-4F18EB252648}"/>
    <cellStyle name="Warning Text 31 4 4" xfId="21565" xr:uid="{EAF38745-5DF8-413A-8D16-2F8EE6340580}"/>
    <cellStyle name="Warning Text 31 5" xfId="21566" xr:uid="{51A2C2DA-0074-498C-9780-4BE8B0E01255}"/>
    <cellStyle name="Warning Text 31 5 2" xfId="21567" xr:uid="{8D298B6A-6453-479E-9033-7BBFA7529C32}"/>
    <cellStyle name="Warning Text 31 5 2 2" xfId="21568" xr:uid="{E1C9CCD7-9FA3-4BDE-BBE9-97ECD646080C}"/>
    <cellStyle name="Warning Text 31 5 3" xfId="21569" xr:uid="{7C56CDC9-9D68-4218-9CBD-30DEBF00D361}"/>
    <cellStyle name="Warning Text 31 5 3 2" xfId="21570" xr:uid="{5197C2F6-9731-4775-B022-6332C711843C}"/>
    <cellStyle name="Warning Text 31 5 4" xfId="21571" xr:uid="{4A74ED02-13E5-44E4-8FFB-D6A63F9DE37B}"/>
    <cellStyle name="Warning Text 31 5 4 2" xfId="21572" xr:uid="{AEEFF286-C787-429F-8F70-C6C625D5CBB1}"/>
    <cellStyle name="Warning Text 31 5 5" xfId="21573" xr:uid="{EB95E925-DB60-4586-93D3-BB625CCE987F}"/>
    <cellStyle name="Warning Text 31 6" xfId="21574" xr:uid="{2467C1A6-73BB-4674-943E-965A08190D15}"/>
    <cellStyle name="Warning Text 31 6 2" xfId="21575" xr:uid="{1632010A-5274-4167-BAA3-88E0CA5DCA6E}"/>
    <cellStyle name="Warning Text 31 6 2 2" xfId="21576" xr:uid="{B7874F7B-6C33-42A7-85ED-DC36BC56A252}"/>
    <cellStyle name="Warning Text 31 6 3" xfId="21577" xr:uid="{CA863A0B-98E2-4E09-BC91-65FCFC78ABF7}"/>
    <cellStyle name="Warning Text 31 6 3 2" xfId="21578" xr:uid="{511F04F7-9051-4DB3-95CF-6198346B7E6E}"/>
    <cellStyle name="Warning Text 31 6 4" xfId="21579" xr:uid="{59CA058B-7604-4402-9F0E-ADF462EFB8C9}"/>
    <cellStyle name="Warning Text 31 7" xfId="21580" xr:uid="{D0B3F6EB-DBCC-4726-AE2D-55AC338C6F95}"/>
    <cellStyle name="Warning Text 31 7 2" xfId="21581" xr:uid="{DD35210C-0D2B-429D-A0FB-9CE2A59C45C2}"/>
    <cellStyle name="Warning Text 31 8" xfId="21582" xr:uid="{68985B4D-D15B-41A2-8607-611519A6E434}"/>
    <cellStyle name="Warning Text 31 8 2" xfId="21583" xr:uid="{90ECDED8-0A2A-46B1-84C1-38DD67447754}"/>
    <cellStyle name="Warning Text 31 9" xfId="21584" xr:uid="{0D4E7BF3-96D8-42F6-B5E0-18303AD9449A}"/>
    <cellStyle name="Warning Text 31 9 2" xfId="21585" xr:uid="{A89B63FD-A5D5-4E34-9CDD-70CA3EA119E1}"/>
    <cellStyle name="Warning Text 32" xfId="3368" xr:uid="{8588BC9B-8B17-45FD-9A34-A85455F15A45}"/>
    <cellStyle name="Warning Text 32 10" xfId="21587" xr:uid="{50087AC2-DFE1-493B-834F-2F39BCB162DE}"/>
    <cellStyle name="Warning Text 32 11" xfId="21588" xr:uid="{D91EEC82-09A4-4AAC-A474-C7F36A11A08F}"/>
    <cellStyle name="Warning Text 32 12" xfId="21586" xr:uid="{7364C241-8437-4EDE-BCAA-947D7BBF6FC6}"/>
    <cellStyle name="Warning Text 32 2" xfId="21589" xr:uid="{86086734-427C-4F5D-BAAB-4323D6E12DA4}"/>
    <cellStyle name="Warning Text 32 2 2" xfId="21590" xr:uid="{8F8D1526-366E-44C1-90EB-5B46CA496820}"/>
    <cellStyle name="Warning Text 32 2 2 2" xfId="21591" xr:uid="{3D5EF297-2283-43B7-BEA8-3C1EA8122646}"/>
    <cellStyle name="Warning Text 32 2 3" xfId="21592" xr:uid="{88863EC2-5B52-4037-9C64-BBE05855E036}"/>
    <cellStyle name="Warning Text 32 2 3 2" xfId="21593" xr:uid="{140DD416-1C65-4F9C-85CE-FDC3DEEC3328}"/>
    <cellStyle name="Warning Text 32 2 4" xfId="21594" xr:uid="{E7C489A2-06DC-452D-8662-D9367CE519E0}"/>
    <cellStyle name="Warning Text 32 2 5" xfId="21595" xr:uid="{E0488AF9-345D-4FBE-BDBB-EF298AB455C5}"/>
    <cellStyle name="Warning Text 32 3" xfId="21596" xr:uid="{A99BA3D1-6123-4906-979C-CB30CBADE4E3}"/>
    <cellStyle name="Warning Text 32 3 2" xfId="21597" xr:uid="{6A99EC72-FFA7-4E10-8639-8F9564DBED8D}"/>
    <cellStyle name="Warning Text 32 3 2 2" xfId="21598" xr:uid="{73565FA0-63E9-4A17-AF85-777791AC9BE2}"/>
    <cellStyle name="Warning Text 32 3 3" xfId="21599" xr:uid="{82D7B90D-BD91-473F-93DA-BDE7B544BC46}"/>
    <cellStyle name="Warning Text 32 3 3 2" xfId="21600" xr:uid="{5BA11F2E-ACDC-4FB0-A0D7-232BBFBB1CC8}"/>
    <cellStyle name="Warning Text 32 3 4" xfId="21601" xr:uid="{396CDAB8-8289-4DC6-81E4-E12B7A549A63}"/>
    <cellStyle name="Warning Text 32 4" xfId="21602" xr:uid="{B7617361-FEA2-43F0-9898-C45685E00B9B}"/>
    <cellStyle name="Warning Text 32 4 2" xfId="21603" xr:uid="{5FABF056-C8A0-4D70-92EB-41E11A0B747C}"/>
    <cellStyle name="Warning Text 32 4 2 2" xfId="21604" xr:uid="{EF63787D-8FBC-4ED9-AFDD-D3715EF452BF}"/>
    <cellStyle name="Warning Text 32 4 3" xfId="21605" xr:uid="{DAFD1C73-A383-4716-9CB1-1DED1CCE8B19}"/>
    <cellStyle name="Warning Text 32 4 3 2" xfId="21606" xr:uid="{82501228-0F44-4C7B-A416-E6F82F44D958}"/>
    <cellStyle name="Warning Text 32 4 4" xfId="21607" xr:uid="{00743611-CF63-40E1-986F-57C847F48388}"/>
    <cellStyle name="Warning Text 32 5" xfId="21608" xr:uid="{57E5E1C8-830D-440E-8FD0-5CA71FCA4752}"/>
    <cellStyle name="Warning Text 32 5 2" xfId="21609" xr:uid="{D7D7333A-9BAB-4F2A-A6C3-DDFA5BA5EDBE}"/>
    <cellStyle name="Warning Text 32 5 2 2" xfId="21610" xr:uid="{B50AEF49-1789-433E-934A-42C59A8068AD}"/>
    <cellStyle name="Warning Text 32 5 3" xfId="21611" xr:uid="{BA408D1E-5605-4B67-9A1E-067288A8FA32}"/>
    <cellStyle name="Warning Text 32 5 3 2" xfId="21612" xr:uid="{76924619-30B5-452D-853B-7D6B4D913871}"/>
    <cellStyle name="Warning Text 32 5 4" xfId="21613" xr:uid="{E504B531-B4D5-45E3-AB03-81C9EADF1625}"/>
    <cellStyle name="Warning Text 32 5 4 2" xfId="21614" xr:uid="{2FF5EF46-B013-4C8F-AD84-6B957F14A404}"/>
    <cellStyle name="Warning Text 32 5 5" xfId="21615" xr:uid="{9F77CD2A-0274-4835-8528-668C9D4A83C7}"/>
    <cellStyle name="Warning Text 32 6" xfId="21616" xr:uid="{F1DF6AF6-C231-49B5-A44E-9477837E0946}"/>
    <cellStyle name="Warning Text 32 6 2" xfId="21617" xr:uid="{1D968E8B-8724-438E-8CD8-AD8C148473A7}"/>
    <cellStyle name="Warning Text 32 6 2 2" xfId="21618" xr:uid="{C3EAC44F-436E-4E70-BB1C-1D93314485E0}"/>
    <cellStyle name="Warning Text 32 6 3" xfId="21619" xr:uid="{D0A07396-A4E5-493D-877B-8B9DD6398533}"/>
    <cellStyle name="Warning Text 32 6 3 2" xfId="21620" xr:uid="{BD762D92-9ADA-4420-B232-86488B6552A1}"/>
    <cellStyle name="Warning Text 32 6 4" xfId="21621" xr:uid="{60C4CE37-7534-42E3-848D-1C07D0AC2DBF}"/>
    <cellStyle name="Warning Text 32 7" xfId="21622" xr:uid="{152D370D-A589-49D6-B5FD-F13A773E5DC9}"/>
    <cellStyle name="Warning Text 32 7 2" xfId="21623" xr:uid="{3E16AC01-9619-4F9F-B035-0EFC9A738AA1}"/>
    <cellStyle name="Warning Text 32 8" xfId="21624" xr:uid="{8E4F1B93-31D3-40A5-A605-6F62A5C1B28F}"/>
    <cellStyle name="Warning Text 32 8 2" xfId="21625" xr:uid="{556F7A8D-DDC1-4243-872E-55B93910C265}"/>
    <cellStyle name="Warning Text 32 9" xfId="21626" xr:uid="{B47955D1-4B99-4226-B337-2D15312E58EB}"/>
    <cellStyle name="Warning Text 32 9 2" xfId="21627" xr:uid="{5890C7AF-9E80-46A0-939F-790859198507}"/>
    <cellStyle name="Warning Text 33" xfId="3369" xr:uid="{DADFDF24-888D-4142-81DB-FC2002404D25}"/>
    <cellStyle name="Warning Text 33 10" xfId="21629" xr:uid="{6A43F766-3B03-4C75-AD7B-132C81A4C1C7}"/>
    <cellStyle name="Warning Text 33 11" xfId="21630" xr:uid="{A16EED0A-5C83-4CF6-B956-EF7DB89CF293}"/>
    <cellStyle name="Warning Text 33 12" xfId="21628" xr:uid="{1A9B6CA0-38E2-4096-AEE4-26DC6D595610}"/>
    <cellStyle name="Warning Text 33 2" xfId="21631" xr:uid="{575A4500-291D-4780-9CBA-EA6DC2DB993F}"/>
    <cellStyle name="Warning Text 33 2 2" xfId="21632" xr:uid="{D71A2277-B430-4AD6-BFA9-1EC938547622}"/>
    <cellStyle name="Warning Text 33 2 2 2" xfId="21633" xr:uid="{E9CA4547-3295-459B-BD17-B2931DDC08E0}"/>
    <cellStyle name="Warning Text 33 2 3" xfId="21634" xr:uid="{201EB0DE-D537-4204-B4F9-8929F21F1F15}"/>
    <cellStyle name="Warning Text 33 2 3 2" xfId="21635" xr:uid="{E81FFF37-9E92-4DF1-8F2F-ADB7B6F08F59}"/>
    <cellStyle name="Warning Text 33 2 4" xfId="21636" xr:uid="{2A23D2FF-18DB-443C-AC40-A9E3D9FBA9C2}"/>
    <cellStyle name="Warning Text 33 2 5" xfId="21637" xr:uid="{D48F8C0B-5666-4305-A591-368C1F38DD88}"/>
    <cellStyle name="Warning Text 33 3" xfId="21638" xr:uid="{21019387-AF9A-49BF-8AEB-0DC4EBE1F340}"/>
    <cellStyle name="Warning Text 33 3 2" xfId="21639" xr:uid="{30C01125-FFEC-4143-9035-E6F81180BC01}"/>
    <cellStyle name="Warning Text 33 3 2 2" xfId="21640" xr:uid="{ED42E716-AD9D-4F9A-AEB7-C71A63C784AF}"/>
    <cellStyle name="Warning Text 33 3 3" xfId="21641" xr:uid="{0D3571EC-3626-4FAF-87AA-266ED4EF9030}"/>
    <cellStyle name="Warning Text 33 3 3 2" xfId="21642" xr:uid="{17ED4B10-E212-4C8B-ABA6-449EC5566E04}"/>
    <cellStyle name="Warning Text 33 3 4" xfId="21643" xr:uid="{44BB4B09-DAA7-4882-B627-82545D855661}"/>
    <cellStyle name="Warning Text 33 4" xfId="21644" xr:uid="{04D0825C-AD84-4DAE-BF79-4189AEB85755}"/>
    <cellStyle name="Warning Text 33 4 2" xfId="21645" xr:uid="{F10F555A-49DD-4984-A9A2-6D643FE540F1}"/>
    <cellStyle name="Warning Text 33 4 2 2" xfId="21646" xr:uid="{A5688CB0-D9A6-45A0-AA3E-D0E06F3E02E0}"/>
    <cellStyle name="Warning Text 33 4 3" xfId="21647" xr:uid="{F5C21F10-A032-4219-A05A-B98ABAB24AEE}"/>
    <cellStyle name="Warning Text 33 4 3 2" xfId="21648" xr:uid="{C32C8F0B-3D92-4CB3-95F9-6922481F31B8}"/>
    <cellStyle name="Warning Text 33 4 4" xfId="21649" xr:uid="{62C90C0B-66D3-42BA-B600-A231AFE7CBB1}"/>
    <cellStyle name="Warning Text 33 5" xfId="21650" xr:uid="{F6F40A37-CBDB-4CFE-AAC9-529C7251B2E8}"/>
    <cellStyle name="Warning Text 33 5 2" xfId="21651" xr:uid="{8FCA8C1D-0835-4371-A256-446924EA2016}"/>
    <cellStyle name="Warning Text 33 5 2 2" xfId="21652" xr:uid="{692F5C84-D478-45F4-A981-248FC1C1F92C}"/>
    <cellStyle name="Warning Text 33 5 3" xfId="21653" xr:uid="{BC6AFB08-246A-4F74-B7BD-C7B1D3AED965}"/>
    <cellStyle name="Warning Text 33 5 3 2" xfId="21654" xr:uid="{13855663-778F-4F89-A745-51288FB83A65}"/>
    <cellStyle name="Warning Text 33 5 4" xfId="21655" xr:uid="{8B286C1E-E1FD-4858-A45F-BAF19A71AE27}"/>
    <cellStyle name="Warning Text 33 5 4 2" xfId="21656" xr:uid="{974A61E6-E4B7-4C33-901F-A25FBABBFBFB}"/>
    <cellStyle name="Warning Text 33 5 5" xfId="21657" xr:uid="{53A662A8-9DE5-4D2C-8F62-61B353E2FE1C}"/>
    <cellStyle name="Warning Text 33 6" xfId="21658" xr:uid="{7A32BC15-64B7-4109-8C8E-68A51FF7C8DB}"/>
    <cellStyle name="Warning Text 33 6 2" xfId="21659" xr:uid="{F2D1422B-ED04-4D8D-A844-2BAF8BC22712}"/>
    <cellStyle name="Warning Text 33 6 2 2" xfId="21660" xr:uid="{BBCD3A09-0CD6-4DCF-946C-69AB0C563F08}"/>
    <cellStyle name="Warning Text 33 6 3" xfId="21661" xr:uid="{1D3A6BFA-FADB-4B54-9E1B-4BB379E83D36}"/>
    <cellStyle name="Warning Text 33 6 3 2" xfId="21662" xr:uid="{6A0F16A2-91BC-4C70-9ECD-F2C5CB0A8BF3}"/>
    <cellStyle name="Warning Text 33 6 4" xfId="21663" xr:uid="{334E2314-9D46-4E16-A228-31CACE194265}"/>
    <cellStyle name="Warning Text 33 7" xfId="21664" xr:uid="{054855E6-1887-41D4-909C-B84852122376}"/>
    <cellStyle name="Warning Text 33 7 2" xfId="21665" xr:uid="{1BA5DE11-FBC5-4D0B-8E5E-EEF084064849}"/>
    <cellStyle name="Warning Text 33 8" xfId="21666" xr:uid="{4C0FBF56-6886-4896-B6EE-6D8850CC81A4}"/>
    <cellStyle name="Warning Text 33 8 2" xfId="21667" xr:uid="{115EAE3C-60E6-4D5A-9D1A-706FDC7DAD8C}"/>
    <cellStyle name="Warning Text 33 9" xfId="21668" xr:uid="{FC4379FD-7D25-4463-8607-5481AB4021FD}"/>
    <cellStyle name="Warning Text 33 9 2" xfId="21669" xr:uid="{AA9F802F-691E-4F0B-91E8-491191E73815}"/>
    <cellStyle name="Warning Text 34" xfId="3370" xr:uid="{AE646BF3-7154-4660-A712-9C491E78CE37}"/>
    <cellStyle name="Warning Text 34 10" xfId="21671" xr:uid="{41F5D106-F01F-4019-8B63-EE684777944F}"/>
    <cellStyle name="Warning Text 34 11" xfId="21672" xr:uid="{94EED7AB-453E-4B4E-81B8-58E62C127668}"/>
    <cellStyle name="Warning Text 34 12" xfId="21670" xr:uid="{48465C89-C7EB-430F-A0DB-6BA8A07BF1A8}"/>
    <cellStyle name="Warning Text 34 2" xfId="21673" xr:uid="{8EDC70BF-8692-4E4A-8481-F811EE663F20}"/>
    <cellStyle name="Warning Text 34 2 2" xfId="21674" xr:uid="{0127EB7E-7D4B-4D76-8662-E9CAEFFAB41A}"/>
    <cellStyle name="Warning Text 34 2 2 2" xfId="21675" xr:uid="{FEB3F1C4-2BF8-460D-9FE4-64820190E9DB}"/>
    <cellStyle name="Warning Text 34 2 3" xfId="21676" xr:uid="{8F2D7D4D-1DE0-4535-AAC4-3D606C3A5832}"/>
    <cellStyle name="Warning Text 34 2 3 2" xfId="21677" xr:uid="{EA96E4EB-C85A-4FE2-8ED0-C2BEE3EA4FBA}"/>
    <cellStyle name="Warning Text 34 2 4" xfId="21678" xr:uid="{FAED9156-221A-4F2E-A642-5C3DE8893ACC}"/>
    <cellStyle name="Warning Text 34 2 5" xfId="21679" xr:uid="{C964B3FE-E56E-420B-9685-7569D6732E64}"/>
    <cellStyle name="Warning Text 34 3" xfId="21680" xr:uid="{AC4271B1-4361-4A5F-994B-B7D6505AD868}"/>
    <cellStyle name="Warning Text 34 3 2" xfId="21681" xr:uid="{90A6A073-C03B-4533-9673-E2425FF319E3}"/>
    <cellStyle name="Warning Text 34 3 2 2" xfId="21682" xr:uid="{0BC763CF-DB09-4C44-9B24-E3B882798028}"/>
    <cellStyle name="Warning Text 34 3 3" xfId="21683" xr:uid="{70E6DB45-4FCC-4D60-B368-623748A35B85}"/>
    <cellStyle name="Warning Text 34 3 3 2" xfId="21684" xr:uid="{87DA526C-CC4E-4C2A-9034-4D9E4C95F6C1}"/>
    <cellStyle name="Warning Text 34 3 4" xfId="21685" xr:uid="{F474C0CD-F22B-431E-9438-F0C4AC0402DC}"/>
    <cellStyle name="Warning Text 34 4" xfId="21686" xr:uid="{E23E197A-3E6C-4A40-82E0-6A1AE0C43731}"/>
    <cellStyle name="Warning Text 34 4 2" xfId="21687" xr:uid="{097396FF-8C63-44C3-8934-5F75631E4955}"/>
    <cellStyle name="Warning Text 34 4 2 2" xfId="21688" xr:uid="{81C32A22-75F9-494B-9F52-67733AE009A3}"/>
    <cellStyle name="Warning Text 34 4 3" xfId="21689" xr:uid="{F076546B-958E-4C2B-A1E4-616E9A769C55}"/>
    <cellStyle name="Warning Text 34 4 3 2" xfId="21690" xr:uid="{7F69EB39-36AA-4EE5-AC28-310033C22720}"/>
    <cellStyle name="Warning Text 34 4 4" xfId="21691" xr:uid="{19F33019-B55A-4C8F-B56A-A3BBE8EBEB10}"/>
    <cellStyle name="Warning Text 34 5" xfId="21692" xr:uid="{FE52374C-520E-4FE1-8296-96776ADB0B7C}"/>
    <cellStyle name="Warning Text 34 5 2" xfId="21693" xr:uid="{DF31C071-748C-4484-B69B-211A5CE3D8AC}"/>
    <cellStyle name="Warning Text 34 5 2 2" xfId="21694" xr:uid="{68A3D69C-47AF-4071-B768-E5E436F78CC7}"/>
    <cellStyle name="Warning Text 34 5 3" xfId="21695" xr:uid="{5EB44278-C8D9-472A-B657-96150FD92176}"/>
    <cellStyle name="Warning Text 34 5 3 2" xfId="21696" xr:uid="{80AA09C0-B17E-4CE4-92A7-403D4372401A}"/>
    <cellStyle name="Warning Text 34 5 4" xfId="21697" xr:uid="{50789FCD-0E99-4B0F-A2B8-76177FF04CE9}"/>
    <cellStyle name="Warning Text 34 5 4 2" xfId="21698" xr:uid="{2B784ED5-9CC4-48B7-80C0-FA6D3046CB64}"/>
    <cellStyle name="Warning Text 34 5 5" xfId="21699" xr:uid="{7D9264E7-1767-4E2B-BB52-24422EEDBFEE}"/>
    <cellStyle name="Warning Text 34 6" xfId="21700" xr:uid="{8C12A2FB-2F4D-43ED-B1B4-C0CBDA279C5B}"/>
    <cellStyle name="Warning Text 34 6 2" xfId="21701" xr:uid="{0EDD894B-BE22-44D6-8302-2D73641851AB}"/>
    <cellStyle name="Warning Text 34 6 2 2" xfId="21702" xr:uid="{5086F580-9DB0-4F14-91D5-26961A9300CF}"/>
    <cellStyle name="Warning Text 34 6 3" xfId="21703" xr:uid="{94D92BA2-D318-4EE9-8AD6-AB406CFAE65A}"/>
    <cellStyle name="Warning Text 34 6 3 2" xfId="21704" xr:uid="{F518B2DE-7D06-4C12-9C5B-1A5195C22F8B}"/>
    <cellStyle name="Warning Text 34 6 4" xfId="21705" xr:uid="{2345D58F-45EE-483C-B0AF-DE335ABD2EFC}"/>
    <cellStyle name="Warning Text 34 7" xfId="21706" xr:uid="{9F9AA993-D754-4D2F-878D-51C5659AF5F8}"/>
    <cellStyle name="Warning Text 34 7 2" xfId="21707" xr:uid="{72C866F7-D060-496C-AA4F-C9AB6B746358}"/>
    <cellStyle name="Warning Text 34 8" xfId="21708" xr:uid="{5DE3DC48-B3C5-4C66-BE66-A79A65A7F1A1}"/>
    <cellStyle name="Warning Text 34 8 2" xfId="21709" xr:uid="{61A7CF00-EF67-48C8-A1D6-D7A54B18F4BF}"/>
    <cellStyle name="Warning Text 34 9" xfId="21710" xr:uid="{8F7042E8-3E41-438E-B429-719AE8FC0E8C}"/>
    <cellStyle name="Warning Text 34 9 2" xfId="21711" xr:uid="{1CAF7713-0F7B-4C8F-AF68-8220B0069C35}"/>
    <cellStyle name="Warning Text 35" xfId="3371" xr:uid="{DF4D6CB3-DA4C-48F5-9000-5C6B7FB90095}"/>
    <cellStyle name="Warning Text 35 10" xfId="21713" xr:uid="{7A4253E0-69C5-4EA9-8572-F014B6AFE4E2}"/>
    <cellStyle name="Warning Text 35 11" xfId="21714" xr:uid="{0C88C017-651F-4D1D-A3FE-0E5ED7809F3C}"/>
    <cellStyle name="Warning Text 35 12" xfId="21712" xr:uid="{D10FB6E8-EC41-4777-AE3D-4006F5237BF2}"/>
    <cellStyle name="Warning Text 35 2" xfId="21715" xr:uid="{30D88F70-499C-4DBD-85DB-957916C81FB0}"/>
    <cellStyle name="Warning Text 35 2 2" xfId="21716" xr:uid="{EF1550D9-2B4A-4875-9646-F744BEF462B6}"/>
    <cellStyle name="Warning Text 35 2 2 2" xfId="21717" xr:uid="{FD49A64E-6CB3-4EF8-B112-63A204C4397A}"/>
    <cellStyle name="Warning Text 35 2 3" xfId="21718" xr:uid="{12ADA575-0E9D-49FD-A121-B606DAB83819}"/>
    <cellStyle name="Warning Text 35 2 3 2" xfId="21719" xr:uid="{0B7F69DE-8F31-4BE2-98AF-3E5D98837C83}"/>
    <cellStyle name="Warning Text 35 2 4" xfId="21720" xr:uid="{3EF564D3-A0C2-4704-9122-0184F4330DB1}"/>
    <cellStyle name="Warning Text 35 2 5" xfId="21721" xr:uid="{E0F2B666-60E3-4B32-B3FB-F96AAB6B9CBD}"/>
    <cellStyle name="Warning Text 35 3" xfId="21722" xr:uid="{559774E6-67E7-47C6-B5B3-9809275FBE44}"/>
    <cellStyle name="Warning Text 35 3 2" xfId="21723" xr:uid="{36C818E7-13BD-45F7-9F58-7D744EDDBA45}"/>
    <cellStyle name="Warning Text 35 3 2 2" xfId="21724" xr:uid="{A0098112-1F2E-4DE8-8FCE-691C6763C5A0}"/>
    <cellStyle name="Warning Text 35 3 3" xfId="21725" xr:uid="{A9EB87F8-D71F-456D-AF8A-8F30EC51958C}"/>
    <cellStyle name="Warning Text 35 3 3 2" xfId="21726" xr:uid="{173938F5-B252-4BEC-9CBF-D61B692B84B4}"/>
    <cellStyle name="Warning Text 35 3 4" xfId="21727" xr:uid="{7EFEF7A2-7178-41C8-9363-1DDCAAA61BDF}"/>
    <cellStyle name="Warning Text 35 4" xfId="21728" xr:uid="{33C58B97-A255-4D24-BA2B-813DB5163FDD}"/>
    <cellStyle name="Warning Text 35 4 2" xfId="21729" xr:uid="{21D3E868-ECB7-4F2E-80D8-A08FE4071465}"/>
    <cellStyle name="Warning Text 35 4 2 2" xfId="21730" xr:uid="{3D09982D-ACC0-42B6-A274-6846E1BEC137}"/>
    <cellStyle name="Warning Text 35 4 3" xfId="21731" xr:uid="{463E3A63-ABF9-4B4F-9C70-95B2B2EEAB30}"/>
    <cellStyle name="Warning Text 35 4 3 2" xfId="21732" xr:uid="{26E781CE-472F-4B70-9AF5-8D7EDC1BB82E}"/>
    <cellStyle name="Warning Text 35 4 4" xfId="21733" xr:uid="{7B6787AE-A46D-466F-B482-BCB114AE6BA1}"/>
    <cellStyle name="Warning Text 35 5" xfId="21734" xr:uid="{E4485866-1F55-4326-BC23-54A12C0C5BE3}"/>
    <cellStyle name="Warning Text 35 5 2" xfId="21735" xr:uid="{A4B47DE8-325F-4170-B52A-8FC89F8462FD}"/>
    <cellStyle name="Warning Text 35 5 2 2" xfId="21736" xr:uid="{D03166AB-29FF-4AFB-87E8-2AE5E446F282}"/>
    <cellStyle name="Warning Text 35 5 3" xfId="21737" xr:uid="{AF415470-233A-4516-B032-B02F268FA693}"/>
    <cellStyle name="Warning Text 35 5 3 2" xfId="21738" xr:uid="{C6FCD4F2-088B-4477-9CBF-935B7B4B2E51}"/>
    <cellStyle name="Warning Text 35 5 4" xfId="21739" xr:uid="{DE7A1EF4-AD03-4F67-9E86-862ECF9FE37A}"/>
    <cellStyle name="Warning Text 35 5 4 2" xfId="21740" xr:uid="{06304612-4BFB-41E4-88CE-D0BC864C935B}"/>
    <cellStyle name="Warning Text 35 5 5" xfId="21741" xr:uid="{34A2E264-0490-4326-A261-4A045D7452BE}"/>
    <cellStyle name="Warning Text 35 6" xfId="21742" xr:uid="{BBF26066-6C9A-4797-A596-BC7B4C4F91BA}"/>
    <cellStyle name="Warning Text 35 6 2" xfId="21743" xr:uid="{4ED79BA6-D5FF-4137-ACD5-2947518C56BE}"/>
    <cellStyle name="Warning Text 35 6 2 2" xfId="21744" xr:uid="{8BB90D98-5415-4698-8BE7-DAEF413A6F60}"/>
    <cellStyle name="Warning Text 35 6 3" xfId="21745" xr:uid="{41F62B1A-7EFD-4790-A514-E7299A295DE0}"/>
    <cellStyle name="Warning Text 35 6 3 2" xfId="21746" xr:uid="{1CAD9255-42A7-4A5E-8A31-64B182F8001C}"/>
    <cellStyle name="Warning Text 35 6 4" xfId="21747" xr:uid="{0F32C4CD-7E85-43B4-8E1B-97140D599AA5}"/>
    <cellStyle name="Warning Text 35 7" xfId="21748" xr:uid="{7BB08230-DF9F-45D0-80EE-4C1F72F14EDA}"/>
    <cellStyle name="Warning Text 35 7 2" xfId="21749" xr:uid="{B90F3FE3-30C6-480E-81AB-3BC7B95EF40C}"/>
    <cellStyle name="Warning Text 35 8" xfId="21750" xr:uid="{A4CB326A-CD43-46E8-9E2F-DED7B3A36CBB}"/>
    <cellStyle name="Warning Text 35 8 2" xfId="21751" xr:uid="{2CC1D685-8F6E-4F54-A2FD-37FC3B06B53A}"/>
    <cellStyle name="Warning Text 35 9" xfId="21752" xr:uid="{4CA62A22-178F-456F-A8F9-1FBEED4D0E4C}"/>
    <cellStyle name="Warning Text 35 9 2" xfId="21753" xr:uid="{173A8909-66B8-4079-B6B3-3BBD63A774DA}"/>
    <cellStyle name="Warning Text 36" xfId="3372" xr:uid="{7E289F69-EB45-423F-99C4-522641506B56}"/>
    <cellStyle name="Warning Text 36 10" xfId="21755" xr:uid="{6D0435AC-6F33-4C0B-9CAF-428DDE79412F}"/>
    <cellStyle name="Warning Text 36 11" xfId="21756" xr:uid="{38A5E2C3-54D9-4E50-8E5B-19A7E1A65E83}"/>
    <cellStyle name="Warning Text 36 12" xfId="21754" xr:uid="{ADABD262-0613-4CD6-8EBD-713AB9DE7682}"/>
    <cellStyle name="Warning Text 36 2" xfId="21757" xr:uid="{9A5608F6-63D3-421D-9038-FB43DF5DA00F}"/>
    <cellStyle name="Warning Text 36 2 2" xfId="21758" xr:uid="{7E3332B3-DD99-4E12-8206-39111F5E2F50}"/>
    <cellStyle name="Warning Text 36 2 2 2" xfId="21759" xr:uid="{F4887000-2513-476D-9A39-D1E8F5E5B1ED}"/>
    <cellStyle name="Warning Text 36 2 3" xfId="21760" xr:uid="{4850BA76-CB8D-456D-A1E9-D8FC2655FEA6}"/>
    <cellStyle name="Warning Text 36 2 3 2" xfId="21761" xr:uid="{8B1CBFB5-3A61-4F84-827D-88716D82056B}"/>
    <cellStyle name="Warning Text 36 2 4" xfId="21762" xr:uid="{7DF61082-84E9-4292-A93B-B0B371C8044D}"/>
    <cellStyle name="Warning Text 36 2 5" xfId="21763" xr:uid="{7720DE5D-B6C5-489B-BB96-1E3ED6B1C5ED}"/>
    <cellStyle name="Warning Text 36 3" xfId="21764" xr:uid="{2C6A0E4C-8405-4F65-AC38-5814DDBBDBCC}"/>
    <cellStyle name="Warning Text 36 3 2" xfId="21765" xr:uid="{8FA1F2DC-9A5C-4332-AC20-BA19952D3AC6}"/>
    <cellStyle name="Warning Text 36 3 2 2" xfId="21766" xr:uid="{89B178E8-BC29-42E1-84D5-CC95293F398E}"/>
    <cellStyle name="Warning Text 36 3 3" xfId="21767" xr:uid="{BF936CAE-D14F-4BF3-897E-F90AC872C6A4}"/>
    <cellStyle name="Warning Text 36 3 3 2" xfId="21768" xr:uid="{B61432DB-0846-4946-ACC0-625A54916AB7}"/>
    <cellStyle name="Warning Text 36 3 4" xfId="21769" xr:uid="{464C0BCE-D8D6-4D9F-BA76-A7B705A506CF}"/>
    <cellStyle name="Warning Text 36 4" xfId="21770" xr:uid="{E9211C5C-8164-407A-9B57-EB8A6AE6F28B}"/>
    <cellStyle name="Warning Text 36 4 2" xfId="21771" xr:uid="{94379477-4418-4063-A7B2-A19AD221C0EA}"/>
    <cellStyle name="Warning Text 36 4 2 2" xfId="21772" xr:uid="{4E8A50DF-5CF9-487C-9862-1F9F33713A2F}"/>
    <cellStyle name="Warning Text 36 4 3" xfId="21773" xr:uid="{B8825FC0-1FF2-4A3F-B0E1-F177879262E3}"/>
    <cellStyle name="Warning Text 36 4 3 2" xfId="21774" xr:uid="{A0D31C78-8602-455F-A8EC-B17184276646}"/>
    <cellStyle name="Warning Text 36 4 4" xfId="21775" xr:uid="{1EDD6D23-7740-467B-B83A-B702FD521543}"/>
    <cellStyle name="Warning Text 36 5" xfId="21776" xr:uid="{AC045367-3959-424E-81F0-C297E8728912}"/>
    <cellStyle name="Warning Text 36 5 2" xfId="21777" xr:uid="{E20839BD-71CF-4E3A-BF59-40A14CD00B7D}"/>
    <cellStyle name="Warning Text 36 5 2 2" xfId="21778" xr:uid="{079BB775-8F51-45A3-8107-AFDFDFFE22EA}"/>
    <cellStyle name="Warning Text 36 5 3" xfId="21779" xr:uid="{847F626A-E047-4223-85D4-FECEF546CFDC}"/>
    <cellStyle name="Warning Text 36 5 3 2" xfId="21780" xr:uid="{AC00AD0D-AC0D-407E-9C99-2229FAB45938}"/>
    <cellStyle name="Warning Text 36 5 4" xfId="21781" xr:uid="{ED328489-0B02-415B-8A85-FE7EEF22F4AD}"/>
    <cellStyle name="Warning Text 36 5 4 2" xfId="21782" xr:uid="{2BB5F135-B1AE-47E2-AD3A-29D5702F5A92}"/>
    <cellStyle name="Warning Text 36 5 5" xfId="21783" xr:uid="{B4F2E6E8-3FF8-48EB-A4C4-5F5B9B5368FF}"/>
    <cellStyle name="Warning Text 36 6" xfId="21784" xr:uid="{F5CC29F9-7A64-42CD-BF29-FE1451BFE7EA}"/>
    <cellStyle name="Warning Text 36 6 2" xfId="21785" xr:uid="{BC7194B7-07A3-4053-B947-F28FE2F6AD8F}"/>
    <cellStyle name="Warning Text 36 6 2 2" xfId="21786" xr:uid="{12015745-E076-4629-A480-9FC86725060B}"/>
    <cellStyle name="Warning Text 36 6 3" xfId="21787" xr:uid="{8FC19D7D-675D-4DAE-BD7D-6563CA8A45E8}"/>
    <cellStyle name="Warning Text 36 6 3 2" xfId="21788" xr:uid="{483A3C36-1364-4970-A74D-DB91F9D18EC4}"/>
    <cellStyle name="Warning Text 36 6 4" xfId="21789" xr:uid="{11215E78-B28E-4C8E-8B0A-28E1E01251F9}"/>
    <cellStyle name="Warning Text 36 7" xfId="21790" xr:uid="{7ED08560-D293-44AD-B8D8-4F3BD4B21E8F}"/>
    <cellStyle name="Warning Text 36 7 2" xfId="21791" xr:uid="{24F57820-BA1B-4112-822A-F433DBE957EA}"/>
    <cellStyle name="Warning Text 36 8" xfId="21792" xr:uid="{838D9F92-3341-4946-AEB4-DF4B49A9B450}"/>
    <cellStyle name="Warning Text 36 8 2" xfId="21793" xr:uid="{C36FEC4F-8CB0-45A2-8CC4-7FCEE68541D4}"/>
    <cellStyle name="Warning Text 36 9" xfId="21794" xr:uid="{3F0E057F-C889-4B3F-9732-A5C10A2C1039}"/>
    <cellStyle name="Warning Text 36 9 2" xfId="21795" xr:uid="{102751B8-BEC8-4EA5-9378-F89E39003C3C}"/>
    <cellStyle name="Warning Text 37" xfId="3373" xr:uid="{B28B0A0C-4846-4019-958C-0F4FD8F56337}"/>
    <cellStyle name="Warning Text 37 10" xfId="21797" xr:uid="{CE622191-23D5-418B-BDF4-41C95E28F77E}"/>
    <cellStyle name="Warning Text 37 11" xfId="21798" xr:uid="{647147EC-67AD-4E8D-9E72-4E3D89F73F12}"/>
    <cellStyle name="Warning Text 37 12" xfId="21796" xr:uid="{2ECCC26F-62C5-4A0E-B31D-6DF3C750A32B}"/>
    <cellStyle name="Warning Text 37 2" xfId="21799" xr:uid="{82A85022-E1B6-49D6-8F71-9D851426AB8A}"/>
    <cellStyle name="Warning Text 37 2 2" xfId="21800" xr:uid="{D4B13C60-AD84-4F02-8680-290606DC0BFD}"/>
    <cellStyle name="Warning Text 37 2 2 2" xfId="21801" xr:uid="{51405BDB-B8F5-4F43-BDF0-1BE3D398CDF4}"/>
    <cellStyle name="Warning Text 37 2 3" xfId="21802" xr:uid="{76412BB6-EF1C-4B28-945A-1C61D368D761}"/>
    <cellStyle name="Warning Text 37 2 3 2" xfId="21803" xr:uid="{0471B26F-95DC-49F7-AECE-04B87FE2E8B6}"/>
    <cellStyle name="Warning Text 37 2 4" xfId="21804" xr:uid="{BF9237D0-CEC7-4A47-B21D-E8C2E064DEFA}"/>
    <cellStyle name="Warning Text 37 2 5" xfId="21805" xr:uid="{6882E685-A054-47CD-82D4-6CAB697FD7AB}"/>
    <cellStyle name="Warning Text 37 3" xfId="21806" xr:uid="{81E8A07B-220D-42B4-8F5C-F95A3724198B}"/>
    <cellStyle name="Warning Text 37 3 2" xfId="21807" xr:uid="{718543F6-2292-46F9-85CC-10190EA556B4}"/>
    <cellStyle name="Warning Text 37 3 2 2" xfId="21808" xr:uid="{1A4A8C62-6463-4AD0-AC30-4B4757BD881A}"/>
    <cellStyle name="Warning Text 37 3 3" xfId="21809" xr:uid="{A65C3577-77BB-47BF-8FE0-7D49E1FBEAA4}"/>
    <cellStyle name="Warning Text 37 3 3 2" xfId="21810" xr:uid="{2F77B49A-D4A1-4A63-A25F-BA69154E9BD1}"/>
    <cellStyle name="Warning Text 37 3 4" xfId="21811" xr:uid="{5CE589A1-6250-4E66-A163-5107D756E1C7}"/>
    <cellStyle name="Warning Text 37 4" xfId="21812" xr:uid="{072C47BC-DD3B-4438-99CD-D54151533FCC}"/>
    <cellStyle name="Warning Text 37 4 2" xfId="21813" xr:uid="{549F8528-9BCF-4C28-8862-9B782ECFB8DD}"/>
    <cellStyle name="Warning Text 37 4 2 2" xfId="21814" xr:uid="{274952C9-3C60-40B9-8308-08F29C403E53}"/>
    <cellStyle name="Warning Text 37 4 3" xfId="21815" xr:uid="{7BD27EB8-323B-408E-94FA-05F7AB24BC09}"/>
    <cellStyle name="Warning Text 37 4 3 2" xfId="21816" xr:uid="{76029C26-FB7E-40E5-94A6-32944BD2723D}"/>
    <cellStyle name="Warning Text 37 4 4" xfId="21817" xr:uid="{EE61AFEF-4B7C-4E6A-AAF2-E46EA098C028}"/>
    <cellStyle name="Warning Text 37 5" xfId="21818" xr:uid="{E6A82940-AC4F-4CC1-B468-BE3DE98EBA68}"/>
    <cellStyle name="Warning Text 37 5 2" xfId="21819" xr:uid="{D42969E5-3154-4A1F-AE3E-EFFEB26F2142}"/>
    <cellStyle name="Warning Text 37 5 2 2" xfId="21820" xr:uid="{F648AE0B-9866-4D3A-A02B-B6AF0AD8C5E7}"/>
    <cellStyle name="Warning Text 37 5 3" xfId="21821" xr:uid="{FA758751-F401-47C9-B603-C2E02DC7C01E}"/>
    <cellStyle name="Warning Text 37 5 3 2" xfId="21822" xr:uid="{A2C23D3D-CC75-4590-A642-6CE7BCA215B3}"/>
    <cellStyle name="Warning Text 37 5 4" xfId="21823" xr:uid="{A9CDDDF4-F074-4682-91E1-7C63AA061846}"/>
    <cellStyle name="Warning Text 37 5 4 2" xfId="21824" xr:uid="{D27361B1-40EB-4CF9-9136-DA18F1468D85}"/>
    <cellStyle name="Warning Text 37 5 5" xfId="21825" xr:uid="{85A86884-3736-479A-847F-E55410A112EC}"/>
    <cellStyle name="Warning Text 37 6" xfId="21826" xr:uid="{0526A353-58BF-45D9-9AC4-E50438457389}"/>
    <cellStyle name="Warning Text 37 6 2" xfId="21827" xr:uid="{164C34F8-E1E7-438F-917E-BD955158399F}"/>
    <cellStyle name="Warning Text 37 6 2 2" xfId="21828" xr:uid="{3AB3BA31-F35D-4B16-9144-26E1D2CEEE07}"/>
    <cellStyle name="Warning Text 37 6 3" xfId="21829" xr:uid="{44E973CD-DE3B-4D91-9E1E-E66D114DD146}"/>
    <cellStyle name="Warning Text 37 6 3 2" xfId="21830" xr:uid="{80654E7F-818A-4271-8367-E008E4132595}"/>
    <cellStyle name="Warning Text 37 6 4" xfId="21831" xr:uid="{836734E2-D969-4AC5-B7AC-97572EAFD98F}"/>
    <cellStyle name="Warning Text 37 7" xfId="21832" xr:uid="{BD7050C7-1A2E-4817-822D-C504DABCD2D5}"/>
    <cellStyle name="Warning Text 37 7 2" xfId="21833" xr:uid="{93F63A62-8ED2-41A4-8249-1FE6EA1EA2DB}"/>
    <cellStyle name="Warning Text 37 8" xfId="21834" xr:uid="{215CBF76-5E41-432B-8270-6CB8464CDCFD}"/>
    <cellStyle name="Warning Text 37 8 2" xfId="21835" xr:uid="{7E9FEE0E-8CB9-4448-BED7-B328A235A0CF}"/>
    <cellStyle name="Warning Text 37 9" xfId="21836" xr:uid="{BC7A1A2C-EBB2-48E0-A0CF-647E89A1B883}"/>
    <cellStyle name="Warning Text 37 9 2" xfId="21837" xr:uid="{72FFDD84-A855-402B-8D2B-3E3DB3CBF1FE}"/>
    <cellStyle name="Warning Text 38" xfId="3374" xr:uid="{BB0C9465-4599-4CA5-BC4D-998AF8803C09}"/>
    <cellStyle name="Warning Text 38 10" xfId="21839" xr:uid="{2F384D14-23AA-41DF-A0ED-EC8A1FB9A7D9}"/>
    <cellStyle name="Warning Text 38 11" xfId="21840" xr:uid="{A6782DD5-4768-4D2C-86CC-EE2A8D06122C}"/>
    <cellStyle name="Warning Text 38 12" xfId="21838" xr:uid="{E578C89C-18A9-451D-BB2E-30ABEBB34EC9}"/>
    <cellStyle name="Warning Text 38 2" xfId="21841" xr:uid="{C9FCACF1-B3D1-458A-9802-B950CDC86DBA}"/>
    <cellStyle name="Warning Text 38 2 2" xfId="21842" xr:uid="{79279A1D-5DCA-4B84-8583-B0E83D3335AA}"/>
    <cellStyle name="Warning Text 38 2 2 2" xfId="21843" xr:uid="{DD1E7AB6-01B7-4971-8800-41AA283F4553}"/>
    <cellStyle name="Warning Text 38 2 3" xfId="21844" xr:uid="{C8C09AC2-B5E9-41E8-9833-2B66C046AD0D}"/>
    <cellStyle name="Warning Text 38 2 3 2" xfId="21845" xr:uid="{D7248A3E-2715-4683-AD9F-857D8DE9C921}"/>
    <cellStyle name="Warning Text 38 2 4" xfId="21846" xr:uid="{390D2A62-408F-48C5-B2BC-15B67A69A88A}"/>
    <cellStyle name="Warning Text 38 2 5" xfId="21847" xr:uid="{40441FF1-18EA-424C-B230-D480106DD887}"/>
    <cellStyle name="Warning Text 38 3" xfId="21848" xr:uid="{87F17C7D-63FD-4187-AD27-B5C4DA1776E5}"/>
    <cellStyle name="Warning Text 38 3 2" xfId="21849" xr:uid="{0AAEBF4A-0697-42A7-A6DB-0592C0168E73}"/>
    <cellStyle name="Warning Text 38 3 2 2" xfId="21850" xr:uid="{480EF6F2-B0A8-417F-8073-B803C7D78C6D}"/>
    <cellStyle name="Warning Text 38 3 3" xfId="21851" xr:uid="{FE81DAF3-82AC-4818-BABA-0B5935AC6F34}"/>
    <cellStyle name="Warning Text 38 3 3 2" xfId="21852" xr:uid="{E5A902E2-AC8D-4B83-AD2A-6631FA1614BA}"/>
    <cellStyle name="Warning Text 38 3 4" xfId="21853" xr:uid="{E5E93B6C-2498-4AF2-B4ED-A17C32B973C1}"/>
    <cellStyle name="Warning Text 38 4" xfId="21854" xr:uid="{7B8F8C84-A6A6-444F-9E34-3E6FAD967A1F}"/>
    <cellStyle name="Warning Text 38 4 2" xfId="21855" xr:uid="{0C06F6DA-8B12-40B6-82E8-9D6E1F2A7A3F}"/>
    <cellStyle name="Warning Text 38 4 2 2" xfId="21856" xr:uid="{30A93B4A-09A9-4672-AFEE-87D6C723CA90}"/>
    <cellStyle name="Warning Text 38 4 3" xfId="21857" xr:uid="{B074AF0B-3245-4714-A52F-746752F36922}"/>
    <cellStyle name="Warning Text 38 4 3 2" xfId="21858" xr:uid="{9B83BBA0-DE9B-499A-89ED-99C53819209B}"/>
    <cellStyle name="Warning Text 38 4 4" xfId="21859" xr:uid="{A3C1C3DC-FEA5-455D-BADE-68BF7B8048A5}"/>
    <cellStyle name="Warning Text 38 5" xfId="21860" xr:uid="{7251AA92-9DCA-40C9-B68D-6CF948D41160}"/>
    <cellStyle name="Warning Text 38 5 2" xfId="21861" xr:uid="{FAB4EB94-82E3-4A9F-B9BC-9B3CE795FF95}"/>
    <cellStyle name="Warning Text 38 5 2 2" xfId="21862" xr:uid="{FAC05D24-4CDA-4978-960B-A8AEDAF07CFA}"/>
    <cellStyle name="Warning Text 38 5 3" xfId="21863" xr:uid="{F23164AE-C018-4E07-B575-A9B7A59D60FA}"/>
    <cellStyle name="Warning Text 38 5 3 2" xfId="21864" xr:uid="{AF7BFD40-A357-4AE9-A017-4815CC8324A5}"/>
    <cellStyle name="Warning Text 38 5 4" xfId="21865" xr:uid="{D283F925-3948-4C1E-87DD-AAC10E8C6145}"/>
    <cellStyle name="Warning Text 38 5 4 2" xfId="21866" xr:uid="{676E9597-BE03-4C49-BAF3-29ACC72D1697}"/>
    <cellStyle name="Warning Text 38 5 5" xfId="21867" xr:uid="{27971B13-1548-4E2F-93F7-D5436CBB1A9E}"/>
    <cellStyle name="Warning Text 38 6" xfId="21868" xr:uid="{20AF4327-F646-4F35-87F8-46D4D4C230F5}"/>
    <cellStyle name="Warning Text 38 6 2" xfId="21869" xr:uid="{E4A25F69-E4C5-4C08-BAC0-B90793B69E30}"/>
    <cellStyle name="Warning Text 38 6 2 2" xfId="21870" xr:uid="{03113825-8145-4D7F-962C-0152DB99DAB3}"/>
    <cellStyle name="Warning Text 38 6 3" xfId="21871" xr:uid="{98BC37D6-C8A9-4AF1-BA60-6DD228E435B1}"/>
    <cellStyle name="Warning Text 38 6 3 2" xfId="21872" xr:uid="{A3EED0AC-2300-4F5C-852E-A62A8066D678}"/>
    <cellStyle name="Warning Text 38 6 4" xfId="21873" xr:uid="{32AA30C5-4484-4CF3-9512-A3D21071E4F1}"/>
    <cellStyle name="Warning Text 38 7" xfId="21874" xr:uid="{48C03514-939C-4C77-8E66-76EEB06F735C}"/>
    <cellStyle name="Warning Text 38 7 2" xfId="21875" xr:uid="{4321DCE4-62A2-4DE8-B18F-20A99B20A71A}"/>
    <cellStyle name="Warning Text 38 8" xfId="21876" xr:uid="{CF6A6764-4E78-4C04-BD31-657DBBFBD77A}"/>
    <cellStyle name="Warning Text 38 8 2" xfId="21877" xr:uid="{C3FCA936-DAA2-4D0C-A72A-52C5F36F6FB4}"/>
    <cellStyle name="Warning Text 38 9" xfId="21878" xr:uid="{84D10DFE-148B-49DD-A64D-4101BAD9538E}"/>
    <cellStyle name="Warning Text 38 9 2" xfId="21879" xr:uid="{4A0E4652-49B0-41CF-9E90-E40D3570733F}"/>
    <cellStyle name="Warning Text 39" xfId="3375" xr:uid="{0E86AD8F-7D65-47A6-AA07-B17DAAB3E4F9}"/>
    <cellStyle name="Warning Text 39 10" xfId="21881" xr:uid="{CF3AD310-0608-4C1A-8584-4392D731539E}"/>
    <cellStyle name="Warning Text 39 11" xfId="21882" xr:uid="{71373386-DF85-43D8-9662-CF31872B2EF9}"/>
    <cellStyle name="Warning Text 39 12" xfId="21880" xr:uid="{D2303DCA-6BCA-43DD-AFA6-F9D5D34393AA}"/>
    <cellStyle name="Warning Text 39 2" xfId="21883" xr:uid="{FDDBA59F-77AE-420D-BD0E-879A0B5B17E2}"/>
    <cellStyle name="Warning Text 39 2 2" xfId="21884" xr:uid="{3606BEEB-3E7F-43AC-BCF9-44C1EDB17514}"/>
    <cellStyle name="Warning Text 39 2 2 2" xfId="21885" xr:uid="{1EBE01A4-970A-4751-B2C2-0D35996CCBD7}"/>
    <cellStyle name="Warning Text 39 2 3" xfId="21886" xr:uid="{6345250B-699B-42C5-B0D1-C106820BA45F}"/>
    <cellStyle name="Warning Text 39 2 3 2" xfId="21887" xr:uid="{4F1888AB-4A34-4DD2-951E-47FBBA1A49E9}"/>
    <cellStyle name="Warning Text 39 2 4" xfId="21888" xr:uid="{1B2738CD-B752-4216-872E-B9BD6DE7EA2B}"/>
    <cellStyle name="Warning Text 39 2 5" xfId="21889" xr:uid="{E454B1FB-AA0D-463F-9A1F-005A668B711B}"/>
    <cellStyle name="Warning Text 39 3" xfId="21890" xr:uid="{354F8BFB-E386-42BA-9D87-037C64B340DE}"/>
    <cellStyle name="Warning Text 39 3 2" xfId="21891" xr:uid="{2571C2DE-2003-4262-9E7D-48931B5D2F23}"/>
    <cellStyle name="Warning Text 39 3 2 2" xfId="21892" xr:uid="{BC4BFEA0-1E79-4CCC-ACE7-226FEB0BD0A5}"/>
    <cellStyle name="Warning Text 39 3 3" xfId="21893" xr:uid="{8C21F113-7C4C-4D7E-8C66-E356C9888B9F}"/>
    <cellStyle name="Warning Text 39 3 3 2" xfId="21894" xr:uid="{BE415FFA-1AED-41BB-95E8-8A90A2C16890}"/>
    <cellStyle name="Warning Text 39 3 4" xfId="21895" xr:uid="{8DE47E91-3B54-4422-9238-D5B17FFBA2A5}"/>
    <cellStyle name="Warning Text 39 4" xfId="21896" xr:uid="{6F3D7D1C-6669-47C6-8914-A52B61271626}"/>
    <cellStyle name="Warning Text 39 4 2" xfId="21897" xr:uid="{A9BC44EE-C941-47BE-88E7-C03E036F4064}"/>
    <cellStyle name="Warning Text 39 4 2 2" xfId="21898" xr:uid="{64602D96-E508-43C6-B9BC-4D3DA033C3D2}"/>
    <cellStyle name="Warning Text 39 4 3" xfId="21899" xr:uid="{06D3CCD5-A301-4AED-B74E-00EF8A7867DA}"/>
    <cellStyle name="Warning Text 39 4 3 2" xfId="21900" xr:uid="{99284265-D24F-4CA0-8B28-1E58E1EDE3FF}"/>
    <cellStyle name="Warning Text 39 4 4" xfId="21901" xr:uid="{DA39CD8B-9F9F-46F4-9CD4-D11B7CADDA8F}"/>
    <cellStyle name="Warning Text 39 5" xfId="21902" xr:uid="{5BC9AB79-0B36-4E4D-B71C-4A0ADB1DB1C7}"/>
    <cellStyle name="Warning Text 39 5 2" xfId="21903" xr:uid="{DC54B261-6A09-4027-B63D-DC17E3CA0B8D}"/>
    <cellStyle name="Warning Text 39 5 2 2" xfId="21904" xr:uid="{93F836BE-8755-4041-8BB2-C1976C576699}"/>
    <cellStyle name="Warning Text 39 5 3" xfId="21905" xr:uid="{B479E1B0-08E2-415D-AD98-BF5DF0AA455C}"/>
    <cellStyle name="Warning Text 39 5 3 2" xfId="21906" xr:uid="{F1097F8F-2BFD-4826-ABF1-D6D6FAF171E8}"/>
    <cellStyle name="Warning Text 39 5 4" xfId="21907" xr:uid="{E7747C82-518F-4E3C-ADE7-8789BC135CDA}"/>
    <cellStyle name="Warning Text 39 5 4 2" xfId="21908" xr:uid="{59C581EC-BB11-412E-B89F-3178A2AEC201}"/>
    <cellStyle name="Warning Text 39 5 5" xfId="21909" xr:uid="{9AF254DD-64EF-4A61-8B5F-36740889CADE}"/>
    <cellStyle name="Warning Text 39 6" xfId="21910" xr:uid="{5D8FDDC4-AF14-4CE9-AE39-2C416615AF10}"/>
    <cellStyle name="Warning Text 39 6 2" xfId="21911" xr:uid="{9D467C84-129E-4208-A23D-72459A6A9E72}"/>
    <cellStyle name="Warning Text 39 6 2 2" xfId="21912" xr:uid="{DD4A476D-B484-4DA6-87DE-8B4F505C21DB}"/>
    <cellStyle name="Warning Text 39 6 3" xfId="21913" xr:uid="{4D3DF169-6630-4B9C-A30B-D4434C34202F}"/>
    <cellStyle name="Warning Text 39 6 3 2" xfId="21914" xr:uid="{44C08A6D-60C1-4AA6-86A5-D70005D6DA07}"/>
    <cellStyle name="Warning Text 39 6 4" xfId="21915" xr:uid="{0293DF86-2C52-4000-A007-2E559DA875EA}"/>
    <cellStyle name="Warning Text 39 7" xfId="21916" xr:uid="{CA8B8BD8-48F1-4092-A481-CB8AC34504CE}"/>
    <cellStyle name="Warning Text 39 7 2" xfId="21917" xr:uid="{D436A5E9-30CD-4B43-9693-B96EE9C84CF9}"/>
    <cellStyle name="Warning Text 39 8" xfId="21918" xr:uid="{9550BC1F-272B-416B-8990-521508FBE635}"/>
    <cellStyle name="Warning Text 39 8 2" xfId="21919" xr:uid="{889296D6-D83F-4358-AE9E-CC0D5E02143F}"/>
    <cellStyle name="Warning Text 39 9" xfId="21920" xr:uid="{13369003-7AE6-44F1-B64E-D665FAAE62F4}"/>
    <cellStyle name="Warning Text 39 9 2" xfId="21921" xr:uid="{310389AA-66A1-49FF-B8E2-07FEB07F7290}"/>
    <cellStyle name="Warning Text 4" xfId="3376" xr:uid="{CAF6304A-60D2-4D4C-AFB4-9296814E382C}"/>
    <cellStyle name="Warning Text 4 10" xfId="21923" xr:uid="{FDFA713E-102F-4954-AD74-A2D875A9F27D}"/>
    <cellStyle name="Warning Text 4 10 2" xfId="21924" xr:uid="{F61AC64A-3C5D-440A-91B9-481DAEE9AFE6}"/>
    <cellStyle name="Warning Text 4 11" xfId="21925" xr:uid="{1E4B937D-3D1B-495A-A77E-2DB95C30E318}"/>
    <cellStyle name="Warning Text 4 12" xfId="21926" xr:uid="{4CAD8AE4-73E4-4261-B44B-94974A6E9B62}"/>
    <cellStyle name="Warning Text 4 13" xfId="21922" xr:uid="{03ED3850-8CE1-4F4D-BE49-91C004037129}"/>
    <cellStyle name="Warning Text 4 2" xfId="21927" xr:uid="{EF649331-148B-4A05-A334-2FDD38A03016}"/>
    <cellStyle name="Warning Text 4 2 10" xfId="21928" xr:uid="{3DD7ABBB-D8B8-4E6C-B9DB-1F07D149B9B6}"/>
    <cellStyle name="Warning Text 4 2 2" xfId="21929" xr:uid="{8FE7A139-3328-4D58-BCB5-71E73D14DC11}"/>
    <cellStyle name="Warning Text 4 2 2 2" xfId="21930" xr:uid="{18291010-4F85-47D6-AE80-C903C2618701}"/>
    <cellStyle name="Warning Text 4 2 2 2 2" xfId="21931" xr:uid="{0758DF3A-9985-45D3-A6BB-4C92837F02BC}"/>
    <cellStyle name="Warning Text 4 2 2 3" xfId="21932" xr:uid="{5C3832AA-6D83-4367-B25E-17451F812C55}"/>
    <cellStyle name="Warning Text 4 2 2 3 2" xfId="21933" xr:uid="{A49AAA2C-7187-4419-BBD3-0C5E75090825}"/>
    <cellStyle name="Warning Text 4 2 2 4" xfId="21934" xr:uid="{0FF22EC7-F2E2-41DE-AEFE-662022CAD8D1}"/>
    <cellStyle name="Warning Text 4 2 3" xfId="21935" xr:uid="{FB35FC82-1BF5-4CA7-906A-B2265B93CDB3}"/>
    <cellStyle name="Warning Text 4 2 3 2" xfId="21936" xr:uid="{505712E1-FADA-49D4-93CC-C7268A192D04}"/>
    <cellStyle name="Warning Text 4 2 3 2 2" xfId="21937" xr:uid="{BCB85FA9-DE82-4671-A055-D8A6AF037C3B}"/>
    <cellStyle name="Warning Text 4 2 3 3" xfId="21938" xr:uid="{65F3B014-BD69-4340-BE0E-41790B83F94B}"/>
    <cellStyle name="Warning Text 4 2 3 3 2" xfId="21939" xr:uid="{63E41384-7F01-4B7F-89B1-8F2E8C03D932}"/>
    <cellStyle name="Warning Text 4 2 3 4" xfId="21940" xr:uid="{B7242726-54B5-43F9-9C94-8BA092D82B08}"/>
    <cellStyle name="Warning Text 4 2 4" xfId="21941" xr:uid="{6AE97CC8-3507-43C6-86FD-DE89DF50C5CE}"/>
    <cellStyle name="Warning Text 4 2 4 2" xfId="21942" xr:uid="{105A0376-C01A-4F8C-96AD-9C1B2E2E24E5}"/>
    <cellStyle name="Warning Text 4 2 4 2 2" xfId="21943" xr:uid="{3E74FD92-FA39-4C35-BF15-59811C21759A}"/>
    <cellStyle name="Warning Text 4 2 4 3" xfId="21944" xr:uid="{F26D8EAD-D6E8-4739-BE97-81DE503D2C09}"/>
    <cellStyle name="Warning Text 4 2 4 3 2" xfId="21945" xr:uid="{7651C66F-A337-46FF-8F94-D61697EFCEC5}"/>
    <cellStyle name="Warning Text 4 2 4 4" xfId="21946" xr:uid="{6DE9B572-2CFB-4AA6-BBF0-907163B05C00}"/>
    <cellStyle name="Warning Text 4 2 4 4 2" xfId="21947" xr:uid="{665F37F0-F31B-49B4-A523-8D4DC18BB23D}"/>
    <cellStyle name="Warning Text 4 2 4 5" xfId="21948" xr:uid="{9998C30C-C5C7-4A45-AA12-51A3B05B548C}"/>
    <cellStyle name="Warning Text 4 2 5" xfId="21949" xr:uid="{55F0E774-1EEA-4273-A450-28CF89282D44}"/>
    <cellStyle name="Warning Text 4 2 5 2" xfId="21950" xr:uid="{4560B2E1-7C9F-44C9-8A26-8F559E5A02BA}"/>
    <cellStyle name="Warning Text 4 2 5 2 2" xfId="21951" xr:uid="{4B7B005C-E21D-48AE-B267-FC4168F92F99}"/>
    <cellStyle name="Warning Text 4 2 5 3" xfId="21952" xr:uid="{22B0D9B9-4746-4FE0-9B54-A880B97F63D8}"/>
    <cellStyle name="Warning Text 4 2 5 3 2" xfId="21953" xr:uid="{365B8C33-2A09-4D7C-8968-DBF504C8B9F1}"/>
    <cellStyle name="Warning Text 4 2 5 4" xfId="21954" xr:uid="{6486C0B7-0C37-436F-AE5F-0CAF555E4F9C}"/>
    <cellStyle name="Warning Text 4 2 6" xfId="21955" xr:uid="{42311DF4-43A8-4FFA-8075-5F530EEEAD2A}"/>
    <cellStyle name="Warning Text 4 2 6 2" xfId="21956" xr:uid="{C5448F8B-D921-4E29-B744-8AD567B29811}"/>
    <cellStyle name="Warning Text 4 2 7" xfId="21957" xr:uid="{8090AF00-DCEF-4A13-B0C4-8956A47F6539}"/>
    <cellStyle name="Warning Text 4 2 7 2" xfId="21958" xr:uid="{FF44CDCC-CF6F-46D3-9E24-B9016BE80B14}"/>
    <cellStyle name="Warning Text 4 2 8" xfId="21959" xr:uid="{FB6E8C5B-6502-4963-9E1F-59192D85D622}"/>
    <cellStyle name="Warning Text 4 2 8 2" xfId="21960" xr:uid="{BB5C7071-46E5-4D4B-8688-724A56D11CA9}"/>
    <cellStyle name="Warning Text 4 2 9" xfId="21961" xr:uid="{2ED86B6E-0ACD-4B19-AC16-0DCF326294FA}"/>
    <cellStyle name="Warning Text 4 3" xfId="21962" xr:uid="{09AEC99C-4D49-4429-9C6C-BC177E7B15FE}"/>
    <cellStyle name="Warning Text 4 3 2" xfId="21963" xr:uid="{AC5C6ED2-1C5B-4D6B-9402-8233E6BE99ED}"/>
    <cellStyle name="Warning Text 4 3 2 2" xfId="21964" xr:uid="{85B36EA5-D35F-4065-BD91-F196E90800EA}"/>
    <cellStyle name="Warning Text 4 3 3" xfId="21965" xr:uid="{0B410284-AC87-4C45-9F40-A0667DCD0168}"/>
    <cellStyle name="Warning Text 4 3 3 2" xfId="21966" xr:uid="{FFBA7ED4-5BCF-45A0-A312-37C406B4F71B}"/>
    <cellStyle name="Warning Text 4 3 4" xfId="21967" xr:uid="{B2B96CE0-038F-4CF6-A4CA-D4E10172B7BB}"/>
    <cellStyle name="Warning Text 4 3 5" xfId="21968" xr:uid="{701D6E96-2D21-4013-986B-B27033C3A9CD}"/>
    <cellStyle name="Warning Text 4 4" xfId="21969" xr:uid="{BEE22896-9D1C-43FA-A4F5-1B702908D5CA}"/>
    <cellStyle name="Warning Text 4 4 2" xfId="21970" xr:uid="{4B51E7B1-682D-409A-97A2-B7E716E6CC9B}"/>
    <cellStyle name="Warning Text 4 4 2 2" xfId="21971" xr:uid="{E2804219-1BE5-4B0A-A7B0-030DDB09CA65}"/>
    <cellStyle name="Warning Text 4 4 3" xfId="21972" xr:uid="{F65F365A-C963-4D91-B08E-BA9BAC80592C}"/>
    <cellStyle name="Warning Text 4 4 3 2" xfId="21973" xr:uid="{599F81A9-9C3B-4403-BA4D-4028E7DD25A0}"/>
    <cellStyle name="Warning Text 4 4 4" xfId="21974" xr:uid="{7DFA91C0-0A48-411F-89D9-A36D76B6805C}"/>
    <cellStyle name="Warning Text 4 5" xfId="21975" xr:uid="{885DF383-6359-4B0D-A4C5-1953BDB9602C}"/>
    <cellStyle name="Warning Text 4 5 2" xfId="21976" xr:uid="{807BFD03-807D-47DB-8B6C-3773EADD7C42}"/>
    <cellStyle name="Warning Text 4 5 2 2" xfId="21977" xr:uid="{348FC34D-1A44-4B26-AB2F-F9A56FF64E75}"/>
    <cellStyle name="Warning Text 4 5 3" xfId="21978" xr:uid="{21E51D5E-0CBE-467B-A11D-9780EBD4E6F0}"/>
    <cellStyle name="Warning Text 4 5 3 2" xfId="21979" xr:uid="{70B9E7B2-5486-4C71-A33D-4F7D98F38CB8}"/>
    <cellStyle name="Warning Text 4 5 4" xfId="21980" xr:uid="{D80F5B92-79D6-450E-9767-7D70999A7FD4}"/>
    <cellStyle name="Warning Text 4 6" xfId="21981" xr:uid="{12962B56-C566-4C3E-A5D9-FFF3CA23CB93}"/>
    <cellStyle name="Warning Text 4 6 2" xfId="21982" xr:uid="{566098DA-800F-46FD-9708-F5437FF687B8}"/>
    <cellStyle name="Warning Text 4 6 2 2" xfId="21983" xr:uid="{D23B13C4-7C70-4D17-AF15-754CBAAC230D}"/>
    <cellStyle name="Warning Text 4 6 3" xfId="21984" xr:uid="{62491E66-D049-444B-8239-582CEE8B864B}"/>
    <cellStyle name="Warning Text 4 6 3 2" xfId="21985" xr:uid="{11F3384F-2D9B-4FBC-841D-662C165C2C96}"/>
    <cellStyle name="Warning Text 4 6 4" xfId="21986" xr:uid="{04742A54-E241-4426-8B84-689A2EAD45A1}"/>
    <cellStyle name="Warning Text 4 6 4 2" xfId="21987" xr:uid="{FA53649B-A02C-4DD8-B007-2FE2222FD358}"/>
    <cellStyle name="Warning Text 4 6 5" xfId="21988" xr:uid="{4A8F6354-02E1-446F-9620-95B107B69825}"/>
    <cellStyle name="Warning Text 4 7" xfId="21989" xr:uid="{C48AADEA-AD4D-4972-AE9C-4D35A1D12B1C}"/>
    <cellStyle name="Warning Text 4 7 2" xfId="21990" xr:uid="{D0A733C4-DE93-4DCB-ACA9-6D13D89686F5}"/>
    <cellStyle name="Warning Text 4 7 2 2" xfId="21991" xr:uid="{24136F89-C3E5-4704-96D7-21E8D251FCA1}"/>
    <cellStyle name="Warning Text 4 7 3" xfId="21992" xr:uid="{37D6CEA0-03E9-4330-96B9-27AF8383EA76}"/>
    <cellStyle name="Warning Text 4 7 3 2" xfId="21993" xr:uid="{2A100DD6-D7D5-4596-B541-A11E7E77B5BD}"/>
    <cellStyle name="Warning Text 4 7 4" xfId="21994" xr:uid="{1B81E909-2269-46BA-9937-8E153D036154}"/>
    <cellStyle name="Warning Text 4 8" xfId="21995" xr:uid="{0A4CA282-A564-4507-BA6F-D5AF8D62C8CC}"/>
    <cellStyle name="Warning Text 4 8 2" xfId="21996" xr:uid="{6EF71BB5-CC86-4D1D-ACF0-C9238A930E6E}"/>
    <cellStyle name="Warning Text 4 9" xfId="21997" xr:uid="{1DFDB71F-757C-4343-87FB-E580E8885586}"/>
    <cellStyle name="Warning Text 4 9 2" xfId="21998" xr:uid="{157E290D-9C6E-46AC-97B2-5269EB90968E}"/>
    <cellStyle name="Warning Text 40" xfId="3377" xr:uid="{02CC632D-8D84-49DD-AE26-A504288E8711}"/>
    <cellStyle name="Warning Text 40 10" xfId="22000" xr:uid="{7FE2FD75-4F91-40D6-9B26-09AD57420849}"/>
    <cellStyle name="Warning Text 40 11" xfId="22001" xr:uid="{E97AA9B6-8CB2-495E-A28B-9C6DE29CAAFF}"/>
    <cellStyle name="Warning Text 40 12" xfId="21999" xr:uid="{05582A8D-B779-4B9D-8A97-FADFF7DFA42A}"/>
    <cellStyle name="Warning Text 40 2" xfId="22002" xr:uid="{14B048E7-4EA8-46E4-A682-319D210D76FF}"/>
    <cellStyle name="Warning Text 40 2 2" xfId="22003" xr:uid="{D3D3C8FD-D3C1-4BB4-9141-0D0B31B171EF}"/>
    <cellStyle name="Warning Text 40 2 2 2" xfId="22004" xr:uid="{55594CCF-DC66-4D59-AE22-F1302881B0D0}"/>
    <cellStyle name="Warning Text 40 2 3" xfId="22005" xr:uid="{88FEAC15-F3E6-46CA-B5C1-68E5EC83843F}"/>
    <cellStyle name="Warning Text 40 2 3 2" xfId="22006" xr:uid="{FB80F7AF-134B-4B5F-AE50-0E8F14494858}"/>
    <cellStyle name="Warning Text 40 2 4" xfId="22007" xr:uid="{5A12195D-694A-44F1-A14A-198E7A3D357D}"/>
    <cellStyle name="Warning Text 40 2 5" xfId="22008" xr:uid="{E39D0BED-B1DE-4B69-95FB-EFF0666EB4F2}"/>
    <cellStyle name="Warning Text 40 3" xfId="22009" xr:uid="{756FBD25-6642-49A6-BBB8-3F6FE934EB45}"/>
    <cellStyle name="Warning Text 40 3 2" xfId="22010" xr:uid="{90283095-1C8F-46CF-BE0A-6C793D031E30}"/>
    <cellStyle name="Warning Text 40 3 2 2" xfId="22011" xr:uid="{2755A85F-38C2-49F9-8062-FBA100801EC0}"/>
    <cellStyle name="Warning Text 40 3 3" xfId="22012" xr:uid="{329D401D-F3AB-4590-B96C-562C73FDF1F2}"/>
    <cellStyle name="Warning Text 40 3 3 2" xfId="22013" xr:uid="{E7505FE0-78E9-4E64-BF26-D6E4DB9CF132}"/>
    <cellStyle name="Warning Text 40 3 4" xfId="22014" xr:uid="{C7ADFBA8-CE7F-49BE-8721-4363AA3C7A7D}"/>
    <cellStyle name="Warning Text 40 4" xfId="22015" xr:uid="{DE3A7765-AF81-4C87-980D-346719349D0B}"/>
    <cellStyle name="Warning Text 40 4 2" xfId="22016" xr:uid="{33588EBC-EE5C-4083-AFC7-17775124B61C}"/>
    <cellStyle name="Warning Text 40 4 2 2" xfId="22017" xr:uid="{3F962310-6984-4F71-ABEE-B4384B022066}"/>
    <cellStyle name="Warning Text 40 4 3" xfId="22018" xr:uid="{292C653F-F92B-4000-B99D-E08E1FDA94C4}"/>
    <cellStyle name="Warning Text 40 4 3 2" xfId="22019" xr:uid="{31F5AF64-1667-4342-A072-3F2988BDA795}"/>
    <cellStyle name="Warning Text 40 4 4" xfId="22020" xr:uid="{73BC2A49-F174-4A3C-9535-424932688E2D}"/>
    <cellStyle name="Warning Text 40 5" xfId="22021" xr:uid="{D1EAEE92-1548-4B04-8EE5-ADA3CC9F1974}"/>
    <cellStyle name="Warning Text 40 5 2" xfId="22022" xr:uid="{3AB32D84-BD32-4625-B763-FA3D5C897B44}"/>
    <cellStyle name="Warning Text 40 5 2 2" xfId="22023" xr:uid="{8D1EF43F-7C86-4B15-86DA-4608063748C5}"/>
    <cellStyle name="Warning Text 40 5 3" xfId="22024" xr:uid="{4E2AB947-7DC0-4FEF-85CF-A1DE2A6E7710}"/>
    <cellStyle name="Warning Text 40 5 3 2" xfId="22025" xr:uid="{B95D967E-33B8-456F-8E39-147A8EABD1AB}"/>
    <cellStyle name="Warning Text 40 5 4" xfId="22026" xr:uid="{D8BF16F5-CF0E-49BB-9E05-9943BAFDA826}"/>
    <cellStyle name="Warning Text 40 5 4 2" xfId="22027" xr:uid="{06863A4B-7E99-4214-97F3-FB4A22313358}"/>
    <cellStyle name="Warning Text 40 5 5" xfId="22028" xr:uid="{399CF641-98D7-4FB0-83C5-71BBFFC7CB8A}"/>
    <cellStyle name="Warning Text 40 6" xfId="22029" xr:uid="{E725060D-022B-4691-8051-F32FCDFE1E6F}"/>
    <cellStyle name="Warning Text 40 6 2" xfId="22030" xr:uid="{3F44F191-432F-4616-AFA3-2036CBEE4EEC}"/>
    <cellStyle name="Warning Text 40 6 2 2" xfId="22031" xr:uid="{A97CBFAC-083E-4760-8077-038EEC0363CC}"/>
    <cellStyle name="Warning Text 40 6 3" xfId="22032" xr:uid="{478D810F-0302-4354-80D1-FD2D8F2F3EEA}"/>
    <cellStyle name="Warning Text 40 6 3 2" xfId="22033" xr:uid="{2BA3774D-205C-4E30-A82F-EB2310E2F00E}"/>
    <cellStyle name="Warning Text 40 6 4" xfId="22034" xr:uid="{2BF7CFD1-27C2-4130-9BB8-1DFEFB3F42E0}"/>
    <cellStyle name="Warning Text 40 7" xfId="22035" xr:uid="{C95A9FFA-EA03-49D7-906A-DC3D21D14455}"/>
    <cellStyle name="Warning Text 40 7 2" xfId="22036" xr:uid="{478E1E62-5A02-4780-ABF4-2FEA64A20C27}"/>
    <cellStyle name="Warning Text 40 8" xfId="22037" xr:uid="{719DA391-3D99-4A5D-87E3-C1DBBBA003FC}"/>
    <cellStyle name="Warning Text 40 8 2" xfId="22038" xr:uid="{F4D6DC4C-5E11-48EE-B95F-7EE79C895ECB}"/>
    <cellStyle name="Warning Text 40 9" xfId="22039" xr:uid="{9C964191-F403-42D5-AAF9-9C636B69E58D}"/>
    <cellStyle name="Warning Text 40 9 2" xfId="22040" xr:uid="{638AEFE0-4A2D-4FA1-802F-E0A854DFD866}"/>
    <cellStyle name="Warning Text 41" xfId="3378" xr:uid="{4F303F4F-FE85-4FB8-8164-E82B156F8E40}"/>
    <cellStyle name="Warning Text 41 10" xfId="22042" xr:uid="{9BD60ADB-9DFD-4601-999F-AA323C496122}"/>
    <cellStyle name="Warning Text 41 11" xfId="22043" xr:uid="{B6C6DB8E-D9B2-4115-8254-880116935E28}"/>
    <cellStyle name="Warning Text 41 12" xfId="22041" xr:uid="{496184C2-27BE-4165-829C-B586527A50F9}"/>
    <cellStyle name="Warning Text 41 2" xfId="22044" xr:uid="{09B557E2-F850-4E8B-9E67-EBEF22449385}"/>
    <cellStyle name="Warning Text 41 2 2" xfId="22045" xr:uid="{07F03C78-56C5-423C-9B2D-747A5E0B94B8}"/>
    <cellStyle name="Warning Text 41 2 2 2" xfId="22046" xr:uid="{2BE88AD1-BA95-4AEC-A1C2-95F6E7CC3434}"/>
    <cellStyle name="Warning Text 41 2 3" xfId="22047" xr:uid="{C0F19BF5-9FBD-4484-BD7B-924221BB7798}"/>
    <cellStyle name="Warning Text 41 2 3 2" xfId="22048" xr:uid="{9867DCD9-D72C-4870-B717-665910994690}"/>
    <cellStyle name="Warning Text 41 2 4" xfId="22049" xr:uid="{0A85EAFD-2C20-4048-8D8D-DB76C0F2C618}"/>
    <cellStyle name="Warning Text 41 2 5" xfId="22050" xr:uid="{07D55351-8996-4117-A3B9-EC1BB4331155}"/>
    <cellStyle name="Warning Text 41 3" xfId="22051" xr:uid="{B229EFA2-2B67-4EC5-81ED-0A07F31B8869}"/>
    <cellStyle name="Warning Text 41 3 2" xfId="22052" xr:uid="{7C76229A-D17F-43DD-BB13-56E058C2195B}"/>
    <cellStyle name="Warning Text 41 3 2 2" xfId="22053" xr:uid="{D26C84BA-88C1-43A5-9D30-211FC3103CE3}"/>
    <cellStyle name="Warning Text 41 3 3" xfId="22054" xr:uid="{31C7B973-081A-4DE4-B937-955E75296C75}"/>
    <cellStyle name="Warning Text 41 3 3 2" xfId="22055" xr:uid="{115167AE-8FD2-4045-80B1-CE194C553751}"/>
    <cellStyle name="Warning Text 41 3 4" xfId="22056" xr:uid="{009FC05A-94FE-4440-8572-EA9EFB7A63F1}"/>
    <cellStyle name="Warning Text 41 4" xfId="22057" xr:uid="{84B5F155-FEC6-47B6-9D55-63BE39C32E3A}"/>
    <cellStyle name="Warning Text 41 4 2" xfId="22058" xr:uid="{4C8FF10C-B794-47D5-875F-E29CDEFE9F02}"/>
    <cellStyle name="Warning Text 41 4 2 2" xfId="22059" xr:uid="{1455871C-3CAD-458A-B571-CBA89444BBEA}"/>
    <cellStyle name="Warning Text 41 4 3" xfId="22060" xr:uid="{1CF248AA-D341-4E4F-A93E-E7DFBCAB19DE}"/>
    <cellStyle name="Warning Text 41 4 3 2" xfId="22061" xr:uid="{565586CD-7F27-4DF9-86DE-C45DB4E838BD}"/>
    <cellStyle name="Warning Text 41 4 4" xfId="22062" xr:uid="{E090D171-AB8E-450F-BBBA-3DC9E2484087}"/>
    <cellStyle name="Warning Text 41 5" xfId="22063" xr:uid="{A087CEB2-DC6F-4520-88CA-AEA071E43B46}"/>
    <cellStyle name="Warning Text 41 5 2" xfId="22064" xr:uid="{140E1C38-3A14-4BDF-B686-2D403EF5D98B}"/>
    <cellStyle name="Warning Text 41 5 2 2" xfId="22065" xr:uid="{26AAF1AD-79C4-4811-909C-73FA54A9A185}"/>
    <cellStyle name="Warning Text 41 5 3" xfId="22066" xr:uid="{C61DFD2A-B545-4F84-9BF3-D6D00873B3ED}"/>
    <cellStyle name="Warning Text 41 5 3 2" xfId="22067" xr:uid="{EEEC0662-4698-46BA-9D28-4A6A551978DE}"/>
    <cellStyle name="Warning Text 41 5 4" xfId="22068" xr:uid="{B30581B2-E831-4953-BD42-485FE529CDB5}"/>
    <cellStyle name="Warning Text 41 5 4 2" xfId="22069" xr:uid="{89EA02B6-7B52-4AEF-8997-9544D8FADB79}"/>
    <cellStyle name="Warning Text 41 5 5" xfId="22070" xr:uid="{8ECD1C30-C87C-465C-B39B-6F5F39ACB899}"/>
    <cellStyle name="Warning Text 41 6" xfId="22071" xr:uid="{022C6ECC-B65A-48F6-AE29-D7D5339C2798}"/>
    <cellStyle name="Warning Text 41 6 2" xfId="22072" xr:uid="{F4673D7A-FE5F-43C4-A9CF-40A6D32A3BFA}"/>
    <cellStyle name="Warning Text 41 6 2 2" xfId="22073" xr:uid="{D3E0A749-EA77-4012-AF48-08DFEFAEE57E}"/>
    <cellStyle name="Warning Text 41 6 3" xfId="22074" xr:uid="{48E67E0B-D4ED-46B9-A236-7300FAFAEDB6}"/>
    <cellStyle name="Warning Text 41 6 3 2" xfId="22075" xr:uid="{C7B7BD3A-3964-48E8-87A4-7421F0A37A74}"/>
    <cellStyle name="Warning Text 41 6 4" xfId="22076" xr:uid="{89C1DA83-D468-4F14-BE21-C9A84B7F1168}"/>
    <cellStyle name="Warning Text 41 7" xfId="22077" xr:uid="{25B85B4D-BEB5-4B60-B5D1-5C164B070B7F}"/>
    <cellStyle name="Warning Text 41 7 2" xfId="22078" xr:uid="{75EF1023-3606-44D8-BD55-E72FC52EB03E}"/>
    <cellStyle name="Warning Text 41 8" xfId="22079" xr:uid="{12CD4089-62C4-4043-923C-94FFB91B8E2B}"/>
    <cellStyle name="Warning Text 41 8 2" xfId="22080" xr:uid="{6E40F77C-0BDF-425F-BDD5-42453E864C82}"/>
    <cellStyle name="Warning Text 41 9" xfId="22081" xr:uid="{5927BBDB-08FB-4D4D-A60D-9296AF0AA329}"/>
    <cellStyle name="Warning Text 41 9 2" xfId="22082" xr:uid="{26593571-164F-4D9C-B1B0-217B549A640E}"/>
    <cellStyle name="Warning Text 5" xfId="3379" xr:uid="{18C0D8BC-D215-44F3-8A2C-C5A5415FCCBB}"/>
    <cellStyle name="Warning Text 5 10" xfId="22084" xr:uid="{3A5B7AC0-8F4E-4889-9FC5-EA28842A4B42}"/>
    <cellStyle name="Warning Text 5 10 2" xfId="22085" xr:uid="{4D02BC61-0C22-4995-8883-3004CDA09D5C}"/>
    <cellStyle name="Warning Text 5 11" xfId="22086" xr:uid="{9DFE6F49-FDB6-4B81-8EE6-2367D4904CCC}"/>
    <cellStyle name="Warning Text 5 12" xfId="22087" xr:uid="{961033BD-12F6-45FA-B060-9D8E41AA5241}"/>
    <cellStyle name="Warning Text 5 13" xfId="22083" xr:uid="{CA82A9DE-8482-42AD-A0E2-10C9F1AB7CC0}"/>
    <cellStyle name="Warning Text 5 2" xfId="22088" xr:uid="{8D7595FB-999E-42FB-9284-20D2E96218E9}"/>
    <cellStyle name="Warning Text 5 2 10" xfId="22089" xr:uid="{3F7E97F7-7996-4D59-BB77-E96B82DEB588}"/>
    <cellStyle name="Warning Text 5 2 2" xfId="22090" xr:uid="{63878B91-FE3E-4F23-91F9-9549C38221AE}"/>
    <cellStyle name="Warning Text 5 2 2 2" xfId="22091" xr:uid="{75750003-D118-4CB2-B425-5B5FEAF2AF96}"/>
    <cellStyle name="Warning Text 5 2 2 2 2" xfId="22092" xr:uid="{C30C5B3D-7A13-4C6D-B3E0-F390B9A93B24}"/>
    <cellStyle name="Warning Text 5 2 2 3" xfId="22093" xr:uid="{1B34E947-A065-41FE-911F-93259E9D9AE6}"/>
    <cellStyle name="Warning Text 5 2 2 3 2" xfId="22094" xr:uid="{ECBE8512-BA61-45E9-AD8D-2F5AACBAEACE}"/>
    <cellStyle name="Warning Text 5 2 2 4" xfId="22095" xr:uid="{A03EE4B8-13B5-496B-BD4E-C145B84B8497}"/>
    <cellStyle name="Warning Text 5 2 3" xfId="22096" xr:uid="{B92DE906-1A2B-470A-AB49-CB8747443551}"/>
    <cellStyle name="Warning Text 5 2 3 2" xfId="22097" xr:uid="{004BE27D-D506-425E-A190-7BACD523214B}"/>
    <cellStyle name="Warning Text 5 2 3 2 2" xfId="22098" xr:uid="{022E0B23-922C-4B52-8E15-31B28961E43D}"/>
    <cellStyle name="Warning Text 5 2 3 3" xfId="22099" xr:uid="{11743E05-D064-4D02-BDCA-2686D9F89E9B}"/>
    <cellStyle name="Warning Text 5 2 3 3 2" xfId="22100" xr:uid="{DA57869A-DC39-4E55-AB89-C4C3C27277AE}"/>
    <cellStyle name="Warning Text 5 2 3 4" xfId="22101" xr:uid="{89A576B9-3097-4885-826B-E63A69927CD8}"/>
    <cellStyle name="Warning Text 5 2 4" xfId="22102" xr:uid="{1FA766F9-54D4-4BA9-A5E4-218C4BB5ABB9}"/>
    <cellStyle name="Warning Text 5 2 4 2" xfId="22103" xr:uid="{13E9F35B-5CFB-40CD-8499-A1CC38674D1D}"/>
    <cellStyle name="Warning Text 5 2 4 2 2" xfId="22104" xr:uid="{73AACF28-3231-47B4-A426-AB15B8FA5413}"/>
    <cellStyle name="Warning Text 5 2 4 3" xfId="22105" xr:uid="{0DF03054-9A8B-4218-90F0-48AFC1844618}"/>
    <cellStyle name="Warning Text 5 2 4 3 2" xfId="22106" xr:uid="{B5C38202-CD7B-4B35-850E-2726FA81FE6B}"/>
    <cellStyle name="Warning Text 5 2 4 4" xfId="22107" xr:uid="{7EEBD01F-3FF7-43B6-A245-6929F0960040}"/>
    <cellStyle name="Warning Text 5 2 4 4 2" xfId="22108" xr:uid="{FCAAECB6-9BC5-4122-ABB1-FB9432EC4FC7}"/>
    <cellStyle name="Warning Text 5 2 4 5" xfId="22109" xr:uid="{38DBCA9E-196A-44B6-AC12-9778FAEC4A93}"/>
    <cellStyle name="Warning Text 5 2 5" xfId="22110" xr:uid="{343F819E-2526-47F7-8E20-A9E27BB0D61E}"/>
    <cellStyle name="Warning Text 5 2 5 2" xfId="22111" xr:uid="{FA063945-4129-46BD-82C0-F426D907D4AF}"/>
    <cellStyle name="Warning Text 5 2 5 2 2" xfId="22112" xr:uid="{5BAE5BAD-2EEF-4CEA-9E0A-197702259B94}"/>
    <cellStyle name="Warning Text 5 2 5 3" xfId="22113" xr:uid="{87243DF7-BBE4-481B-AB27-281E5D7C7F1D}"/>
    <cellStyle name="Warning Text 5 2 5 3 2" xfId="22114" xr:uid="{F74DF36A-E838-45C7-BD3A-61B6963A5ABE}"/>
    <cellStyle name="Warning Text 5 2 5 4" xfId="22115" xr:uid="{CC7A3828-BC57-44FC-8052-2E43DEA51604}"/>
    <cellStyle name="Warning Text 5 2 6" xfId="22116" xr:uid="{B7497E26-16A9-4984-B36C-044F3F97D621}"/>
    <cellStyle name="Warning Text 5 2 6 2" xfId="22117" xr:uid="{EF24E641-F2EC-4476-9475-1525C4FCE8D6}"/>
    <cellStyle name="Warning Text 5 2 7" xfId="22118" xr:uid="{2B605071-FC7B-42C8-92A7-A6AFEDF7C8BB}"/>
    <cellStyle name="Warning Text 5 2 7 2" xfId="22119" xr:uid="{C0E8B451-7E7A-456F-9666-8B8C52937F2A}"/>
    <cellStyle name="Warning Text 5 2 8" xfId="22120" xr:uid="{10FB9D2F-7C96-4614-A896-F23F8F381CBC}"/>
    <cellStyle name="Warning Text 5 2 8 2" xfId="22121" xr:uid="{EE72CF9E-98D0-4C91-B1E6-0F3C3761AEAB}"/>
    <cellStyle name="Warning Text 5 2 9" xfId="22122" xr:uid="{2D95EEBA-A05B-41E0-A68A-B1864D914259}"/>
    <cellStyle name="Warning Text 5 3" xfId="22123" xr:uid="{482ACD86-8477-40B6-A952-29A855ED527D}"/>
    <cellStyle name="Warning Text 5 3 2" xfId="22124" xr:uid="{E6C8575F-94D6-401A-B212-C21E3B54F7E8}"/>
    <cellStyle name="Warning Text 5 3 2 2" xfId="22125" xr:uid="{77C4E151-1781-4045-9CD6-FAA39CE94F5E}"/>
    <cellStyle name="Warning Text 5 3 3" xfId="22126" xr:uid="{0D06F267-8A7F-440B-AA68-E19A01D2AFC7}"/>
    <cellStyle name="Warning Text 5 3 3 2" xfId="22127" xr:uid="{46B16F38-E681-43BA-BA46-0634FFB18BDB}"/>
    <cellStyle name="Warning Text 5 3 4" xfId="22128" xr:uid="{50B62C99-52BA-425C-8D58-FD4A1548F496}"/>
    <cellStyle name="Warning Text 5 3 5" xfId="22129" xr:uid="{9A16EA53-B5D4-48B3-BE68-2C1FD373F271}"/>
    <cellStyle name="Warning Text 5 4" xfId="22130" xr:uid="{E6BDB9E9-4492-4335-95B5-968D00D8089E}"/>
    <cellStyle name="Warning Text 5 4 2" xfId="22131" xr:uid="{03544FC6-03E8-4BAF-8E21-0D6BB1946600}"/>
    <cellStyle name="Warning Text 5 4 2 2" xfId="22132" xr:uid="{B8013107-A61B-469E-8E6B-9A67F30756E7}"/>
    <cellStyle name="Warning Text 5 4 3" xfId="22133" xr:uid="{24C51025-AD3C-4B4D-9EFB-104AB509E426}"/>
    <cellStyle name="Warning Text 5 4 3 2" xfId="22134" xr:uid="{D681CBA5-5A09-43EF-AD05-C29A33D16A27}"/>
    <cellStyle name="Warning Text 5 4 4" xfId="22135" xr:uid="{247DC5EA-CD87-405A-BED4-8991D8C7751A}"/>
    <cellStyle name="Warning Text 5 5" xfId="22136" xr:uid="{26478F50-0965-4856-8400-D9975D476C14}"/>
    <cellStyle name="Warning Text 5 5 2" xfId="22137" xr:uid="{520BF84D-1378-441B-A0DD-23BD199504E0}"/>
    <cellStyle name="Warning Text 5 5 2 2" xfId="22138" xr:uid="{59854DB1-CB84-41E6-8977-313A8CC35C50}"/>
    <cellStyle name="Warning Text 5 5 3" xfId="22139" xr:uid="{8E1924B2-DF4E-485B-94AC-5F88D449498B}"/>
    <cellStyle name="Warning Text 5 5 3 2" xfId="22140" xr:uid="{9715D131-2C8A-4B07-BC4D-DE9855A17E37}"/>
    <cellStyle name="Warning Text 5 5 4" xfId="22141" xr:uid="{34A9DFD5-ADAB-4801-A00E-631A68CE3698}"/>
    <cellStyle name="Warning Text 5 6" xfId="22142" xr:uid="{D5ECE3F6-18E3-474A-9505-4DF656756043}"/>
    <cellStyle name="Warning Text 5 6 2" xfId="22143" xr:uid="{62FB8129-A60E-4744-AFE7-4A42CD1AC62B}"/>
    <cellStyle name="Warning Text 5 6 2 2" xfId="22144" xr:uid="{432D2FCA-070F-4C8C-B443-17D19E35E0C9}"/>
    <cellStyle name="Warning Text 5 6 3" xfId="22145" xr:uid="{F6AFD44F-6873-497E-ABFA-20FB55F220CB}"/>
    <cellStyle name="Warning Text 5 6 3 2" xfId="22146" xr:uid="{CE94A478-5170-4F87-919D-E1EF0E3A2EBC}"/>
    <cellStyle name="Warning Text 5 6 4" xfId="22147" xr:uid="{9136876A-E674-4D16-9DE8-30B6D0888B2C}"/>
    <cellStyle name="Warning Text 5 6 4 2" xfId="22148" xr:uid="{82DD2B0B-F72C-4D1B-ADC8-80D762A51008}"/>
    <cellStyle name="Warning Text 5 6 5" xfId="22149" xr:uid="{902DF4A6-1162-4EF4-B7AD-F3867A218551}"/>
    <cellStyle name="Warning Text 5 7" xfId="22150" xr:uid="{B12F484C-C3AA-4388-ABF0-9D0B6352403B}"/>
    <cellStyle name="Warning Text 5 7 2" xfId="22151" xr:uid="{DB2C5EF0-9038-433D-BEFD-31EEF1D10A54}"/>
    <cellStyle name="Warning Text 5 7 2 2" xfId="22152" xr:uid="{66CA7516-BABD-4DF9-9C32-4D8C469706D7}"/>
    <cellStyle name="Warning Text 5 7 3" xfId="22153" xr:uid="{06A4250A-A2BF-495E-A8CF-706768E7778C}"/>
    <cellStyle name="Warning Text 5 7 3 2" xfId="22154" xr:uid="{D924377F-A317-4225-81A6-3962ECAB5603}"/>
    <cellStyle name="Warning Text 5 7 4" xfId="22155" xr:uid="{F86B4EDF-271C-43A8-BE7B-C358D7DC50CC}"/>
    <cellStyle name="Warning Text 5 8" xfId="22156" xr:uid="{037C9E6E-BBF5-45B0-81F3-8860BE788819}"/>
    <cellStyle name="Warning Text 5 8 2" xfId="22157" xr:uid="{F782F57C-F2D2-4395-A0BA-AF7F62F858CA}"/>
    <cellStyle name="Warning Text 5 9" xfId="22158" xr:uid="{728B3230-DD2F-4D09-8C91-A9FD30F94D41}"/>
    <cellStyle name="Warning Text 5 9 2" xfId="22159" xr:uid="{43FC99A0-71BB-49EF-85D7-B7CD313CCB86}"/>
    <cellStyle name="Warning Text 6" xfId="3380" xr:uid="{FC74A53B-65D8-4F98-8DD2-74C1716DE26F}"/>
    <cellStyle name="Warning Text 6 10" xfId="22161" xr:uid="{7380F8E8-EE1A-4905-8602-BD8AC66BA911}"/>
    <cellStyle name="Warning Text 6 10 2" xfId="22162" xr:uid="{33897372-2504-444A-9269-891473E998D5}"/>
    <cellStyle name="Warning Text 6 11" xfId="22163" xr:uid="{3E8F676B-4B45-4583-820C-19C32E2058E4}"/>
    <cellStyle name="Warning Text 6 12" xfId="22164" xr:uid="{B444E854-0F26-4557-AB4E-FE91160877D9}"/>
    <cellStyle name="Warning Text 6 13" xfId="22160" xr:uid="{81411185-7E49-4A48-AEDC-63417860D08C}"/>
    <cellStyle name="Warning Text 6 2" xfId="22165" xr:uid="{B77E7099-EBE4-4510-800D-5229F99806EB}"/>
    <cellStyle name="Warning Text 6 2 10" xfId="22166" xr:uid="{29025404-5CD1-4570-AA94-D89116DF3876}"/>
    <cellStyle name="Warning Text 6 2 2" xfId="22167" xr:uid="{62BBFD45-4690-4FDF-8C8D-9DAC76163075}"/>
    <cellStyle name="Warning Text 6 2 2 2" xfId="22168" xr:uid="{C3ED1D63-B986-4D84-939D-7504E4A8D27A}"/>
    <cellStyle name="Warning Text 6 2 2 2 2" xfId="22169" xr:uid="{CB1E7623-450A-46A4-B529-D8970B5061EA}"/>
    <cellStyle name="Warning Text 6 2 2 3" xfId="22170" xr:uid="{F7AD308B-02F3-4FE1-95DE-5C226E9BD182}"/>
    <cellStyle name="Warning Text 6 2 2 3 2" xfId="22171" xr:uid="{53712037-45FA-466E-86E8-26FD9C71C628}"/>
    <cellStyle name="Warning Text 6 2 2 4" xfId="22172" xr:uid="{E3A65826-E831-4582-8CF2-A89E12E1BC3C}"/>
    <cellStyle name="Warning Text 6 2 3" xfId="22173" xr:uid="{1D25419D-F77E-46BB-A40E-C35F8F177F57}"/>
    <cellStyle name="Warning Text 6 2 3 2" xfId="22174" xr:uid="{442D935E-55E8-462F-935D-BB3DED676BD3}"/>
    <cellStyle name="Warning Text 6 2 3 2 2" xfId="22175" xr:uid="{B7123A7E-6E40-41A1-B150-689816E21BE8}"/>
    <cellStyle name="Warning Text 6 2 3 3" xfId="22176" xr:uid="{58E3B361-2598-4A55-A08F-17C02CD0E320}"/>
    <cellStyle name="Warning Text 6 2 3 3 2" xfId="22177" xr:uid="{3C6682E1-370D-4020-B610-BD89ACF43C11}"/>
    <cellStyle name="Warning Text 6 2 3 4" xfId="22178" xr:uid="{347D2BE5-079B-4559-8FA8-08607766BB01}"/>
    <cellStyle name="Warning Text 6 2 4" xfId="22179" xr:uid="{3E9F5D95-E757-45D2-82C6-8732EEA5EA89}"/>
    <cellStyle name="Warning Text 6 2 4 2" xfId="22180" xr:uid="{16F213AB-D2ED-4EB9-929A-78734609EE78}"/>
    <cellStyle name="Warning Text 6 2 4 2 2" xfId="22181" xr:uid="{BBE794C9-D966-4E03-B78B-5F7CAD560231}"/>
    <cellStyle name="Warning Text 6 2 4 3" xfId="22182" xr:uid="{F42BD0B2-1304-4753-9665-1119EC1D9F34}"/>
    <cellStyle name="Warning Text 6 2 4 3 2" xfId="22183" xr:uid="{226C50BC-5A5F-47C1-B829-1C13C8E8CEBF}"/>
    <cellStyle name="Warning Text 6 2 4 4" xfId="22184" xr:uid="{250FF6AE-1A39-45F9-821F-9834E56A1A78}"/>
    <cellStyle name="Warning Text 6 2 4 4 2" xfId="22185" xr:uid="{5589EB86-7FC9-48D2-BB17-4AA83DEB66CC}"/>
    <cellStyle name="Warning Text 6 2 4 5" xfId="22186" xr:uid="{07F56203-831E-4599-B132-C245137FF193}"/>
    <cellStyle name="Warning Text 6 2 5" xfId="22187" xr:uid="{ED2D2020-A2B6-4CAC-8F9D-98E35F67029E}"/>
    <cellStyle name="Warning Text 6 2 5 2" xfId="22188" xr:uid="{CA313C95-E2C1-4D0C-964E-C7B8AC9E1D47}"/>
    <cellStyle name="Warning Text 6 2 5 2 2" xfId="22189" xr:uid="{A950CFC2-3909-4233-B8EB-AE1957A04AA9}"/>
    <cellStyle name="Warning Text 6 2 5 3" xfId="22190" xr:uid="{46ED956F-E2A4-41BD-A607-11611C32DCC0}"/>
    <cellStyle name="Warning Text 6 2 5 3 2" xfId="22191" xr:uid="{8EEE8D95-FB73-48D2-8AA2-1DEF22CFE235}"/>
    <cellStyle name="Warning Text 6 2 5 4" xfId="22192" xr:uid="{B960ACAB-8AF8-447F-AC23-2413FC2312E3}"/>
    <cellStyle name="Warning Text 6 2 6" xfId="22193" xr:uid="{BE2702BB-E651-4243-A404-6AD23B90A75A}"/>
    <cellStyle name="Warning Text 6 2 6 2" xfId="22194" xr:uid="{D28523AE-582C-4107-9998-3B5CFA51499E}"/>
    <cellStyle name="Warning Text 6 2 7" xfId="22195" xr:uid="{1A376B96-892D-4BCE-A5BB-3B463ACE6DA2}"/>
    <cellStyle name="Warning Text 6 2 7 2" xfId="22196" xr:uid="{AC7AE19C-4A4A-463A-A028-7C269000E784}"/>
    <cellStyle name="Warning Text 6 2 8" xfId="22197" xr:uid="{3AEB7815-25C8-4E9C-97A5-0AB1E359A0A6}"/>
    <cellStyle name="Warning Text 6 2 8 2" xfId="22198" xr:uid="{37AC782E-DF51-43F3-B46F-7E0EBDE1DAF9}"/>
    <cellStyle name="Warning Text 6 2 9" xfId="22199" xr:uid="{249F3211-B1E3-4BEE-8A74-80F8993B9A3E}"/>
    <cellStyle name="Warning Text 6 3" xfId="22200" xr:uid="{861499A8-467E-470D-B26F-AADB19A15519}"/>
    <cellStyle name="Warning Text 6 3 2" xfId="22201" xr:uid="{C89C6895-254E-4C76-90E1-E7BFE764A1DC}"/>
    <cellStyle name="Warning Text 6 3 2 2" xfId="22202" xr:uid="{139B2266-DC12-4BAB-AD16-AF7C7D928C81}"/>
    <cellStyle name="Warning Text 6 3 3" xfId="22203" xr:uid="{062292A8-14F1-4A4F-9AA5-DE179E7D73C1}"/>
    <cellStyle name="Warning Text 6 3 3 2" xfId="22204" xr:uid="{6FBF7ED2-C003-473F-8C70-4CCF3BFF91C9}"/>
    <cellStyle name="Warning Text 6 3 4" xfId="22205" xr:uid="{B4B1EB19-2E04-4F1D-9DA3-13FF7F5FA83D}"/>
    <cellStyle name="Warning Text 6 3 5" xfId="22206" xr:uid="{517F3F73-B9E6-40BD-AFB0-198C6930146E}"/>
    <cellStyle name="Warning Text 6 4" xfId="22207" xr:uid="{E17B65CB-1948-486C-A91E-3067E3B59477}"/>
    <cellStyle name="Warning Text 6 4 2" xfId="22208" xr:uid="{D16E4C7B-53B0-484D-AE0A-D86EBCF70053}"/>
    <cellStyle name="Warning Text 6 4 2 2" xfId="22209" xr:uid="{AEE33097-5144-46D7-BBCD-5004B8580C6C}"/>
    <cellStyle name="Warning Text 6 4 3" xfId="22210" xr:uid="{FB7A74FC-08E9-4FC7-BD58-CAB4F5AEFCCA}"/>
    <cellStyle name="Warning Text 6 4 3 2" xfId="22211" xr:uid="{55044218-0853-4DC4-8F13-65916266CFB6}"/>
    <cellStyle name="Warning Text 6 4 4" xfId="22212" xr:uid="{5B1CD00C-2B4B-482A-A0E0-3B18B705105C}"/>
    <cellStyle name="Warning Text 6 5" xfId="22213" xr:uid="{CD69E953-A957-4358-B828-8ACEBDE1FA58}"/>
    <cellStyle name="Warning Text 6 5 2" xfId="22214" xr:uid="{1F0814E8-0FD1-457D-A4CD-CA7A0ADD5AE5}"/>
    <cellStyle name="Warning Text 6 5 2 2" xfId="22215" xr:uid="{0A27E01C-9C85-4C00-A1C3-7537D86FC21D}"/>
    <cellStyle name="Warning Text 6 5 3" xfId="22216" xr:uid="{7B75CFE9-383A-45CE-B6FF-273B9167CEAB}"/>
    <cellStyle name="Warning Text 6 5 3 2" xfId="22217" xr:uid="{EAE7CD06-C55D-4932-A7F2-F8FF5382ED8B}"/>
    <cellStyle name="Warning Text 6 5 4" xfId="22218" xr:uid="{A65CD051-1584-4C47-898B-2FA3CA5B881B}"/>
    <cellStyle name="Warning Text 6 6" xfId="22219" xr:uid="{FBE8AFC7-959D-4261-9A1C-4C99E51CCA83}"/>
    <cellStyle name="Warning Text 6 6 2" xfId="22220" xr:uid="{38206CBC-AF92-40ED-B7D4-F8D509FC56DB}"/>
    <cellStyle name="Warning Text 6 6 2 2" xfId="22221" xr:uid="{5A0639B1-C809-45E7-A95E-C361FCB78D68}"/>
    <cellStyle name="Warning Text 6 6 3" xfId="22222" xr:uid="{1FAE07C4-2C50-4212-BCDE-3932264A7972}"/>
    <cellStyle name="Warning Text 6 6 3 2" xfId="22223" xr:uid="{31702C33-D970-40EE-AA6A-1A0708BE674A}"/>
    <cellStyle name="Warning Text 6 6 4" xfId="22224" xr:uid="{8D68E5C4-FC7A-4ED2-B472-EA3A6B7E9DA2}"/>
    <cellStyle name="Warning Text 6 6 4 2" xfId="22225" xr:uid="{5281E8C6-8132-4F58-B15C-743B150F5D4F}"/>
    <cellStyle name="Warning Text 6 6 5" xfId="22226" xr:uid="{5508C81F-1032-43D8-9A1B-BC8AF244A7E3}"/>
    <cellStyle name="Warning Text 6 7" xfId="22227" xr:uid="{DD8EABAF-4780-4A3A-B531-DEA2CA042AB6}"/>
    <cellStyle name="Warning Text 6 7 2" xfId="22228" xr:uid="{30D6EE7D-8804-4847-A649-BD91618E8673}"/>
    <cellStyle name="Warning Text 6 7 2 2" xfId="22229" xr:uid="{1B0FFBAF-A71F-4FAE-A7A3-575054E6D545}"/>
    <cellStyle name="Warning Text 6 7 3" xfId="22230" xr:uid="{FCCE4945-0A97-4671-9C65-F5AEB2546F95}"/>
    <cellStyle name="Warning Text 6 7 3 2" xfId="22231" xr:uid="{986BE272-0398-4378-ADAA-831FF1FB49B1}"/>
    <cellStyle name="Warning Text 6 7 4" xfId="22232" xr:uid="{779DF5BD-F597-419D-91AF-A85AFF6D1472}"/>
    <cellStyle name="Warning Text 6 8" xfId="22233" xr:uid="{D1649C62-4496-4678-B88C-4FD64970013F}"/>
    <cellStyle name="Warning Text 6 8 2" xfId="22234" xr:uid="{C6171C5D-3EB7-46DB-BB2A-AFA3A79912F9}"/>
    <cellStyle name="Warning Text 6 9" xfId="22235" xr:uid="{8D90458B-1883-4833-8935-5CDE145A7095}"/>
    <cellStyle name="Warning Text 6 9 2" xfId="22236" xr:uid="{EE2A4FC2-E982-4691-8C04-93AB9B78B7B1}"/>
    <cellStyle name="Warning Text 7" xfId="3381" xr:uid="{6BBC1D08-B37A-4D7B-B05F-07C2BC7E7462}"/>
    <cellStyle name="Warning Text 7 10" xfId="22238" xr:uid="{71AC26D3-21B2-4C61-9B7B-9058DC0188E2}"/>
    <cellStyle name="Warning Text 7 11" xfId="22239" xr:uid="{1AF1C8FF-4F18-4461-B2CF-B5D9FCB5696D}"/>
    <cellStyle name="Warning Text 7 12" xfId="22237" xr:uid="{D4181BE6-B2C5-42C0-9DD8-1746B65CC6B8}"/>
    <cellStyle name="Warning Text 7 2" xfId="22240" xr:uid="{F95419F9-DFC7-4D86-816E-DC1AC17C1C45}"/>
    <cellStyle name="Warning Text 7 2 2" xfId="22241" xr:uid="{0AE5FB2B-A194-4CF4-9EF5-6DF619399CDC}"/>
    <cellStyle name="Warning Text 7 2 2 2" xfId="22242" xr:uid="{64221524-1736-4D1E-97A6-72DD60BEF85C}"/>
    <cellStyle name="Warning Text 7 2 3" xfId="22243" xr:uid="{AC019415-19F6-4F5C-99AA-C8ECD84F108E}"/>
    <cellStyle name="Warning Text 7 2 3 2" xfId="22244" xr:uid="{F12BF3C0-7874-4FBA-B8D0-50F9343BF3D4}"/>
    <cellStyle name="Warning Text 7 2 4" xfId="22245" xr:uid="{790FC8A9-5057-47EA-BE68-85F2E6901FF6}"/>
    <cellStyle name="Warning Text 7 2 5" xfId="22246" xr:uid="{847A040E-7938-407B-9E6B-C7505451D5BD}"/>
    <cellStyle name="Warning Text 7 3" xfId="22247" xr:uid="{08D7BDD4-D682-4F17-99BC-4D9FDCB5C411}"/>
    <cellStyle name="Warning Text 7 3 2" xfId="22248" xr:uid="{B44F2B30-3C5C-4863-956D-1C0207385DB9}"/>
    <cellStyle name="Warning Text 7 3 2 2" xfId="22249" xr:uid="{311C1D60-3C50-45A9-8C2F-70D9826837C1}"/>
    <cellStyle name="Warning Text 7 3 3" xfId="22250" xr:uid="{4B4E87E5-20F6-4407-A23E-E1A9CAE927FC}"/>
    <cellStyle name="Warning Text 7 3 3 2" xfId="22251" xr:uid="{0458F1FB-13EF-4485-9039-4A6D817F95D3}"/>
    <cellStyle name="Warning Text 7 3 4" xfId="22252" xr:uid="{791FB94F-4AB5-4F81-A959-8C25B6BA6370}"/>
    <cellStyle name="Warning Text 7 4" xfId="22253" xr:uid="{D2F57864-E02A-4CC2-B3BA-5D46AD224C4F}"/>
    <cellStyle name="Warning Text 7 4 2" xfId="22254" xr:uid="{B651E08A-B7F2-45DB-84BC-DA212AC855CD}"/>
    <cellStyle name="Warning Text 7 4 2 2" xfId="22255" xr:uid="{B2502AE3-0F48-4761-BF07-578B6C5EE530}"/>
    <cellStyle name="Warning Text 7 4 3" xfId="22256" xr:uid="{8A9EFBBA-B7AE-4C43-AC79-940C0C2EC973}"/>
    <cellStyle name="Warning Text 7 4 3 2" xfId="22257" xr:uid="{0C2CF9F3-994A-467C-B56D-FA2A45DE0CD7}"/>
    <cellStyle name="Warning Text 7 4 4" xfId="22258" xr:uid="{70BB245D-606B-44CF-B079-C44141AF771B}"/>
    <cellStyle name="Warning Text 7 5" xfId="22259" xr:uid="{D2C6C604-694A-43CD-AAA3-DDA0E11C3986}"/>
    <cellStyle name="Warning Text 7 5 2" xfId="22260" xr:uid="{E000D40A-0700-41C8-90C1-1300FDF22553}"/>
    <cellStyle name="Warning Text 7 5 2 2" xfId="22261" xr:uid="{099131EA-7142-4C39-99C8-A3A9FF192286}"/>
    <cellStyle name="Warning Text 7 5 3" xfId="22262" xr:uid="{9A62F4BC-D251-4EBF-BF81-CAA8D93F1491}"/>
    <cellStyle name="Warning Text 7 5 3 2" xfId="22263" xr:uid="{D3099869-725F-4034-ACA3-31088AED26AB}"/>
    <cellStyle name="Warning Text 7 5 4" xfId="22264" xr:uid="{D3F7AFBA-51BD-40D6-BF24-56588A2E918B}"/>
    <cellStyle name="Warning Text 7 5 4 2" xfId="22265" xr:uid="{4CF24C45-790F-4A15-9E49-2A506D1EF409}"/>
    <cellStyle name="Warning Text 7 5 5" xfId="22266" xr:uid="{F1CB394D-B5AE-4CE2-87FB-3AAACC6CDA90}"/>
    <cellStyle name="Warning Text 7 6" xfId="22267" xr:uid="{87048E0E-EDC0-4289-9F68-03958ECCB424}"/>
    <cellStyle name="Warning Text 7 6 2" xfId="22268" xr:uid="{FF9A88A1-A9F0-49DB-8892-12CADE4520AB}"/>
    <cellStyle name="Warning Text 7 6 2 2" xfId="22269" xr:uid="{681AA2E7-6BB0-4BBF-842C-7CB60BFA9875}"/>
    <cellStyle name="Warning Text 7 6 3" xfId="22270" xr:uid="{89A59BD1-4B87-48F4-8B5F-29EF73FBDCD1}"/>
    <cellStyle name="Warning Text 7 6 3 2" xfId="22271" xr:uid="{A4EA1842-9022-4A4D-87ED-E73149A39CEB}"/>
    <cellStyle name="Warning Text 7 6 4" xfId="22272" xr:uid="{38F2FDF0-C0C7-4FD5-9255-3BB67E146C3A}"/>
    <cellStyle name="Warning Text 7 7" xfId="22273" xr:uid="{168D561A-A169-44D8-8EC8-8522293E04E9}"/>
    <cellStyle name="Warning Text 7 7 2" xfId="22274" xr:uid="{CE400DFB-2AE8-4B95-B1D6-E2E51140F046}"/>
    <cellStyle name="Warning Text 7 8" xfId="22275" xr:uid="{AA978CDC-9842-4879-A8FE-EC006CDB2FFA}"/>
    <cellStyle name="Warning Text 7 8 2" xfId="22276" xr:uid="{20986448-FA71-41D5-88F4-E83D0EB2AB38}"/>
    <cellStyle name="Warning Text 7 9" xfId="22277" xr:uid="{9360AC0A-459E-4541-AD85-F04F54500F1E}"/>
    <cellStyle name="Warning Text 7 9 2" xfId="22278" xr:uid="{FEB9A024-AD72-4336-BEDB-7CE98E4A7662}"/>
    <cellStyle name="Warning Text 8" xfId="3382" xr:uid="{8AF7FC8C-CF03-4D80-962B-4D95784B9628}"/>
    <cellStyle name="Warning Text 8 10" xfId="22280" xr:uid="{FF9EF99E-E670-43B1-9597-86AACBEF57C9}"/>
    <cellStyle name="Warning Text 8 11" xfId="22281" xr:uid="{D99912E3-3602-4A8B-8F92-21674CF62277}"/>
    <cellStyle name="Warning Text 8 12" xfId="22279" xr:uid="{A8ED7667-C085-4B80-9739-9FA9F919A84F}"/>
    <cellStyle name="Warning Text 8 2" xfId="22282" xr:uid="{E036B708-5506-408F-96EF-4C6DB7E3D29B}"/>
    <cellStyle name="Warning Text 8 2 2" xfId="22283" xr:uid="{74F1679B-5B1A-47E2-8376-9998B1DA87BF}"/>
    <cellStyle name="Warning Text 8 2 2 2" xfId="22284" xr:uid="{1CF4D08D-B125-425C-9240-2DDDBCAEDD32}"/>
    <cellStyle name="Warning Text 8 2 3" xfId="22285" xr:uid="{9F0A5158-62CD-481D-9977-BEC5BF44A8A4}"/>
    <cellStyle name="Warning Text 8 2 3 2" xfId="22286" xr:uid="{25C54766-7087-4CE0-9E39-F98F146BB15F}"/>
    <cellStyle name="Warning Text 8 2 4" xfId="22287" xr:uid="{63CF5EAC-5F9A-4E98-A18F-05CE4439857E}"/>
    <cellStyle name="Warning Text 8 2 5" xfId="22288" xr:uid="{8C0316E3-6C65-4A94-B672-9C494098692C}"/>
    <cellStyle name="Warning Text 8 3" xfId="22289" xr:uid="{7750BF0A-7110-4E81-84D0-AD334A143358}"/>
    <cellStyle name="Warning Text 8 3 2" xfId="22290" xr:uid="{A0A0CC40-535C-475D-85DA-136ADA178257}"/>
    <cellStyle name="Warning Text 8 3 2 2" xfId="22291" xr:uid="{270E34EB-732F-4172-99EF-5A4B89F7F90E}"/>
    <cellStyle name="Warning Text 8 3 3" xfId="22292" xr:uid="{84105268-9289-420A-9558-1E65BC068643}"/>
    <cellStyle name="Warning Text 8 3 3 2" xfId="22293" xr:uid="{D8CB5A4D-9E70-4E76-A81B-187641CF9335}"/>
    <cellStyle name="Warning Text 8 3 4" xfId="22294" xr:uid="{1075FE7B-2B56-4190-AE09-8589AADB7152}"/>
    <cellStyle name="Warning Text 8 4" xfId="22295" xr:uid="{78542424-E7E3-4753-BAD1-98A5BF98DDE7}"/>
    <cellStyle name="Warning Text 8 4 2" xfId="22296" xr:uid="{94285D45-55CA-4036-BFA4-F83887F0DF12}"/>
    <cellStyle name="Warning Text 8 4 2 2" xfId="22297" xr:uid="{50447E0D-F963-4CB1-986E-B98BA66B2A91}"/>
    <cellStyle name="Warning Text 8 4 3" xfId="22298" xr:uid="{17EBD6D7-3DB8-4223-A99E-AAE471DB4697}"/>
    <cellStyle name="Warning Text 8 4 3 2" xfId="22299" xr:uid="{981C055B-5B15-43F5-A403-1555F082A800}"/>
    <cellStyle name="Warning Text 8 4 4" xfId="22300" xr:uid="{1C4D1ACE-B2CD-42AD-940B-007B62081F9E}"/>
    <cellStyle name="Warning Text 8 5" xfId="22301" xr:uid="{6DB743C9-B67E-40B7-9BEE-E85162245DF2}"/>
    <cellStyle name="Warning Text 8 5 2" xfId="22302" xr:uid="{12F20F55-7D85-4557-96C3-FE0F31238083}"/>
    <cellStyle name="Warning Text 8 5 2 2" xfId="22303" xr:uid="{17E40F7B-E725-4EDC-98F3-176ED813D65A}"/>
    <cellStyle name="Warning Text 8 5 3" xfId="22304" xr:uid="{18FFDBCB-2463-41CF-BEF9-45A04FB38623}"/>
    <cellStyle name="Warning Text 8 5 3 2" xfId="22305" xr:uid="{567554B5-0519-4FAC-896E-E2DBE6F35B37}"/>
    <cellStyle name="Warning Text 8 5 4" xfId="22306" xr:uid="{A34BB90C-96E6-4D2B-8173-A2490BC17446}"/>
    <cellStyle name="Warning Text 8 5 4 2" xfId="22307" xr:uid="{8CEA188C-BDE4-44F6-AD2E-FD1AD9F4D6C8}"/>
    <cellStyle name="Warning Text 8 5 5" xfId="22308" xr:uid="{9B4E0324-720E-4706-9554-215C3F081D03}"/>
    <cellStyle name="Warning Text 8 6" xfId="22309" xr:uid="{1D990AA6-2465-4A31-8FCA-5D1851420CB6}"/>
    <cellStyle name="Warning Text 8 6 2" xfId="22310" xr:uid="{D520AFFE-CE8C-4285-8FE7-AA55A6BBB8F1}"/>
    <cellStyle name="Warning Text 8 6 2 2" xfId="22311" xr:uid="{16D3F010-9F8A-407C-B0A0-3DF436C197D2}"/>
    <cellStyle name="Warning Text 8 6 3" xfId="22312" xr:uid="{BCA08AB2-F80B-4DD2-9C68-A8A7ECC2868B}"/>
    <cellStyle name="Warning Text 8 6 3 2" xfId="22313" xr:uid="{356E14B5-EADF-461F-86E6-2910A389CE00}"/>
    <cellStyle name="Warning Text 8 6 4" xfId="22314" xr:uid="{0B1FEF3D-94EA-441F-8EBE-9737BA181C1E}"/>
    <cellStyle name="Warning Text 8 7" xfId="22315" xr:uid="{F3B93001-4F8E-4653-968D-1D870FF0A4CF}"/>
    <cellStyle name="Warning Text 8 7 2" xfId="22316" xr:uid="{8E73E4E0-7250-4922-906F-52FBC0639268}"/>
    <cellStyle name="Warning Text 8 8" xfId="22317" xr:uid="{4EAD2A96-1DBD-4D5B-B56A-4DA805AB00CA}"/>
    <cellStyle name="Warning Text 8 8 2" xfId="22318" xr:uid="{E6AB7E17-2275-4E8B-BBD1-4C5BA204F6A2}"/>
    <cellStyle name="Warning Text 8 9" xfId="22319" xr:uid="{D8EB7A72-FAAD-4000-9D39-F76EFBB982CA}"/>
    <cellStyle name="Warning Text 8 9 2" xfId="22320" xr:uid="{2FA9E8EB-E0E5-4FFC-BA29-C4E685C48910}"/>
    <cellStyle name="Warning Text 9" xfId="3383" xr:uid="{1BA99471-919A-4432-86C4-B58BD0A48329}"/>
    <cellStyle name="Warning Text 9 10" xfId="22322" xr:uid="{8A70C6BB-D80E-4E23-A27F-781F5A8D316B}"/>
    <cellStyle name="Warning Text 9 11" xfId="22323" xr:uid="{6A1F0E2A-0874-4027-BFC2-0288B1C6D35A}"/>
    <cellStyle name="Warning Text 9 12" xfId="22321" xr:uid="{B0694F8E-1A17-409C-963B-97C8636620AA}"/>
    <cellStyle name="Warning Text 9 2" xfId="22324" xr:uid="{26C21273-1C49-49D5-BB15-1F24C26F1E07}"/>
    <cellStyle name="Warning Text 9 2 2" xfId="22325" xr:uid="{309CD9F8-4DE3-45A7-90BF-CA922E266E14}"/>
    <cellStyle name="Warning Text 9 2 2 2" xfId="22326" xr:uid="{8A552603-7D46-4AC1-86D4-63C2061FEEA0}"/>
    <cellStyle name="Warning Text 9 2 3" xfId="22327" xr:uid="{49E0C953-1B7F-42E6-A194-2B753367A6BB}"/>
    <cellStyle name="Warning Text 9 2 3 2" xfId="22328" xr:uid="{0684BE46-D3AA-46E4-A7FB-73F27AEB1985}"/>
    <cellStyle name="Warning Text 9 2 4" xfId="22329" xr:uid="{08A3FFA5-0F44-4C76-A8A1-64358168B43D}"/>
    <cellStyle name="Warning Text 9 2 5" xfId="22330" xr:uid="{21F8E723-2632-4572-AC55-1119FF2831E9}"/>
    <cellStyle name="Warning Text 9 3" xfId="22331" xr:uid="{3827BA6C-435C-4184-8A49-6BD6DE1B7C8C}"/>
    <cellStyle name="Warning Text 9 3 2" xfId="22332" xr:uid="{11504FF6-28F2-42F2-9151-A52F37E11A67}"/>
    <cellStyle name="Warning Text 9 3 2 2" xfId="22333" xr:uid="{9D2D99F3-23F2-4A05-99D4-FE1AC56EDFD1}"/>
    <cellStyle name="Warning Text 9 3 3" xfId="22334" xr:uid="{91359C97-8280-467A-864A-9F87C8E169A8}"/>
    <cellStyle name="Warning Text 9 3 3 2" xfId="22335" xr:uid="{D3BFF6FF-4DFE-4EA8-B6B7-3EFCA7C993F5}"/>
    <cellStyle name="Warning Text 9 3 4" xfId="22336" xr:uid="{EFFC00D9-EF5F-4777-A98E-6DB548050EAB}"/>
    <cellStyle name="Warning Text 9 4" xfId="22337" xr:uid="{592A0824-9FF4-4987-806F-FA2B9241EDC0}"/>
    <cellStyle name="Warning Text 9 4 2" xfId="22338" xr:uid="{CE5D7291-7AD8-4E54-8D25-2F8161CCE6A5}"/>
    <cellStyle name="Warning Text 9 4 2 2" xfId="22339" xr:uid="{5D97E0E9-9C41-4C32-80F0-55DA9E811D93}"/>
    <cellStyle name="Warning Text 9 4 3" xfId="22340" xr:uid="{EB37CAD1-7CEC-491E-9CC0-B56784F8A008}"/>
    <cellStyle name="Warning Text 9 4 3 2" xfId="22341" xr:uid="{1D664BD0-CEE9-4CF6-AD3F-D056680494A5}"/>
    <cellStyle name="Warning Text 9 4 4" xfId="22342" xr:uid="{1B8F9F7B-9BE0-4229-9525-35054C662B56}"/>
    <cellStyle name="Warning Text 9 5" xfId="22343" xr:uid="{05E71551-4416-4D61-9A03-950692F0DFEC}"/>
    <cellStyle name="Warning Text 9 5 2" xfId="22344" xr:uid="{C4796D9D-D253-4832-9FD9-E060223AD83C}"/>
    <cellStyle name="Warning Text 9 5 2 2" xfId="22345" xr:uid="{A6D016A8-FB26-4553-83C0-66C514CE8BA4}"/>
    <cellStyle name="Warning Text 9 5 3" xfId="22346" xr:uid="{5B429583-B5BC-470A-BA13-6DB74F4FE07B}"/>
    <cellStyle name="Warning Text 9 5 3 2" xfId="22347" xr:uid="{FD98D3D2-3CEE-4111-B4E0-0E4B842475EC}"/>
    <cellStyle name="Warning Text 9 5 4" xfId="22348" xr:uid="{5721D1C1-8F87-4A8D-BF01-E18603F81406}"/>
    <cellStyle name="Warning Text 9 5 4 2" xfId="22349" xr:uid="{A0A77C41-8F1B-4466-A0BA-7B61797FB7D7}"/>
    <cellStyle name="Warning Text 9 5 5" xfId="22350" xr:uid="{6AF4C8F5-1DD4-4F7B-9188-8C96C0C9DAE4}"/>
    <cellStyle name="Warning Text 9 6" xfId="22351" xr:uid="{0A619D64-C5AA-4D2B-AA31-7BC6EBA373CD}"/>
    <cellStyle name="Warning Text 9 6 2" xfId="22352" xr:uid="{C8A4008B-97AA-4E41-B9BD-41D5722D21F6}"/>
    <cellStyle name="Warning Text 9 6 2 2" xfId="22353" xr:uid="{06B379E1-0C4B-4B38-861E-D7E523E09FA6}"/>
    <cellStyle name="Warning Text 9 6 3" xfId="22354" xr:uid="{85E842BC-E716-4B59-888D-94E6EC759F21}"/>
    <cellStyle name="Warning Text 9 6 3 2" xfId="22355" xr:uid="{0EC3D13E-104F-4BFD-BA60-643265B4CF11}"/>
    <cellStyle name="Warning Text 9 6 4" xfId="22356" xr:uid="{90FDFA42-B073-439B-9885-42471F394FDA}"/>
    <cellStyle name="Warning Text 9 7" xfId="22357" xr:uid="{BF007AA8-E0AD-40CA-88CE-9F8D8EF43907}"/>
    <cellStyle name="Warning Text 9 7 2" xfId="22358" xr:uid="{60F71C01-3CB3-4393-BBE7-3E0BC3A51B33}"/>
    <cellStyle name="Warning Text 9 8" xfId="22359" xr:uid="{86F88797-E5B2-4DDB-9705-AD1E9CD318B4}"/>
    <cellStyle name="Warning Text 9 8 2" xfId="22360" xr:uid="{61B31DC6-3D02-4AA6-9FDD-0C17D4CB8BFD}"/>
    <cellStyle name="Warning Text 9 9" xfId="22361" xr:uid="{A2424FC3-BA78-4EB6-9A4D-4186136D7484}"/>
    <cellStyle name="Warning Text 9 9 2" xfId="22362" xr:uid="{AAE3F483-31FC-4E70-A103-BCE558A3A87D}"/>
    <cellStyle name="Zelle überprüfen" xfId="3384" xr:uid="{75990C53-635A-4C4C-99AB-08D071742A81}"/>
    <cellStyle name="Zelle überprüfen 10" xfId="22364" xr:uid="{DA626F98-3F7C-493C-A721-A810C7C5176A}"/>
    <cellStyle name="Zelle überprüfen 11" xfId="22365" xr:uid="{80896217-7857-40EC-85B4-CA996F36A017}"/>
    <cellStyle name="Zelle überprüfen 12" xfId="22363" xr:uid="{1CF10286-E803-4F2C-BD60-C240F5CF868F}"/>
    <cellStyle name="Zelle überprüfen 2" xfId="22366" xr:uid="{5D7D4B4D-94AE-4619-8908-CD489E62C02F}"/>
    <cellStyle name="Zelle überprüfen 2 2" xfId="22367" xr:uid="{A6771AF4-3B5C-4811-9793-A72A5CDBFC56}"/>
    <cellStyle name="Zelle überprüfen 2 2 2" xfId="22368" xr:uid="{2739D37D-2E37-420B-ACAB-7C1E274D34A7}"/>
    <cellStyle name="Zelle überprüfen 2 3" xfId="22369" xr:uid="{9F2B2975-E913-4937-BB6F-C220DBBB35D8}"/>
    <cellStyle name="Zelle überprüfen 2 3 2" xfId="22370" xr:uid="{91C36028-E518-45B2-95C8-B306AB13A5B9}"/>
    <cellStyle name="Zelle überprüfen 2 4" xfId="22371" xr:uid="{C4BFB6CC-D82A-4700-97E7-812250495788}"/>
    <cellStyle name="Zelle überprüfen 2 5" xfId="22372" xr:uid="{EA71D1A4-26FC-45A5-9DF9-7EB2D7A9BEB6}"/>
    <cellStyle name="Zelle überprüfen 3" xfId="22373" xr:uid="{51E2D18F-3F54-405F-9E8D-C571840AAFF2}"/>
    <cellStyle name="Zelle überprüfen 3 2" xfId="22374" xr:uid="{8E62EDE4-5C44-41C5-B4BD-E43B84C8FEDA}"/>
    <cellStyle name="Zelle überprüfen 3 2 2" xfId="22375" xr:uid="{8D4B8FC9-F5B2-4D26-9539-2FB14AADD239}"/>
    <cellStyle name="Zelle überprüfen 3 3" xfId="22376" xr:uid="{8778976A-E472-4871-8ADF-71D1AB3A5E88}"/>
    <cellStyle name="Zelle überprüfen 3 3 2" xfId="22377" xr:uid="{031CDE4C-5C05-4C03-B85B-760AC1B86FCF}"/>
    <cellStyle name="Zelle überprüfen 3 4" xfId="22378" xr:uid="{01A54702-5034-46DF-8074-57EEDE2E7F40}"/>
    <cellStyle name="Zelle überprüfen 4" xfId="22379" xr:uid="{7C87177B-A50F-4998-9FBC-6FC409CDFF2C}"/>
    <cellStyle name="Zelle überprüfen 4 2" xfId="22380" xr:uid="{70D40C7C-44B9-4525-B3FA-04522D763BD4}"/>
    <cellStyle name="Zelle überprüfen 4 2 2" xfId="22381" xr:uid="{CDA41FE1-D774-43DC-A131-7BC9ED0289DF}"/>
    <cellStyle name="Zelle überprüfen 4 3" xfId="22382" xr:uid="{4B5B06FA-18CD-41E4-8D71-C3771335A2D5}"/>
    <cellStyle name="Zelle überprüfen 4 3 2" xfId="22383" xr:uid="{F2D223DA-5EF6-41F7-878A-97440975DB95}"/>
    <cellStyle name="Zelle überprüfen 4 4" xfId="22384" xr:uid="{88524456-3865-424C-8BD2-643E8D563D69}"/>
    <cellStyle name="Zelle überprüfen 5" xfId="22385" xr:uid="{57A80402-0F8F-4C89-91B4-1FA00E5D089E}"/>
    <cellStyle name="Zelle überprüfen 5 2" xfId="22386" xr:uid="{C258AE12-8713-4CA7-A516-918F0451E1F4}"/>
    <cellStyle name="Zelle überprüfen 5 2 2" xfId="22387" xr:uid="{A48B8010-5DCB-425C-AB86-47184BEC9ED5}"/>
    <cellStyle name="Zelle überprüfen 5 3" xfId="22388" xr:uid="{6F09C92F-0A0E-49EE-853B-304BA1D6F269}"/>
    <cellStyle name="Zelle überprüfen 5 3 2" xfId="22389" xr:uid="{021B0FE5-C9E0-4C55-9E9B-B8A2C874062C}"/>
    <cellStyle name="Zelle überprüfen 5 4" xfId="22390" xr:uid="{29545DCE-64BF-4710-89CE-C5EBD2C77D87}"/>
    <cellStyle name="Zelle überprüfen 5 4 2" xfId="22391" xr:uid="{64AE5E09-F731-4629-8491-AF6D93D832CF}"/>
    <cellStyle name="Zelle überprüfen 5 5" xfId="22392" xr:uid="{26BF3CA2-BDA8-41C5-88A6-1334A522404F}"/>
    <cellStyle name="Zelle überprüfen 6" xfId="22393" xr:uid="{A3E75413-1E49-4F78-9799-82B7967AEB8A}"/>
    <cellStyle name="Zelle überprüfen 6 2" xfId="22394" xr:uid="{509EFA04-A171-4DDD-9AE9-A90F96E45C8B}"/>
    <cellStyle name="Zelle überprüfen 6 2 2" xfId="22395" xr:uid="{7A504BD1-3B04-43F8-BE36-DBBA8925F8EA}"/>
    <cellStyle name="Zelle überprüfen 6 3" xfId="22396" xr:uid="{EBBA3446-42D6-40F6-BA23-ED77583CC792}"/>
    <cellStyle name="Zelle überprüfen 6 3 2" xfId="22397" xr:uid="{9B0B4944-32F0-40B8-839B-3EAEF899E761}"/>
    <cellStyle name="Zelle überprüfen 6 4" xfId="22398" xr:uid="{A910849F-CC95-44D1-A858-068D5BDC6025}"/>
    <cellStyle name="Zelle überprüfen 7" xfId="22399" xr:uid="{FA969B11-2AFA-41D4-93FA-A7FE7F0BE964}"/>
    <cellStyle name="Zelle überprüfen 7 2" xfId="22400" xr:uid="{53F0FDBE-97EC-46E5-904E-2101795F417C}"/>
    <cellStyle name="Zelle überprüfen 8" xfId="22401" xr:uid="{315E5BB9-48AF-4810-A658-3943A94133F2}"/>
    <cellStyle name="Zelle überprüfen 8 2" xfId="22402" xr:uid="{61D6C55F-1197-4245-AD89-FBCBB2110442}"/>
    <cellStyle name="Zelle überprüfen 9" xfId="22403" xr:uid="{93824C3C-4149-4FFF-AFCD-4E0179FC8089}"/>
    <cellStyle name="Zelle überprüfen 9 2" xfId="22404" xr:uid="{350E1870-99A6-4B47-ABEA-42F7125117E5}"/>
    <cellStyle name="Гиперссылка" xfId="3385" xr:uid="{A1D17A9F-008D-4EAD-B8A1-56E4CA02943E}"/>
    <cellStyle name="Гиперссылка 10" xfId="22406" xr:uid="{19E48CDF-4AC1-45A5-A579-06139CDB6862}"/>
    <cellStyle name="Гиперссылка 11" xfId="22407" xr:uid="{6E8DD6CA-5843-413C-8F8A-E304F42BB004}"/>
    <cellStyle name="Гиперссылка 12" xfId="22405" xr:uid="{B1294A68-F5D2-4A42-9710-DA4D90DCDAAF}"/>
    <cellStyle name="Гиперссылка 2" xfId="22408" xr:uid="{E8B9D4DF-6ACD-4973-ACE4-5CF5054A3B6D}"/>
    <cellStyle name="Гиперссылка 2 2" xfId="22409" xr:uid="{616F8C41-7C06-4866-A28C-ED5985C48558}"/>
    <cellStyle name="Гиперссылка 2 2 2" xfId="22410" xr:uid="{773D8199-7CAF-4E23-AB83-FDD2E9980483}"/>
    <cellStyle name="Гиперссылка 2 3" xfId="22411" xr:uid="{3A59D034-50D9-4A14-A7F6-9EAA4E9A999C}"/>
    <cellStyle name="Гиперссылка 2 3 2" xfId="22412" xr:uid="{E955927E-0280-4387-B44F-DE6347988A57}"/>
    <cellStyle name="Гиперссылка 2 4" xfId="22413" xr:uid="{B2233633-FBAC-4F63-9076-9AF39987E2DC}"/>
    <cellStyle name="Гиперссылка 2 5" xfId="22414" xr:uid="{E5163968-F852-413B-82C9-F4E439D635C3}"/>
    <cellStyle name="Гиперссылка 3" xfId="22415" xr:uid="{C104C0B3-FF96-4037-80E5-DA9140D08F05}"/>
    <cellStyle name="Гиперссылка 3 2" xfId="22416" xr:uid="{515B1B5F-C5CF-424A-AE69-7A6C65E0186B}"/>
    <cellStyle name="Гиперссылка 3 2 2" xfId="22417" xr:uid="{41711DB9-F032-4215-ABF6-1459E04082B9}"/>
    <cellStyle name="Гиперссылка 3 3" xfId="22418" xr:uid="{255051E7-5DD9-4224-8461-B97E6EDAB88F}"/>
    <cellStyle name="Гиперссылка 3 3 2" xfId="22419" xr:uid="{333FC9EC-F71C-4EE0-82FE-79FED6F744FF}"/>
    <cellStyle name="Гиперссылка 3 4" xfId="22420" xr:uid="{230C7BF4-7380-492C-8A51-80D46F9DF5B4}"/>
    <cellStyle name="Гиперссылка 4" xfId="22421" xr:uid="{3738348E-9C73-4819-85CC-D9883C57D2E1}"/>
    <cellStyle name="Гиперссылка 4 2" xfId="22422" xr:uid="{B0060F39-6624-4C0D-B9E5-AC49F9E80417}"/>
    <cellStyle name="Гиперссылка 4 2 2" xfId="22423" xr:uid="{70585DC3-BE51-43B9-AE5A-E97C97A21BA1}"/>
    <cellStyle name="Гиперссылка 4 3" xfId="22424" xr:uid="{AB067764-D827-45D2-8BE3-7139AD58DC9C}"/>
    <cellStyle name="Гиперссылка 4 3 2" xfId="22425" xr:uid="{6C44781E-A281-44A7-B75E-AF1D5DDA493A}"/>
    <cellStyle name="Гиперссылка 4 4" xfId="22426" xr:uid="{0465039C-952A-42F7-B9A6-774DC99BE41A}"/>
    <cellStyle name="Гиперссылка 5" xfId="22427" xr:uid="{9BC83095-6C09-43B3-9F80-F178D71B50F1}"/>
    <cellStyle name="Гиперссылка 5 2" xfId="22428" xr:uid="{7EE47616-F8C1-4671-8567-FA9A9F93EBDD}"/>
    <cellStyle name="Гиперссылка 5 2 2" xfId="22429" xr:uid="{42BE3956-9C1E-4344-8F2A-23C823005E0E}"/>
    <cellStyle name="Гиперссылка 5 3" xfId="22430" xr:uid="{6ED8DAF7-8823-4B7D-87C5-99ED9E581948}"/>
    <cellStyle name="Гиперссылка 5 3 2" xfId="22431" xr:uid="{A943E604-B992-4D98-9633-320AFB0D9522}"/>
    <cellStyle name="Гиперссылка 5 4" xfId="22432" xr:uid="{C620C442-DDDC-4BD6-A7D8-E34712829439}"/>
    <cellStyle name="Гиперссылка 5 4 2" xfId="22433" xr:uid="{5DE7AA0B-63C9-4232-9B85-CE63745E3950}"/>
    <cellStyle name="Гиперссылка 5 5" xfId="22434" xr:uid="{AB216BC4-E947-4C64-A680-74CB5DD9C7CA}"/>
    <cellStyle name="Гиперссылка 6" xfId="22435" xr:uid="{EEF762FF-E037-4C08-A136-6FF169D87345}"/>
    <cellStyle name="Гиперссылка 6 2" xfId="22436" xr:uid="{D6C46209-8AE5-492E-9739-C556064B96D6}"/>
    <cellStyle name="Гиперссылка 6 2 2" xfId="22437" xr:uid="{94CE703A-E008-4551-A26E-7963A8D52246}"/>
    <cellStyle name="Гиперссылка 6 3" xfId="22438" xr:uid="{52204473-1DA2-492C-A5F2-AAF597CC1C51}"/>
    <cellStyle name="Гиперссылка 6 3 2" xfId="22439" xr:uid="{AE5E7C19-72E4-43E9-8AB1-AE3A56357647}"/>
    <cellStyle name="Гиперссылка 6 4" xfId="22440" xr:uid="{75C89C9F-9557-4D66-9E0C-467E512066F4}"/>
    <cellStyle name="Гиперссылка 7" xfId="22441" xr:uid="{7B9BA142-44F3-4BBD-85B6-69EF28FF3CF6}"/>
    <cellStyle name="Гиперссылка 7 2" xfId="22442" xr:uid="{FF9FD069-C4A0-4D5D-894C-9DFB5DC05EC2}"/>
    <cellStyle name="Гиперссылка 8" xfId="22443" xr:uid="{7C760067-37CA-4E7F-A587-33D1F031627B}"/>
    <cellStyle name="Гиперссылка 8 2" xfId="22444" xr:uid="{8A0D40AA-58F9-4A1F-982C-F7ECC441D8B1}"/>
    <cellStyle name="Гиперссылка 9" xfId="22445" xr:uid="{80C6277C-579C-4092-9480-89C41DD2993C}"/>
    <cellStyle name="Гиперссылка 9 2" xfId="22446" xr:uid="{AB112B95-5EDA-4FE0-98B4-0A29B455A563}"/>
    <cellStyle name="Обычный_2++" xfId="3386" xr:uid="{697B27A7-8C2C-4993-B1C6-460BEF59999E}"/>
    <cellStyle name="已访问的超链接" xfId="333" xr:uid="{8FB07C55-5B92-46C5-82A0-93B7AA1BBBFE}"/>
    <cellStyle name="已访问的超链接 10" xfId="22448" xr:uid="{099FBDD9-8623-44D6-BF52-0800E5D44F1A}"/>
    <cellStyle name="已访问的超链接 11" xfId="22449" xr:uid="{400D37C0-7B83-409B-8D79-2527FC208174}"/>
    <cellStyle name="已访问的超链接 12" xfId="22447" xr:uid="{A9158CAA-A469-48CD-9988-DFAB42953050}"/>
    <cellStyle name="已访问的超链接 2" xfId="22450" xr:uid="{424B0408-73C2-423A-9D60-00BB8239F9F5}"/>
    <cellStyle name="已访问的超链接 2 2" xfId="22451" xr:uid="{5A88514A-5419-4A3B-9205-184244CB1045}"/>
    <cellStyle name="已访问的超链接 2 2 2" xfId="22452" xr:uid="{A6CE574F-4E59-4595-831D-51D556B76A7F}"/>
    <cellStyle name="已访问的超链接 2 3" xfId="22453" xr:uid="{A9BFEAE2-9089-4183-AA14-B5BD8616E85F}"/>
    <cellStyle name="已访问的超链接 2 3 2" xfId="22454" xr:uid="{E416C3F9-B337-41E1-823E-FB2ED9A12B5F}"/>
    <cellStyle name="已访问的超链接 2 4" xfId="22455" xr:uid="{2C363D27-DCEA-4386-9385-32350581E736}"/>
    <cellStyle name="已访问的超链接 2 5" xfId="22456" xr:uid="{44A83F36-EF31-4BD6-90AE-B0A418296881}"/>
    <cellStyle name="已访问的超链接 3" xfId="22457" xr:uid="{C5C3A02C-2F79-41A3-8593-9AEA56813CDF}"/>
    <cellStyle name="已访问的超链接 3 2" xfId="22458" xr:uid="{6FC7050B-3AE1-47E7-9615-33082A6ED00B}"/>
    <cellStyle name="已访问的超链接 3 2 2" xfId="22459" xr:uid="{EF51F748-4D49-4D92-A416-AF44574248D7}"/>
    <cellStyle name="已访问的超链接 3 3" xfId="22460" xr:uid="{9F315419-A167-46C6-80A9-16B569EEDEB3}"/>
    <cellStyle name="已访问的超链接 3 3 2" xfId="22461" xr:uid="{725D72FA-0204-4A07-864D-91A35B15A6C9}"/>
    <cellStyle name="已访问的超链接 3 4" xfId="22462" xr:uid="{E704AF72-E384-483A-96A8-0BC0200CB6EF}"/>
    <cellStyle name="已访问的超链接 4" xfId="22463" xr:uid="{5A12D25B-1313-4250-A9A7-A1466EDCFE7B}"/>
    <cellStyle name="已访问的超链接 4 2" xfId="22464" xr:uid="{2E3C7066-8F4A-40E5-8506-A8E6371107BD}"/>
    <cellStyle name="已访问的超链接 4 2 2" xfId="22465" xr:uid="{43D26BC8-ABCD-49E7-91C1-D82F4621E56F}"/>
    <cellStyle name="已访问的超链接 4 3" xfId="22466" xr:uid="{4800DFA5-1B40-4CB8-9885-9F13528341DB}"/>
    <cellStyle name="已访问的超链接 4 3 2" xfId="22467" xr:uid="{A9AB665E-FCF9-45F6-987E-B0534821DE25}"/>
    <cellStyle name="已访问的超链接 4 4" xfId="22468" xr:uid="{7F9A0CD0-6A28-44FE-9D31-D55EFD35081D}"/>
    <cellStyle name="已访问的超链接 5" xfId="22469" xr:uid="{8A212E27-93C5-4AFA-A2C7-08C63AF05F0B}"/>
    <cellStyle name="已访问的超链接 5 2" xfId="22470" xr:uid="{34D37D82-4091-4B89-94B6-27B541BC497A}"/>
    <cellStyle name="已访问的超链接 5 2 2" xfId="22471" xr:uid="{FC2615E0-7861-4A2F-A382-0BE1C82AF388}"/>
    <cellStyle name="已访问的超链接 5 3" xfId="22472" xr:uid="{1680504B-4B09-4803-A9D0-3A242939414B}"/>
    <cellStyle name="已访问的超链接 5 3 2" xfId="22473" xr:uid="{75C4D63D-D622-4CDE-A9F9-C5D337E25302}"/>
    <cellStyle name="已访问的超链接 5 4" xfId="22474" xr:uid="{8DCDDD02-3777-4AAF-B725-2CA0FF252853}"/>
    <cellStyle name="已访问的超链接 5 4 2" xfId="22475" xr:uid="{6B38E02F-627F-4663-82F1-509E0FC29E89}"/>
    <cellStyle name="已访问的超链接 5 5" xfId="22476" xr:uid="{10C08914-093D-453D-8910-EE2CA7D24941}"/>
    <cellStyle name="已访问的超链接 6" xfId="22477" xr:uid="{1CCC772C-B270-4433-9E7E-4DEFF2AF9D1D}"/>
    <cellStyle name="已访问的超链接 6 2" xfId="22478" xr:uid="{F4EACECF-3D55-4E7D-BFC3-E02E319EFDAD}"/>
    <cellStyle name="已访问的超链接 6 2 2" xfId="22479" xr:uid="{7B87F43F-3B72-4B08-A182-56905589990A}"/>
    <cellStyle name="已访问的超链接 6 3" xfId="22480" xr:uid="{E2A3EE27-CABF-46A8-93F9-DADAF89B68BE}"/>
    <cellStyle name="已访问的超链接 6 3 2" xfId="22481" xr:uid="{1B8BD91F-938F-4512-B201-C518691CC020}"/>
    <cellStyle name="已访问的超链接 6 4" xfId="22482" xr:uid="{4F045811-2910-47B2-AC3A-43B2E811C3CC}"/>
    <cellStyle name="已访问的超链接 7" xfId="22483" xr:uid="{3849E74E-F0B8-4ECA-B8DC-2E35793B4341}"/>
    <cellStyle name="已访问的超链接 7 2" xfId="22484" xr:uid="{915E94DC-6F30-4441-83ED-78B7F1D6D037}"/>
    <cellStyle name="已访问的超链接 8" xfId="22485" xr:uid="{C679D405-D17C-481D-B8FA-62003BE09C14}"/>
    <cellStyle name="已访问的超链接 8 2" xfId="22486" xr:uid="{988A369A-0358-4062-9E94-D9C67AD72380}"/>
    <cellStyle name="已访问的超链接 9" xfId="22487" xr:uid="{CC046CB0-2C46-4A81-8A10-75878B4DCF9B}"/>
    <cellStyle name="已访问的超链接 9 2" xfId="22488" xr:uid="{CD705C90-E13F-4B6B-9B4B-3FE4552E97E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uliana Barbosa" id="{D5D942C9-7E2D-420C-9DEB-C4D4F012DEFF}" userId="S::juliana.barbosa@lneg.pt::98b1ddb9-1cf3-4d73-9e8d-04047d1170e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24" dT="2025-10-30T08:52:04.16" personId="{D5D942C9-7E2D-420C-9DEB-C4D4F012DEFF}" id="{6374E60A-B3C5-467D-BEA2-CF3D1BCF6CBE}">
    <text>INM increasing rate</text>
  </threadedComment>
  <threadedComment ref="E237" dT="2025-10-30T08:52:04.16" personId="{D5D942C9-7E2D-420C-9DEB-C4D4F012DEFF}" id="{47CF3214-7464-4D4D-90D5-E08899339FF1}">
    <text>INM increasing rate</text>
  </threadedComment>
  <threadedComment ref="E250" dT="2025-10-30T08:52:04.16" personId="{D5D942C9-7E2D-420C-9DEB-C4D4F012DEFF}" id="{E8974BBE-50B2-4C73-9C18-6663B985CEC0}">
    <text>INM increasing rate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477"/>
  <sheetViews>
    <sheetView tabSelected="1" zoomScaleNormal="100" workbookViewId="0">
      <pane xSplit="3" ySplit="1" topLeftCell="AA89" activePane="bottomRight" state="frozen"/>
      <selection pane="topRight" activeCell="G1" sqref="G1"/>
      <selection pane="bottomLeft" activeCell="A5" sqref="A5"/>
      <selection pane="bottomRight" activeCell="AQ101" sqref="AQ101:AQ107"/>
    </sheetView>
  </sheetViews>
  <sheetFormatPr defaultRowHeight="14.4"/>
  <cols>
    <col min="2" max="2" width="10.33203125" bestFit="1" customWidth="1"/>
    <col min="3" max="3" width="20.44140625" customWidth="1"/>
    <col min="5" max="5" width="21.88671875" bestFit="1" customWidth="1"/>
    <col min="6" max="6" width="11.88671875" customWidth="1"/>
    <col min="172" max="172" width="3.6640625" customWidth="1"/>
    <col min="175" max="175" width="11.109375" bestFit="1" customWidth="1"/>
    <col min="178" max="207" width="13.88671875" customWidth="1"/>
    <col min="208" max="208" width="13" bestFit="1" customWidth="1"/>
    <col min="428" max="428" width="3.6640625" customWidth="1"/>
    <col min="431" max="431" width="11.109375" bestFit="1" customWidth="1"/>
    <col min="434" max="463" width="13.88671875" customWidth="1"/>
    <col min="464" max="464" width="13" bestFit="1" customWidth="1"/>
    <col min="684" max="684" width="3.6640625" customWidth="1"/>
    <col min="687" max="687" width="11.109375" bestFit="1" customWidth="1"/>
    <col min="690" max="719" width="13.88671875" customWidth="1"/>
    <col min="720" max="720" width="13" bestFit="1" customWidth="1"/>
    <col min="940" max="940" width="3.6640625" customWidth="1"/>
    <col min="943" max="943" width="11.109375" bestFit="1" customWidth="1"/>
    <col min="946" max="975" width="13.88671875" customWidth="1"/>
    <col min="976" max="976" width="13" bestFit="1" customWidth="1"/>
    <col min="1196" max="1196" width="3.6640625" customWidth="1"/>
    <col min="1199" max="1199" width="11.109375" bestFit="1" customWidth="1"/>
    <col min="1202" max="1231" width="13.88671875" customWidth="1"/>
    <col min="1232" max="1232" width="13" bestFit="1" customWidth="1"/>
    <col min="1452" max="1452" width="3.6640625" customWidth="1"/>
    <col min="1455" max="1455" width="11.109375" bestFit="1" customWidth="1"/>
    <col min="1458" max="1487" width="13.88671875" customWidth="1"/>
    <col min="1488" max="1488" width="13" bestFit="1" customWidth="1"/>
    <col min="1708" max="1708" width="3.6640625" customWidth="1"/>
    <col min="1711" max="1711" width="11.109375" bestFit="1" customWidth="1"/>
    <col min="1714" max="1743" width="13.88671875" customWidth="1"/>
    <col min="1744" max="1744" width="13" bestFit="1" customWidth="1"/>
    <col min="1964" max="1964" width="3.6640625" customWidth="1"/>
    <col min="1967" max="1967" width="11.109375" bestFit="1" customWidth="1"/>
    <col min="1970" max="1999" width="13.88671875" customWidth="1"/>
    <col min="2000" max="2000" width="13" bestFit="1" customWidth="1"/>
    <col min="2220" max="2220" width="3.6640625" customWidth="1"/>
    <col min="2223" max="2223" width="11.109375" bestFit="1" customWidth="1"/>
    <col min="2226" max="2255" width="13.88671875" customWidth="1"/>
    <col min="2256" max="2256" width="13" bestFit="1" customWidth="1"/>
    <col min="2476" max="2476" width="3.6640625" customWidth="1"/>
    <col min="2479" max="2479" width="11.109375" bestFit="1" customWidth="1"/>
    <col min="2482" max="2511" width="13.88671875" customWidth="1"/>
    <col min="2512" max="2512" width="13" bestFit="1" customWidth="1"/>
    <col min="2732" max="2732" width="3.6640625" customWidth="1"/>
    <col min="2735" max="2735" width="11.109375" bestFit="1" customWidth="1"/>
    <col min="2738" max="2767" width="13.88671875" customWidth="1"/>
    <col min="2768" max="2768" width="13" bestFit="1" customWidth="1"/>
    <col min="2988" max="2988" width="3.6640625" customWidth="1"/>
    <col min="2991" max="2991" width="11.109375" bestFit="1" customWidth="1"/>
    <col min="2994" max="3023" width="13.88671875" customWidth="1"/>
    <col min="3024" max="3024" width="13" bestFit="1" customWidth="1"/>
    <col min="3244" max="3244" width="3.6640625" customWidth="1"/>
    <col min="3247" max="3247" width="11.109375" bestFit="1" customWidth="1"/>
    <col min="3250" max="3279" width="13.88671875" customWidth="1"/>
    <col min="3280" max="3280" width="13" bestFit="1" customWidth="1"/>
    <col min="3500" max="3500" width="3.6640625" customWidth="1"/>
    <col min="3503" max="3503" width="11.109375" bestFit="1" customWidth="1"/>
    <col min="3506" max="3535" width="13.88671875" customWidth="1"/>
    <col min="3536" max="3536" width="13" bestFit="1" customWidth="1"/>
    <col min="3756" max="3756" width="3.6640625" customWidth="1"/>
    <col min="3759" max="3759" width="11.109375" bestFit="1" customWidth="1"/>
    <col min="3762" max="3791" width="13.88671875" customWidth="1"/>
    <col min="3792" max="3792" width="13" bestFit="1" customWidth="1"/>
    <col min="4012" max="4012" width="3.6640625" customWidth="1"/>
    <col min="4015" max="4015" width="11.109375" bestFit="1" customWidth="1"/>
    <col min="4018" max="4047" width="13.88671875" customWidth="1"/>
    <col min="4048" max="4048" width="13" bestFit="1" customWidth="1"/>
    <col min="4268" max="4268" width="3.6640625" customWidth="1"/>
    <col min="4271" max="4271" width="11.109375" bestFit="1" customWidth="1"/>
    <col min="4274" max="4303" width="13.88671875" customWidth="1"/>
    <col min="4304" max="4304" width="13" bestFit="1" customWidth="1"/>
    <col min="4524" max="4524" width="3.6640625" customWidth="1"/>
    <col min="4527" max="4527" width="11.109375" bestFit="1" customWidth="1"/>
    <col min="4530" max="4559" width="13.88671875" customWidth="1"/>
    <col min="4560" max="4560" width="13" bestFit="1" customWidth="1"/>
    <col min="4780" max="4780" width="3.6640625" customWidth="1"/>
    <col min="4783" max="4783" width="11.109375" bestFit="1" customWidth="1"/>
    <col min="4786" max="4815" width="13.88671875" customWidth="1"/>
    <col min="4816" max="4816" width="13" bestFit="1" customWidth="1"/>
    <col min="5036" max="5036" width="3.6640625" customWidth="1"/>
    <col min="5039" max="5039" width="11.109375" bestFit="1" customWidth="1"/>
    <col min="5042" max="5071" width="13.88671875" customWidth="1"/>
    <col min="5072" max="5072" width="13" bestFit="1" customWidth="1"/>
    <col min="5292" max="5292" width="3.6640625" customWidth="1"/>
    <col min="5295" max="5295" width="11.109375" bestFit="1" customWidth="1"/>
    <col min="5298" max="5327" width="13.88671875" customWidth="1"/>
    <col min="5328" max="5328" width="13" bestFit="1" customWidth="1"/>
    <col min="5548" max="5548" width="3.6640625" customWidth="1"/>
    <col min="5551" max="5551" width="11.109375" bestFit="1" customWidth="1"/>
    <col min="5554" max="5583" width="13.88671875" customWidth="1"/>
    <col min="5584" max="5584" width="13" bestFit="1" customWidth="1"/>
    <col min="5804" max="5804" width="3.6640625" customWidth="1"/>
    <col min="5807" max="5807" width="11.109375" bestFit="1" customWidth="1"/>
    <col min="5810" max="5839" width="13.88671875" customWidth="1"/>
    <col min="5840" max="5840" width="13" bestFit="1" customWidth="1"/>
    <col min="6060" max="6060" width="3.6640625" customWidth="1"/>
    <col min="6063" max="6063" width="11.109375" bestFit="1" customWidth="1"/>
    <col min="6066" max="6095" width="13.88671875" customWidth="1"/>
    <col min="6096" max="6096" width="13" bestFit="1" customWidth="1"/>
    <col min="6316" max="6316" width="3.6640625" customWidth="1"/>
    <col min="6319" max="6319" width="11.109375" bestFit="1" customWidth="1"/>
    <col min="6322" max="6351" width="13.88671875" customWidth="1"/>
    <col min="6352" max="6352" width="13" bestFit="1" customWidth="1"/>
    <col min="6572" max="6572" width="3.6640625" customWidth="1"/>
    <col min="6575" max="6575" width="11.109375" bestFit="1" customWidth="1"/>
    <col min="6578" max="6607" width="13.88671875" customWidth="1"/>
    <col min="6608" max="6608" width="13" bestFit="1" customWidth="1"/>
    <col min="6828" max="6828" width="3.6640625" customWidth="1"/>
    <col min="6831" max="6831" width="11.109375" bestFit="1" customWidth="1"/>
    <col min="6834" max="6863" width="13.88671875" customWidth="1"/>
    <col min="6864" max="6864" width="13" bestFit="1" customWidth="1"/>
    <col min="7084" max="7084" width="3.6640625" customWidth="1"/>
    <col min="7087" max="7087" width="11.109375" bestFit="1" customWidth="1"/>
    <col min="7090" max="7119" width="13.88671875" customWidth="1"/>
    <col min="7120" max="7120" width="13" bestFit="1" customWidth="1"/>
    <col min="7340" max="7340" width="3.6640625" customWidth="1"/>
    <col min="7343" max="7343" width="11.109375" bestFit="1" customWidth="1"/>
    <col min="7346" max="7375" width="13.88671875" customWidth="1"/>
    <col min="7376" max="7376" width="13" bestFit="1" customWidth="1"/>
    <col min="7596" max="7596" width="3.6640625" customWidth="1"/>
    <col min="7599" max="7599" width="11.109375" bestFit="1" customWidth="1"/>
    <col min="7602" max="7631" width="13.88671875" customWidth="1"/>
    <col min="7632" max="7632" width="13" bestFit="1" customWidth="1"/>
    <col min="7852" max="7852" width="3.6640625" customWidth="1"/>
    <col min="7855" max="7855" width="11.109375" bestFit="1" customWidth="1"/>
    <col min="7858" max="7887" width="13.88671875" customWidth="1"/>
    <col min="7888" max="7888" width="13" bestFit="1" customWidth="1"/>
    <col min="8108" max="8108" width="3.6640625" customWidth="1"/>
    <col min="8111" max="8111" width="11.109375" bestFit="1" customWidth="1"/>
    <col min="8114" max="8143" width="13.88671875" customWidth="1"/>
    <col min="8144" max="8144" width="13" bestFit="1" customWidth="1"/>
    <col min="8364" max="8364" width="3.6640625" customWidth="1"/>
    <col min="8367" max="8367" width="11.109375" bestFit="1" customWidth="1"/>
    <col min="8370" max="8399" width="13.88671875" customWidth="1"/>
    <col min="8400" max="8400" width="13" bestFit="1" customWidth="1"/>
    <col min="8620" max="8620" width="3.6640625" customWidth="1"/>
    <col min="8623" max="8623" width="11.109375" bestFit="1" customWidth="1"/>
    <col min="8626" max="8655" width="13.88671875" customWidth="1"/>
    <col min="8656" max="8656" width="13" bestFit="1" customWidth="1"/>
    <col min="8876" max="8876" width="3.6640625" customWidth="1"/>
    <col min="8879" max="8879" width="11.109375" bestFit="1" customWidth="1"/>
    <col min="8882" max="8911" width="13.88671875" customWidth="1"/>
    <col min="8912" max="8912" width="13" bestFit="1" customWidth="1"/>
    <col min="9132" max="9132" width="3.6640625" customWidth="1"/>
    <col min="9135" max="9135" width="11.109375" bestFit="1" customWidth="1"/>
    <col min="9138" max="9167" width="13.88671875" customWidth="1"/>
    <col min="9168" max="9168" width="13" bestFit="1" customWidth="1"/>
    <col min="9388" max="9388" width="3.6640625" customWidth="1"/>
    <col min="9391" max="9391" width="11.109375" bestFit="1" customWidth="1"/>
    <col min="9394" max="9423" width="13.88671875" customWidth="1"/>
    <col min="9424" max="9424" width="13" bestFit="1" customWidth="1"/>
    <col min="9644" max="9644" width="3.6640625" customWidth="1"/>
    <col min="9647" max="9647" width="11.109375" bestFit="1" customWidth="1"/>
    <col min="9650" max="9679" width="13.88671875" customWidth="1"/>
    <col min="9680" max="9680" width="13" bestFit="1" customWidth="1"/>
    <col min="9900" max="9900" width="3.6640625" customWidth="1"/>
    <col min="9903" max="9903" width="11.109375" bestFit="1" customWidth="1"/>
    <col min="9906" max="9935" width="13.88671875" customWidth="1"/>
    <col min="9936" max="9936" width="13" bestFit="1" customWidth="1"/>
    <col min="10156" max="10156" width="3.6640625" customWidth="1"/>
    <col min="10159" max="10159" width="11.109375" bestFit="1" customWidth="1"/>
    <col min="10162" max="10191" width="13.88671875" customWidth="1"/>
    <col min="10192" max="10192" width="13" bestFit="1" customWidth="1"/>
    <col min="10412" max="10412" width="3.6640625" customWidth="1"/>
    <col min="10415" max="10415" width="11.109375" bestFit="1" customWidth="1"/>
    <col min="10418" max="10447" width="13.88671875" customWidth="1"/>
    <col min="10448" max="10448" width="13" bestFit="1" customWidth="1"/>
    <col min="10668" max="10668" width="3.6640625" customWidth="1"/>
    <col min="10671" max="10671" width="11.109375" bestFit="1" customWidth="1"/>
    <col min="10674" max="10703" width="13.88671875" customWidth="1"/>
    <col min="10704" max="10704" width="13" bestFit="1" customWidth="1"/>
    <col min="10924" max="10924" width="3.6640625" customWidth="1"/>
    <col min="10927" max="10927" width="11.109375" bestFit="1" customWidth="1"/>
    <col min="10930" max="10959" width="13.88671875" customWidth="1"/>
    <col min="10960" max="10960" width="13" bestFit="1" customWidth="1"/>
    <col min="11180" max="11180" width="3.6640625" customWidth="1"/>
    <col min="11183" max="11183" width="11.109375" bestFit="1" customWidth="1"/>
    <col min="11186" max="11215" width="13.88671875" customWidth="1"/>
    <col min="11216" max="11216" width="13" bestFit="1" customWidth="1"/>
    <col min="11436" max="11436" width="3.6640625" customWidth="1"/>
    <col min="11439" max="11439" width="11.109375" bestFit="1" customWidth="1"/>
    <col min="11442" max="11471" width="13.88671875" customWidth="1"/>
    <col min="11472" max="11472" width="13" bestFit="1" customWidth="1"/>
    <col min="11692" max="11692" width="3.6640625" customWidth="1"/>
    <col min="11695" max="11695" width="11.109375" bestFit="1" customWidth="1"/>
    <col min="11698" max="11727" width="13.88671875" customWidth="1"/>
    <col min="11728" max="11728" width="13" bestFit="1" customWidth="1"/>
    <col min="11948" max="11948" width="3.6640625" customWidth="1"/>
    <col min="11951" max="11951" width="11.109375" bestFit="1" customWidth="1"/>
    <col min="11954" max="11983" width="13.88671875" customWidth="1"/>
    <col min="11984" max="11984" width="13" bestFit="1" customWidth="1"/>
    <col min="12204" max="12204" width="3.6640625" customWidth="1"/>
    <col min="12207" max="12207" width="11.109375" bestFit="1" customWidth="1"/>
    <col min="12210" max="12239" width="13.88671875" customWidth="1"/>
    <col min="12240" max="12240" width="13" bestFit="1" customWidth="1"/>
    <col min="12460" max="12460" width="3.6640625" customWidth="1"/>
    <col min="12463" max="12463" width="11.109375" bestFit="1" customWidth="1"/>
    <col min="12466" max="12495" width="13.88671875" customWidth="1"/>
    <col min="12496" max="12496" width="13" bestFit="1" customWidth="1"/>
    <col min="12716" max="12716" width="3.6640625" customWidth="1"/>
    <col min="12719" max="12719" width="11.109375" bestFit="1" customWidth="1"/>
    <col min="12722" max="12751" width="13.88671875" customWidth="1"/>
    <col min="12752" max="12752" width="13" bestFit="1" customWidth="1"/>
    <col min="12972" max="12972" width="3.6640625" customWidth="1"/>
    <col min="12975" max="12975" width="11.109375" bestFit="1" customWidth="1"/>
    <col min="12978" max="13007" width="13.88671875" customWidth="1"/>
    <col min="13008" max="13008" width="13" bestFit="1" customWidth="1"/>
    <col min="13228" max="13228" width="3.6640625" customWidth="1"/>
    <col min="13231" max="13231" width="11.109375" bestFit="1" customWidth="1"/>
    <col min="13234" max="13263" width="13.88671875" customWidth="1"/>
    <col min="13264" max="13264" width="13" bestFit="1" customWidth="1"/>
    <col min="13484" max="13484" width="3.6640625" customWidth="1"/>
    <col min="13487" max="13487" width="11.109375" bestFit="1" customWidth="1"/>
    <col min="13490" max="13519" width="13.88671875" customWidth="1"/>
    <col min="13520" max="13520" width="13" bestFit="1" customWidth="1"/>
    <col min="13740" max="13740" width="3.6640625" customWidth="1"/>
    <col min="13743" max="13743" width="11.109375" bestFit="1" customWidth="1"/>
    <col min="13746" max="13775" width="13.88671875" customWidth="1"/>
    <col min="13776" max="13776" width="13" bestFit="1" customWidth="1"/>
    <col min="13996" max="13996" width="3.6640625" customWidth="1"/>
    <col min="13999" max="13999" width="11.109375" bestFit="1" customWidth="1"/>
    <col min="14002" max="14031" width="13.88671875" customWidth="1"/>
    <col min="14032" max="14032" width="13" bestFit="1" customWidth="1"/>
    <col min="14252" max="14252" width="3.6640625" customWidth="1"/>
    <col min="14255" max="14255" width="11.109375" bestFit="1" customWidth="1"/>
    <col min="14258" max="14287" width="13.88671875" customWidth="1"/>
    <col min="14288" max="14288" width="13" bestFit="1" customWidth="1"/>
    <col min="14508" max="14508" width="3.6640625" customWidth="1"/>
    <col min="14511" max="14511" width="11.109375" bestFit="1" customWidth="1"/>
    <col min="14514" max="14543" width="13.88671875" customWidth="1"/>
    <col min="14544" max="14544" width="13" bestFit="1" customWidth="1"/>
    <col min="14764" max="14764" width="3.6640625" customWidth="1"/>
    <col min="14767" max="14767" width="11.109375" bestFit="1" customWidth="1"/>
    <col min="14770" max="14799" width="13.88671875" customWidth="1"/>
    <col min="14800" max="14800" width="13" bestFit="1" customWidth="1"/>
    <col min="15020" max="15020" width="3.6640625" customWidth="1"/>
    <col min="15023" max="15023" width="11.109375" bestFit="1" customWidth="1"/>
    <col min="15026" max="15055" width="13.88671875" customWidth="1"/>
    <col min="15056" max="15056" width="13" bestFit="1" customWidth="1"/>
    <col min="15276" max="15276" width="3.6640625" customWidth="1"/>
    <col min="15279" max="15279" width="11.109375" bestFit="1" customWidth="1"/>
    <col min="15282" max="15311" width="13.88671875" customWidth="1"/>
    <col min="15312" max="15312" width="13" bestFit="1" customWidth="1"/>
    <col min="15532" max="15532" width="3.6640625" customWidth="1"/>
    <col min="15535" max="15535" width="11.109375" bestFit="1" customWidth="1"/>
    <col min="15538" max="15567" width="13.88671875" customWidth="1"/>
    <col min="15568" max="15568" width="13" bestFit="1" customWidth="1"/>
    <col min="15788" max="15788" width="3.6640625" customWidth="1"/>
    <col min="15791" max="15791" width="11.109375" bestFit="1" customWidth="1"/>
    <col min="15794" max="15823" width="13.88671875" customWidth="1"/>
    <col min="15824" max="15824" width="13" bestFit="1" customWidth="1"/>
    <col min="16044" max="16044" width="3.6640625" customWidth="1"/>
    <col min="16047" max="16047" width="11.109375" bestFit="1" customWidth="1"/>
    <col min="16050" max="16079" width="13.88671875" customWidth="1"/>
    <col min="16080" max="16080" width="13" bestFit="1" customWidth="1"/>
  </cols>
  <sheetData>
    <row r="1" spans="1:42">
      <c r="A1" s="2" t="s">
        <v>149</v>
      </c>
      <c r="B1" s="3"/>
      <c r="C1" s="3"/>
    </row>
    <row r="2" spans="1:42" ht="15" thickBot="1">
      <c r="A2" s="4" t="s">
        <v>0</v>
      </c>
      <c r="B2" s="4" t="s">
        <v>1</v>
      </c>
      <c r="C2" s="4" t="s">
        <v>2</v>
      </c>
      <c r="D2" t="s">
        <v>3</v>
      </c>
      <c r="E2" s="5" t="s">
        <v>4</v>
      </c>
      <c r="F2" t="s">
        <v>34</v>
      </c>
      <c r="G2" t="s">
        <v>5</v>
      </c>
      <c r="H2" t="s">
        <v>35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42</v>
      </c>
      <c r="R2" t="s">
        <v>14</v>
      </c>
      <c r="S2" t="s">
        <v>15</v>
      </c>
      <c r="T2" t="s">
        <v>16</v>
      </c>
      <c r="U2" t="s">
        <v>36</v>
      </c>
      <c r="V2" t="s">
        <v>17</v>
      </c>
      <c r="W2" t="s">
        <v>18</v>
      </c>
      <c r="X2" t="s">
        <v>19</v>
      </c>
      <c r="Y2" t="s">
        <v>20</v>
      </c>
      <c r="Z2" t="s">
        <v>37</v>
      </c>
      <c r="AA2" t="s">
        <v>21</v>
      </c>
      <c r="AB2" t="s">
        <v>22</v>
      </c>
      <c r="AC2" t="s">
        <v>23</v>
      </c>
      <c r="AD2" t="s">
        <v>38</v>
      </c>
      <c r="AE2" t="s">
        <v>39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40</v>
      </c>
      <c r="AM2" t="s">
        <v>30</v>
      </c>
      <c r="AN2" t="s">
        <v>31</v>
      </c>
      <c r="AO2" t="s">
        <v>32</v>
      </c>
      <c r="AP2" t="s">
        <v>33</v>
      </c>
    </row>
    <row r="3" spans="1:42" s="6" customFormat="1">
      <c r="A3" s="26"/>
      <c r="B3" s="9"/>
      <c r="C3" s="9" t="s">
        <v>41</v>
      </c>
      <c r="D3" s="9">
        <v>2010</v>
      </c>
      <c r="E3" s="9" t="s">
        <v>58</v>
      </c>
      <c r="F3" s="9">
        <v>2.3823099999999999</v>
      </c>
      <c r="G3" s="9">
        <v>24.003799999999998</v>
      </c>
      <c r="H3" s="9">
        <v>0.20436000000000001</v>
      </c>
      <c r="I3" s="9">
        <v>35.695</v>
      </c>
      <c r="J3" s="9">
        <v>7.7736299999999998</v>
      </c>
      <c r="K3" s="9">
        <v>6.8413199999999996</v>
      </c>
      <c r="L3" s="9">
        <v>1.56796</v>
      </c>
      <c r="M3" s="9">
        <v>23.325500000000002</v>
      </c>
      <c r="N3" s="9">
        <v>32.4</v>
      </c>
      <c r="O3" s="9">
        <v>36.298299999999998</v>
      </c>
      <c r="P3" s="9">
        <v>3.9983900000000001</v>
      </c>
      <c r="Q3" s="9">
        <v>33.502800000000001</v>
      </c>
      <c r="R3" s="9">
        <v>97.516400000000004</v>
      </c>
      <c r="S3" s="9">
        <v>39.564399999999999</v>
      </c>
      <c r="T3" s="9">
        <v>164.208</v>
      </c>
      <c r="U3" s="9">
        <v>10.2217</v>
      </c>
      <c r="V3" s="9">
        <v>20.589400000000001</v>
      </c>
      <c r="W3" s="9">
        <v>11.4434</v>
      </c>
      <c r="X3" s="9">
        <v>6.8264500000000004</v>
      </c>
      <c r="Y3" s="9">
        <v>135.67500000000001</v>
      </c>
      <c r="Z3" s="9">
        <v>0.49322199999999999</v>
      </c>
      <c r="AA3" s="9">
        <v>4.9039999999999999</v>
      </c>
      <c r="AB3" s="9">
        <v>1.2439</v>
      </c>
      <c r="AC3" s="9">
        <v>6.5401999999999996</v>
      </c>
      <c r="AD3" s="9">
        <v>0.13539100000000001</v>
      </c>
      <c r="AE3" s="9">
        <v>0.71742099999999998</v>
      </c>
      <c r="AF3" s="9">
        <v>7.0756899999999998E-2</v>
      </c>
      <c r="AG3" s="9">
        <v>143.446</v>
      </c>
      <c r="AH3" s="9">
        <v>20.521999999999998</v>
      </c>
      <c r="AI3" s="9">
        <v>158.46100000000001</v>
      </c>
      <c r="AJ3" s="9">
        <v>19.4238</v>
      </c>
      <c r="AK3" s="9">
        <v>16.371600000000001</v>
      </c>
      <c r="AL3" s="9">
        <v>3.1815199999999999</v>
      </c>
      <c r="AM3" s="9">
        <v>28.795999999999999</v>
      </c>
      <c r="AN3" s="9">
        <v>3.51356</v>
      </c>
      <c r="AO3" s="9">
        <v>5.6534399999999998</v>
      </c>
      <c r="AP3" s="27">
        <v>39.306100000000001</v>
      </c>
    </row>
    <row r="4" spans="1:42" s="6" customFormat="1">
      <c r="A4" s="28"/>
      <c r="C4" s="6" t="s">
        <v>41</v>
      </c>
      <c r="D4" s="6">
        <v>2015</v>
      </c>
      <c r="E4" s="6" t="s">
        <v>58</v>
      </c>
      <c r="F4" s="6">
        <v>2.3010600000000001</v>
      </c>
      <c r="G4" s="6">
        <v>24.561076709999998</v>
      </c>
      <c r="H4" s="6">
        <v>0.19739100000000001</v>
      </c>
      <c r="I4" s="6">
        <v>36.17160088</v>
      </c>
      <c r="J4" s="6">
        <v>7.6821518979999999</v>
      </c>
      <c r="K4" s="7">
        <v>6.8413199999999996</v>
      </c>
      <c r="L4" s="6">
        <v>1.4859667590000001</v>
      </c>
      <c r="M4" s="6">
        <v>24.051069779999999</v>
      </c>
      <c r="N4" s="6">
        <v>31.934456269999998</v>
      </c>
      <c r="O4" s="6">
        <v>35.98996605</v>
      </c>
      <c r="P4" s="6">
        <v>4.2337799130000002</v>
      </c>
      <c r="Q4" s="6">
        <v>33.896161730000003</v>
      </c>
      <c r="R4" s="6">
        <v>100.84016769999999</v>
      </c>
      <c r="S4" s="6">
        <v>40.614434760000002</v>
      </c>
      <c r="T4" s="6">
        <v>167.72784350000001</v>
      </c>
      <c r="U4" s="6">
        <v>9.3336903600000003</v>
      </c>
      <c r="V4" s="6">
        <v>21.735915930000001</v>
      </c>
      <c r="W4" s="6">
        <v>12.39741658</v>
      </c>
      <c r="X4" s="6">
        <v>6.8430799999999996</v>
      </c>
      <c r="Y4" s="6">
        <v>137.19187930000001</v>
      </c>
      <c r="Z4" s="6">
        <v>0.47640199999999999</v>
      </c>
      <c r="AA4" s="6">
        <v>5.2665828609999998</v>
      </c>
      <c r="AB4" s="6">
        <v>1.1934650819999999</v>
      </c>
      <c r="AC4" s="6">
        <v>6.9013703690000003</v>
      </c>
      <c r="AD4" s="6">
        <v>0.130774</v>
      </c>
      <c r="AE4" s="6">
        <v>0.69295499999999999</v>
      </c>
      <c r="AF4" s="6">
        <v>6.9759927999999999E-2</v>
      </c>
      <c r="AG4" s="6">
        <v>145.98790750000001</v>
      </c>
      <c r="AH4" s="6">
        <v>20.571999999999999</v>
      </c>
      <c r="AI4" s="6">
        <v>154.9860108</v>
      </c>
      <c r="AJ4" s="6">
        <v>19.92584763</v>
      </c>
      <c r="AK4" s="6">
        <v>17.05514204</v>
      </c>
      <c r="AL4" s="6">
        <v>3.0730200000000001</v>
      </c>
      <c r="AM4" s="6">
        <v>29.869265479999999</v>
      </c>
      <c r="AN4" s="6">
        <v>3.6310993229999999</v>
      </c>
      <c r="AO4" s="6">
        <v>6.5233800930000001</v>
      </c>
      <c r="AP4" s="29">
        <v>39.730699999999999</v>
      </c>
    </row>
    <row r="5" spans="1:42" s="6" customFormat="1">
      <c r="A5" s="28"/>
      <c r="C5" s="6" t="s">
        <v>41</v>
      </c>
      <c r="D5" s="6">
        <v>2020</v>
      </c>
      <c r="E5" s="6" t="s">
        <v>58</v>
      </c>
      <c r="F5" s="6">
        <v>2.3009300000000001</v>
      </c>
      <c r="G5" s="6">
        <v>24.491333040000001</v>
      </c>
      <c r="H5" s="6">
        <v>0.197379</v>
      </c>
      <c r="I5" s="6">
        <v>34.968703220000002</v>
      </c>
      <c r="J5" s="6">
        <v>8.0143791360000005</v>
      </c>
      <c r="K5" s="7">
        <v>6.8413199999999996</v>
      </c>
      <c r="L5" s="6">
        <v>1.5310043760000001</v>
      </c>
      <c r="M5" s="6">
        <v>25.58544521</v>
      </c>
      <c r="N5" s="6">
        <v>31.957420670000001</v>
      </c>
      <c r="O5" s="6">
        <v>35.921045620000001</v>
      </c>
      <c r="P5" s="6">
        <v>4.1454043020000002</v>
      </c>
      <c r="Q5" s="6">
        <v>33.858295409999997</v>
      </c>
      <c r="R5" s="6">
        <v>101.82666759999999</v>
      </c>
      <c r="S5" s="6">
        <v>41.956680650000003</v>
      </c>
      <c r="T5" s="6">
        <v>162.75933130000001</v>
      </c>
      <c r="U5" s="6">
        <v>9.6678873200000002</v>
      </c>
      <c r="V5" s="6">
        <v>21.712284239999999</v>
      </c>
      <c r="W5" s="6">
        <v>13.54702925</v>
      </c>
      <c r="X5" s="6">
        <v>6.8942199999999998</v>
      </c>
      <c r="Y5" s="6">
        <v>133.8114961</v>
      </c>
      <c r="Z5" s="6">
        <v>0.47637400000000002</v>
      </c>
      <c r="AA5" s="6">
        <v>5.4451587349999997</v>
      </c>
      <c r="AB5" s="6">
        <v>1.151204737</v>
      </c>
      <c r="AC5" s="6">
        <v>7.1488045409999996</v>
      </c>
      <c r="AD5" s="6">
        <v>0.13076599999999999</v>
      </c>
      <c r="AE5" s="6">
        <v>0.69291400000000003</v>
      </c>
      <c r="AF5" s="6">
        <v>7.1717451000000002E-2</v>
      </c>
      <c r="AG5" s="6">
        <v>147.7172692</v>
      </c>
      <c r="AH5" s="6">
        <v>20.7257</v>
      </c>
      <c r="AI5" s="6">
        <v>156.75381369999999</v>
      </c>
      <c r="AJ5" s="6">
        <v>19.907833799999999</v>
      </c>
      <c r="AK5" s="6">
        <v>17.441762300000001</v>
      </c>
      <c r="AL5" s="6">
        <v>3.0728399999999998</v>
      </c>
      <c r="AM5" s="6">
        <v>29.46539696</v>
      </c>
      <c r="AN5" s="6">
        <v>3.7671925910000001</v>
      </c>
      <c r="AO5" s="6">
        <v>6.5098636159999996</v>
      </c>
      <c r="AP5" s="29">
        <v>39.757399999999997</v>
      </c>
    </row>
    <row r="6" spans="1:42" s="6" customFormat="1">
      <c r="A6" s="28"/>
      <c r="C6" s="6" t="s">
        <v>41</v>
      </c>
      <c r="D6" s="6">
        <v>2025</v>
      </c>
      <c r="E6" s="6" t="s">
        <v>58</v>
      </c>
      <c r="F6" s="6">
        <v>2.2856100000000001</v>
      </c>
      <c r="G6" s="6">
        <v>25.963449220000001</v>
      </c>
      <c r="H6" s="6">
        <v>0.19606499999999999</v>
      </c>
      <c r="I6" s="6">
        <v>34.753758959999999</v>
      </c>
      <c r="J6" s="6">
        <v>8.7343271330000007</v>
      </c>
      <c r="K6" s="7">
        <v>6.8413199999999996</v>
      </c>
      <c r="L6" s="6">
        <v>1.589412045</v>
      </c>
      <c r="M6" s="6">
        <v>24.512042730000001</v>
      </c>
      <c r="N6" s="6">
        <v>33.094037530000001</v>
      </c>
      <c r="O6" s="6">
        <v>36.00031311</v>
      </c>
      <c r="P6" s="6">
        <v>3.9335387960000001</v>
      </c>
      <c r="Q6" s="6">
        <v>34.90549686</v>
      </c>
      <c r="R6" s="6">
        <v>102.4068394</v>
      </c>
      <c r="S6" s="6">
        <v>43.326302640000002</v>
      </c>
      <c r="T6" s="6">
        <v>171.1878418</v>
      </c>
      <c r="U6" s="6">
        <v>10.115745029999999</v>
      </c>
      <c r="V6" s="6">
        <v>22.523810340000001</v>
      </c>
      <c r="W6" s="6">
        <v>14.61638804</v>
      </c>
      <c r="X6" s="6">
        <v>6.9283999999999999</v>
      </c>
      <c r="Y6" s="6">
        <v>135.6375506</v>
      </c>
      <c r="Z6" s="6">
        <v>0.47320200000000001</v>
      </c>
      <c r="AA6" s="6">
        <v>5.4593488179999996</v>
      </c>
      <c r="AB6" s="6">
        <v>1.223525102</v>
      </c>
      <c r="AC6" s="6">
        <v>7.3810775419999999</v>
      </c>
      <c r="AD6" s="6">
        <v>0.12989600000000001</v>
      </c>
      <c r="AE6" s="6">
        <v>0.68830100000000005</v>
      </c>
      <c r="AF6" s="6">
        <v>7.1035532999999998E-2</v>
      </c>
      <c r="AG6" s="6">
        <v>150.64356190000001</v>
      </c>
      <c r="AH6" s="6">
        <v>20.828399999999998</v>
      </c>
      <c r="AI6" s="6">
        <v>157.12515869999999</v>
      </c>
      <c r="AJ6" s="6">
        <v>20.513239380000002</v>
      </c>
      <c r="AK6" s="6">
        <v>17.78377811</v>
      </c>
      <c r="AL6" s="6">
        <v>3.0523799999999999</v>
      </c>
      <c r="AM6" s="6">
        <v>30.529962520000002</v>
      </c>
      <c r="AN6" s="6">
        <v>3.7385534250000001</v>
      </c>
      <c r="AO6" s="6">
        <v>6.8860689500000003</v>
      </c>
      <c r="AP6" s="29">
        <v>39.703099999999999</v>
      </c>
    </row>
    <row r="7" spans="1:42" s="6" customFormat="1">
      <c r="A7" s="28"/>
      <c r="C7" s="6" t="s">
        <v>41</v>
      </c>
      <c r="D7" s="6">
        <v>2030</v>
      </c>
      <c r="E7" s="6" t="s">
        <v>58</v>
      </c>
      <c r="F7" s="6">
        <v>2.2766199999999999</v>
      </c>
      <c r="G7" s="6">
        <v>26.926006269999998</v>
      </c>
      <c r="H7" s="6">
        <v>0.195294</v>
      </c>
      <c r="I7" s="6">
        <v>35.92757675</v>
      </c>
      <c r="J7" s="6">
        <v>9.0854455410000003</v>
      </c>
      <c r="K7" s="7">
        <v>6.8413199999999996</v>
      </c>
      <c r="L7" s="6">
        <v>1.647018538</v>
      </c>
      <c r="M7" s="6">
        <v>25.297925169999999</v>
      </c>
      <c r="N7" s="6">
        <v>34.198404410000002</v>
      </c>
      <c r="O7" s="6">
        <v>37.204708539999999</v>
      </c>
      <c r="P7" s="6">
        <v>4.0921125140000001</v>
      </c>
      <c r="Q7" s="6">
        <v>35.755918200000004</v>
      </c>
      <c r="R7" s="6">
        <v>106.7542031</v>
      </c>
      <c r="S7" s="6">
        <v>44.715996410000002</v>
      </c>
      <c r="T7" s="6">
        <v>176.63778819999999</v>
      </c>
      <c r="U7" s="6">
        <v>10.43351146</v>
      </c>
      <c r="V7" s="6">
        <v>23.605467860000001</v>
      </c>
      <c r="W7" s="6">
        <v>15.152968489999999</v>
      </c>
      <c r="X7" s="6">
        <v>6.9425699999999999</v>
      </c>
      <c r="Y7" s="6">
        <v>139.50409579999999</v>
      </c>
      <c r="Z7" s="6">
        <v>0.47134100000000001</v>
      </c>
      <c r="AA7" s="6">
        <v>5.6310995149999998</v>
      </c>
      <c r="AB7" s="6">
        <v>1.2654361080000001</v>
      </c>
      <c r="AC7" s="6">
        <v>7.701717167</v>
      </c>
      <c r="AD7" s="6">
        <v>0.129385</v>
      </c>
      <c r="AE7" s="6">
        <v>0.68559400000000004</v>
      </c>
      <c r="AF7" s="6">
        <v>7.2499169000000002E-2</v>
      </c>
      <c r="AG7" s="6">
        <v>155.56678890000001</v>
      </c>
      <c r="AH7" s="6">
        <v>20.871099999999998</v>
      </c>
      <c r="AI7" s="6">
        <v>164.3168794</v>
      </c>
      <c r="AJ7" s="6">
        <v>21.112834079999999</v>
      </c>
      <c r="AK7" s="6">
        <v>18.53899401</v>
      </c>
      <c r="AL7" s="6">
        <v>3.0403799999999999</v>
      </c>
      <c r="AM7" s="6">
        <v>31.71732523</v>
      </c>
      <c r="AN7" s="6">
        <v>3.8710894370000002</v>
      </c>
      <c r="AO7" s="6">
        <v>7.1774247149999999</v>
      </c>
      <c r="AP7" s="29">
        <v>39.7577</v>
      </c>
    </row>
    <row r="8" spans="1:42" s="6" customFormat="1">
      <c r="A8" s="28"/>
      <c r="C8" s="6" t="s">
        <v>41</v>
      </c>
      <c r="D8" s="6">
        <v>2035</v>
      </c>
      <c r="E8" s="6" t="s">
        <v>58</v>
      </c>
      <c r="F8" s="6">
        <v>2.2915700000000001</v>
      </c>
      <c r="G8" s="6">
        <v>27.17490531</v>
      </c>
      <c r="H8" s="6">
        <v>0.196577</v>
      </c>
      <c r="I8" s="6">
        <v>36.042565170000003</v>
      </c>
      <c r="J8" s="6">
        <v>9.1500168669999997</v>
      </c>
      <c r="K8" s="7">
        <v>6.8413199999999996</v>
      </c>
      <c r="L8" s="6">
        <v>1.6571484889999999</v>
      </c>
      <c r="M8" s="6">
        <v>25.387198550000001</v>
      </c>
      <c r="N8" s="6">
        <v>34.365937940000002</v>
      </c>
      <c r="O8" s="6">
        <v>37.342364119999999</v>
      </c>
      <c r="P8" s="6">
        <v>4.0965151649999996</v>
      </c>
      <c r="Q8" s="6">
        <v>35.782943349999996</v>
      </c>
      <c r="R8" s="6">
        <v>107.0502106</v>
      </c>
      <c r="S8" s="6">
        <v>44.76960253</v>
      </c>
      <c r="T8" s="6">
        <v>177.02208479999999</v>
      </c>
      <c r="U8" s="6">
        <v>10.497549469999999</v>
      </c>
      <c r="V8" s="6">
        <v>23.782011170000001</v>
      </c>
      <c r="W8" s="6">
        <v>15.304713530000001</v>
      </c>
      <c r="X8" s="6">
        <v>6.9696199999999999</v>
      </c>
      <c r="Y8" s="6">
        <v>139.51163080000001</v>
      </c>
      <c r="Z8" s="6">
        <v>0.474437</v>
      </c>
      <c r="AA8" s="6">
        <v>5.6373045570000002</v>
      </c>
      <c r="AB8" s="6">
        <v>1.276638156</v>
      </c>
      <c r="AC8" s="6">
        <v>7.7438186279999996</v>
      </c>
      <c r="AD8" s="6">
        <v>0.13023499999999999</v>
      </c>
      <c r="AE8" s="6">
        <v>0.69009699999999996</v>
      </c>
      <c r="AF8" s="6">
        <v>7.2886144E-2</v>
      </c>
      <c r="AG8" s="6">
        <v>155.94056430000001</v>
      </c>
      <c r="AH8" s="6">
        <v>20.952400000000001</v>
      </c>
      <c r="AI8" s="6">
        <v>165.6371091</v>
      </c>
      <c r="AJ8" s="6">
        <v>21.08116772</v>
      </c>
      <c r="AK8" s="6">
        <v>18.764729809999999</v>
      </c>
      <c r="AL8" s="6">
        <v>3.0603500000000001</v>
      </c>
      <c r="AM8" s="6">
        <v>31.9367877</v>
      </c>
      <c r="AN8" s="6">
        <v>3.8911369269999998</v>
      </c>
      <c r="AO8" s="6">
        <v>7.3082628349999998</v>
      </c>
      <c r="AP8" s="29">
        <v>39.893099999999997</v>
      </c>
    </row>
    <row r="9" spans="1:42" s="6" customFormat="1">
      <c r="A9" s="28"/>
      <c r="C9" s="6" t="s">
        <v>41</v>
      </c>
      <c r="D9" s="6">
        <v>2040</v>
      </c>
      <c r="E9" s="6" t="s">
        <v>58</v>
      </c>
      <c r="F9" s="6">
        <v>2.3176700000000001</v>
      </c>
      <c r="G9" s="6">
        <v>27.36964438</v>
      </c>
      <c r="H9" s="6">
        <v>0.19881499999999999</v>
      </c>
      <c r="I9" s="6">
        <v>36.20459821</v>
      </c>
      <c r="J9" s="6">
        <v>9.2170194030000001</v>
      </c>
      <c r="K9" s="7">
        <v>6.8413199999999996</v>
      </c>
      <c r="L9" s="6">
        <v>1.6677645539999999</v>
      </c>
      <c r="M9" s="6">
        <v>25.447247140000002</v>
      </c>
      <c r="N9" s="6">
        <v>34.521855420000001</v>
      </c>
      <c r="O9" s="6">
        <v>37.48422841</v>
      </c>
      <c r="P9" s="6">
        <v>4.1056739499999999</v>
      </c>
      <c r="Q9" s="6">
        <v>35.890333230000003</v>
      </c>
      <c r="R9" s="6">
        <v>107.5912668</v>
      </c>
      <c r="S9" s="6">
        <v>44.866308490000002</v>
      </c>
      <c r="T9" s="6">
        <v>177.66774620000001</v>
      </c>
      <c r="U9" s="6">
        <v>10.592771409999999</v>
      </c>
      <c r="V9" s="6">
        <v>23.895920660000002</v>
      </c>
      <c r="W9" s="6">
        <v>15.45507636</v>
      </c>
      <c r="X9" s="6">
        <v>7.0019799999999996</v>
      </c>
      <c r="Y9" s="6">
        <v>139.6973443</v>
      </c>
      <c r="Z9" s="6">
        <v>0.47983900000000002</v>
      </c>
      <c r="AA9" s="6">
        <v>5.649691281</v>
      </c>
      <c r="AB9" s="6">
        <v>1.2899224920000001</v>
      </c>
      <c r="AC9" s="6">
        <v>7.8018004980000004</v>
      </c>
      <c r="AD9" s="6">
        <v>0.131718</v>
      </c>
      <c r="AE9" s="6">
        <v>0.69795499999999999</v>
      </c>
      <c r="AF9" s="6">
        <v>7.3526565000000002E-2</v>
      </c>
      <c r="AG9" s="6">
        <v>156.48497309999999</v>
      </c>
      <c r="AH9" s="6">
        <v>21.049700000000001</v>
      </c>
      <c r="AI9" s="6">
        <v>166.2926937</v>
      </c>
      <c r="AJ9" s="6">
        <v>21.045045720000001</v>
      </c>
      <c r="AK9" s="6">
        <v>18.946437060000001</v>
      </c>
      <c r="AL9" s="6">
        <v>3.0951900000000001</v>
      </c>
      <c r="AM9" s="6">
        <v>32.249223200000003</v>
      </c>
      <c r="AN9" s="6">
        <v>3.9100890929999998</v>
      </c>
      <c r="AO9" s="6">
        <v>7.3941309149999999</v>
      </c>
      <c r="AP9" s="29">
        <v>40.098199999999999</v>
      </c>
    </row>
    <row r="10" spans="1:42" s="6" customFormat="1">
      <c r="A10" s="28"/>
      <c r="C10" s="6" t="s">
        <v>41</v>
      </c>
      <c r="D10" s="6">
        <v>2045</v>
      </c>
      <c r="E10" s="6" t="s">
        <v>58</v>
      </c>
      <c r="F10" s="6">
        <v>2.3076099999999999</v>
      </c>
      <c r="G10" s="6">
        <v>27.497828680000001</v>
      </c>
      <c r="H10" s="6">
        <v>0.19795199999999999</v>
      </c>
      <c r="I10" s="6">
        <v>36.394468009999997</v>
      </c>
      <c r="J10" s="6">
        <v>9.2696936149999996</v>
      </c>
      <c r="K10" s="7">
        <v>6.8413199999999996</v>
      </c>
      <c r="L10" s="6">
        <v>1.6780339900000001</v>
      </c>
      <c r="M10" s="6">
        <v>25.482696900000001</v>
      </c>
      <c r="N10" s="6">
        <v>34.610177200000003</v>
      </c>
      <c r="O10" s="6">
        <v>37.639971129999999</v>
      </c>
      <c r="P10" s="6">
        <v>4.121384677</v>
      </c>
      <c r="Q10" s="6">
        <v>36.032094569999998</v>
      </c>
      <c r="R10" s="6">
        <v>107.95222130000001</v>
      </c>
      <c r="S10" s="6">
        <v>44.932888769999998</v>
      </c>
      <c r="T10" s="6">
        <v>178.1456306</v>
      </c>
      <c r="U10" s="6">
        <v>10.655532819999999</v>
      </c>
      <c r="V10" s="6">
        <v>24.025889960000001</v>
      </c>
      <c r="W10" s="6">
        <v>15.58389158</v>
      </c>
      <c r="X10" s="6">
        <v>7.0244099999999996</v>
      </c>
      <c r="Y10" s="6">
        <v>140.34266840000001</v>
      </c>
      <c r="Z10" s="6">
        <v>0.47775800000000002</v>
      </c>
      <c r="AA10" s="6">
        <v>5.6632600399999999</v>
      </c>
      <c r="AB10" s="6">
        <v>1.303004904</v>
      </c>
      <c r="AC10" s="6">
        <v>7.835257221</v>
      </c>
      <c r="AD10" s="6">
        <v>0.13114600000000001</v>
      </c>
      <c r="AE10" s="6">
        <v>0.69492799999999999</v>
      </c>
      <c r="AF10" s="6">
        <v>7.3970556000000007E-2</v>
      </c>
      <c r="AG10" s="6">
        <v>157.2453175</v>
      </c>
      <c r="AH10" s="6">
        <v>21.117100000000001</v>
      </c>
      <c r="AI10" s="6">
        <v>166.57149770000001</v>
      </c>
      <c r="AJ10" s="6">
        <v>20.990033759999999</v>
      </c>
      <c r="AK10" s="6">
        <v>19.081110509999998</v>
      </c>
      <c r="AL10" s="6">
        <v>3.0817700000000001</v>
      </c>
      <c r="AM10" s="6">
        <v>32.508978569999996</v>
      </c>
      <c r="AN10" s="6">
        <v>3.922156073</v>
      </c>
      <c r="AO10" s="6">
        <v>7.3672595989999996</v>
      </c>
      <c r="AP10" s="29">
        <v>40.229199999999999</v>
      </c>
    </row>
    <row r="11" spans="1:42" s="6" customFormat="1">
      <c r="A11" s="28"/>
      <c r="C11" s="6" t="s">
        <v>41</v>
      </c>
      <c r="D11" s="6">
        <v>2050</v>
      </c>
      <c r="E11" s="6" t="s">
        <v>58</v>
      </c>
      <c r="F11" s="6">
        <v>2.2984800000000001</v>
      </c>
      <c r="G11" s="6">
        <v>27.585917980000001</v>
      </c>
      <c r="H11" s="6">
        <v>0.19716900000000001</v>
      </c>
      <c r="I11" s="6">
        <v>36.568641499999998</v>
      </c>
      <c r="J11" s="6">
        <v>9.3195811679999991</v>
      </c>
      <c r="K11" s="7">
        <v>6.8413199999999996</v>
      </c>
      <c r="L11" s="6">
        <v>1.6859182070000001</v>
      </c>
      <c r="M11" s="6">
        <v>25.474120060000001</v>
      </c>
      <c r="N11" s="6">
        <v>34.703004440000001</v>
      </c>
      <c r="O11" s="6">
        <v>37.796605759999998</v>
      </c>
      <c r="P11" s="6">
        <v>4.138688986</v>
      </c>
      <c r="Q11" s="6">
        <v>36.12994398</v>
      </c>
      <c r="R11" s="6">
        <v>108.325557</v>
      </c>
      <c r="S11" s="6">
        <v>44.929823059999997</v>
      </c>
      <c r="T11" s="6">
        <v>178.57440629999999</v>
      </c>
      <c r="U11" s="6">
        <v>10.72078363</v>
      </c>
      <c r="V11" s="6">
        <v>24.204179150000002</v>
      </c>
      <c r="W11" s="6">
        <v>15.686635219999999</v>
      </c>
      <c r="X11" s="7">
        <v>7.0438999999999998</v>
      </c>
      <c r="Y11" s="6">
        <v>141.38102019999999</v>
      </c>
      <c r="Z11" s="6">
        <v>0.47586699999999998</v>
      </c>
      <c r="AA11" s="6">
        <v>5.6711749009999997</v>
      </c>
      <c r="AB11" s="6">
        <v>1.307865651</v>
      </c>
      <c r="AC11" s="6">
        <v>7.8587473699999997</v>
      </c>
      <c r="AD11" s="6">
        <v>0.13062699999999999</v>
      </c>
      <c r="AE11" s="6">
        <v>0.69217799999999996</v>
      </c>
      <c r="AF11" s="6">
        <v>7.4240420000000001E-2</v>
      </c>
      <c r="AG11" s="6">
        <v>158.09867639999999</v>
      </c>
      <c r="AH11" s="7">
        <v>21.175699999999999</v>
      </c>
      <c r="AI11" s="6">
        <v>166.54340260000001</v>
      </c>
      <c r="AJ11" s="6">
        <v>20.930002389999999</v>
      </c>
      <c r="AK11" s="6">
        <v>19.216925239999998</v>
      </c>
      <c r="AL11" s="6">
        <v>3.0695800000000002</v>
      </c>
      <c r="AM11" s="6">
        <v>32.730360500000003</v>
      </c>
      <c r="AN11" s="6">
        <v>3.9270621320000001</v>
      </c>
      <c r="AO11" s="6">
        <v>7.3123246130000004</v>
      </c>
      <c r="AP11" s="12">
        <v>40.274900000000002</v>
      </c>
    </row>
    <row r="12" spans="1:42" s="6" customFormat="1">
      <c r="A12" s="28"/>
      <c r="C12" s="6" t="s">
        <v>41</v>
      </c>
      <c r="D12" s="6">
        <v>2055</v>
      </c>
      <c r="E12" s="6" t="s">
        <v>58</v>
      </c>
      <c r="F12" s="6">
        <v>0</v>
      </c>
      <c r="G12" s="6">
        <v>27.674289479999999</v>
      </c>
      <c r="H12" s="6">
        <v>0</v>
      </c>
      <c r="I12" s="6">
        <v>36.743648530000002</v>
      </c>
      <c r="J12" s="6">
        <v>9.3697372059999999</v>
      </c>
      <c r="K12" s="7">
        <v>6.8413199999999996</v>
      </c>
      <c r="L12" s="6">
        <v>1.693839468</v>
      </c>
      <c r="M12" s="6">
        <v>25.465546100000001</v>
      </c>
      <c r="N12" s="6">
        <v>34.79608065</v>
      </c>
      <c r="O12" s="6">
        <v>37.953892199999999</v>
      </c>
      <c r="P12" s="6">
        <v>4.1560659490000003</v>
      </c>
      <c r="Q12" s="6">
        <v>36.228059109999997</v>
      </c>
      <c r="R12" s="6">
        <v>108.7001839</v>
      </c>
      <c r="S12" s="6">
        <v>44.926757559999999</v>
      </c>
      <c r="T12" s="6">
        <v>179.00421399999999</v>
      </c>
      <c r="U12" s="6">
        <v>10.786434010000001</v>
      </c>
      <c r="V12" s="6">
        <v>24.383791380000002</v>
      </c>
      <c r="W12" s="6">
        <v>15.790056249999999</v>
      </c>
      <c r="X12" s="7">
        <v>7.0438999999999998</v>
      </c>
      <c r="Y12" s="6">
        <v>142.4270545</v>
      </c>
      <c r="Z12" s="6">
        <v>0</v>
      </c>
      <c r="AA12" s="6">
        <v>5.6791008239999998</v>
      </c>
      <c r="AB12" s="6">
        <v>1.31274453</v>
      </c>
      <c r="AC12" s="6">
        <v>7.8823079429999998</v>
      </c>
      <c r="AD12" s="6">
        <v>0</v>
      </c>
      <c r="AE12" s="6">
        <v>0</v>
      </c>
      <c r="AF12" s="6">
        <v>7.4511268000000005E-2</v>
      </c>
      <c r="AG12" s="6">
        <v>158.95666650000001</v>
      </c>
      <c r="AH12" s="7">
        <v>21.175699999999999</v>
      </c>
      <c r="AI12" s="6">
        <v>166.51531220000001</v>
      </c>
      <c r="AJ12" s="6">
        <v>20.870142699999999</v>
      </c>
      <c r="AK12" s="6">
        <v>19.353706670000001</v>
      </c>
      <c r="AL12" s="6">
        <v>0</v>
      </c>
      <c r="AM12" s="6">
        <v>32.953250019999999</v>
      </c>
      <c r="AN12" s="6">
        <v>3.9319743279999999</v>
      </c>
      <c r="AO12" s="6">
        <v>7.2577992570000003</v>
      </c>
      <c r="AP12" s="12">
        <v>40.274900000000002</v>
      </c>
    </row>
    <row r="13" spans="1:42" s="6" customFormat="1">
      <c r="A13" s="28"/>
      <c r="C13" s="6" t="s">
        <v>41</v>
      </c>
      <c r="D13" s="6">
        <v>2060</v>
      </c>
      <c r="E13" s="6" t="s">
        <v>58</v>
      </c>
      <c r="F13" s="6">
        <v>0</v>
      </c>
      <c r="G13" s="6">
        <v>27.76294408</v>
      </c>
      <c r="H13" s="6">
        <v>0</v>
      </c>
      <c r="I13" s="6">
        <v>36.919493099999997</v>
      </c>
      <c r="J13" s="6">
        <v>9.4201631730000006</v>
      </c>
      <c r="K13" s="7">
        <v>6.8413199999999996</v>
      </c>
      <c r="L13" s="6">
        <v>1.7017979480000001</v>
      </c>
      <c r="M13" s="6">
        <v>25.456975029999999</v>
      </c>
      <c r="N13" s="6">
        <v>34.8894065</v>
      </c>
      <c r="O13" s="6">
        <v>38.111833169999997</v>
      </c>
      <c r="P13" s="6">
        <v>4.1735158720000003</v>
      </c>
      <c r="Q13" s="6">
        <v>36.326440679999997</v>
      </c>
      <c r="R13" s="6">
        <v>109.07610630000001</v>
      </c>
      <c r="S13" s="6">
        <v>44.923692269999997</v>
      </c>
      <c r="T13" s="6">
        <v>179.43505619999999</v>
      </c>
      <c r="U13" s="6">
        <v>10.852486409999999</v>
      </c>
      <c r="V13" s="6">
        <v>24.564736459999999</v>
      </c>
      <c r="W13" s="6">
        <v>15.89415913</v>
      </c>
      <c r="X13" s="7">
        <v>7.0438999999999998</v>
      </c>
      <c r="Y13" s="6">
        <v>143.480828</v>
      </c>
      <c r="Z13" s="6">
        <v>0</v>
      </c>
      <c r="AA13" s="6">
        <v>5.6870378229999998</v>
      </c>
      <c r="AB13" s="6">
        <v>1.3176416099999999</v>
      </c>
      <c r="AC13" s="6">
        <v>7.9059391510000001</v>
      </c>
      <c r="AD13" s="6">
        <v>0</v>
      </c>
      <c r="AE13" s="6">
        <v>0</v>
      </c>
      <c r="AF13" s="6">
        <v>7.4783104000000003E-2</v>
      </c>
      <c r="AG13" s="6">
        <v>159.81931280000001</v>
      </c>
      <c r="AH13" s="7">
        <v>21.175699999999999</v>
      </c>
      <c r="AI13" s="6">
        <v>166.48722649999999</v>
      </c>
      <c r="AJ13" s="6">
        <v>20.81045421</v>
      </c>
      <c r="AK13" s="6">
        <v>19.49146168</v>
      </c>
      <c r="AL13" s="6">
        <v>0</v>
      </c>
      <c r="AM13" s="6">
        <v>33.177657379999999</v>
      </c>
      <c r="AN13" s="6">
        <v>3.936892668</v>
      </c>
      <c r="AO13" s="6">
        <v>7.2036804759999997</v>
      </c>
      <c r="AP13" s="12">
        <v>40.274900000000002</v>
      </c>
    </row>
    <row r="14" spans="1:42" s="6" customFormat="1">
      <c r="A14" s="28"/>
      <c r="C14" s="6" t="s">
        <v>41</v>
      </c>
      <c r="D14" s="6">
        <v>2065</v>
      </c>
      <c r="E14" s="6" t="s">
        <v>58</v>
      </c>
      <c r="F14" s="6">
        <v>0</v>
      </c>
      <c r="G14" s="6">
        <v>27.851882679999999</v>
      </c>
      <c r="H14" s="6">
        <v>0</v>
      </c>
      <c r="I14" s="6">
        <v>37.096179210000003</v>
      </c>
      <c r="J14" s="6">
        <v>9.4708605210000005</v>
      </c>
      <c r="K14" s="7">
        <v>6.8413199999999996</v>
      </c>
      <c r="L14" s="6">
        <v>1.70979382</v>
      </c>
      <c r="M14" s="6">
        <v>25.448406850000001</v>
      </c>
      <c r="N14" s="6">
        <v>34.982982649999997</v>
      </c>
      <c r="O14" s="6">
        <v>38.2704314</v>
      </c>
      <c r="P14" s="6">
        <v>4.1910390609999997</v>
      </c>
      <c r="Q14" s="6">
        <v>36.425089419999999</v>
      </c>
      <c r="R14" s="6">
        <v>109.45332879999999</v>
      </c>
      <c r="S14" s="6">
        <v>44.920627179999997</v>
      </c>
      <c r="T14" s="6">
        <v>179.86693539999999</v>
      </c>
      <c r="U14" s="6">
        <v>10.91894329</v>
      </c>
      <c r="V14" s="6">
        <v>24.747024270000001</v>
      </c>
      <c r="W14" s="6">
        <v>15.998948349999999</v>
      </c>
      <c r="X14" s="7">
        <v>7.0438999999999998</v>
      </c>
      <c r="Y14" s="6">
        <v>144.54239810000001</v>
      </c>
      <c r="Z14" s="6">
        <v>0</v>
      </c>
      <c r="AA14" s="6">
        <v>5.6949859160000003</v>
      </c>
      <c r="AB14" s="6">
        <v>1.3225569580000001</v>
      </c>
      <c r="AC14" s="6">
        <v>7.9296412060000003</v>
      </c>
      <c r="AD14" s="6">
        <v>0</v>
      </c>
      <c r="AE14" s="6">
        <v>0</v>
      </c>
      <c r="AF14" s="6">
        <v>7.5055932000000006E-2</v>
      </c>
      <c r="AG14" s="6">
        <v>160.6866406</v>
      </c>
      <c r="AH14" s="7">
        <v>21.175699999999999</v>
      </c>
      <c r="AI14" s="6">
        <v>166.4591456</v>
      </c>
      <c r="AJ14" s="6">
        <v>20.750936429999999</v>
      </c>
      <c r="AK14" s="6">
        <v>19.630197190000001</v>
      </c>
      <c r="AL14" s="6">
        <v>0</v>
      </c>
      <c r="AM14" s="6">
        <v>33.403592930000002</v>
      </c>
      <c r="AN14" s="6">
        <v>3.9418171599999998</v>
      </c>
      <c r="AO14" s="6">
        <v>7.1499652400000002</v>
      </c>
      <c r="AP14" s="12">
        <v>40.274900000000002</v>
      </c>
    </row>
    <row r="15" spans="1:42" s="6" customFormat="1" ht="15" thickBot="1">
      <c r="A15" s="30"/>
      <c r="B15" s="15"/>
      <c r="C15" s="15" t="s">
        <v>41</v>
      </c>
      <c r="D15" s="15">
        <v>2070</v>
      </c>
      <c r="E15" s="15" t="s">
        <v>58</v>
      </c>
      <c r="F15" s="15">
        <v>0</v>
      </c>
      <c r="G15" s="15">
        <v>27.9411062</v>
      </c>
      <c r="H15" s="15">
        <v>0</v>
      </c>
      <c r="I15" s="15">
        <v>37.273710880000003</v>
      </c>
      <c r="J15" s="15">
        <v>9.5218307129999999</v>
      </c>
      <c r="K15" s="16">
        <v>6.8413199999999996</v>
      </c>
      <c r="L15" s="15">
        <v>1.71782726</v>
      </c>
      <c r="M15" s="15">
        <v>25.43984154</v>
      </c>
      <c r="N15" s="15">
        <v>35.076809779999998</v>
      </c>
      <c r="O15" s="15">
        <v>38.429689619999998</v>
      </c>
      <c r="P15" s="15">
        <v>4.208635825</v>
      </c>
      <c r="Q15" s="15">
        <v>36.524006049999997</v>
      </c>
      <c r="R15" s="15">
        <v>109.83185589999999</v>
      </c>
      <c r="S15" s="15">
        <v>44.917562310000001</v>
      </c>
      <c r="T15" s="15">
        <v>180.2998541</v>
      </c>
      <c r="U15" s="15">
        <v>10.98580713</v>
      </c>
      <c r="V15" s="15">
        <v>24.930664799999999</v>
      </c>
      <c r="W15" s="15">
        <v>16.10442844</v>
      </c>
      <c r="X15" s="16">
        <v>7.0438999999999998</v>
      </c>
      <c r="Y15" s="15">
        <v>145.61182239999999</v>
      </c>
      <c r="Z15" s="15">
        <v>0</v>
      </c>
      <c r="AA15" s="15">
        <v>5.7029451169999996</v>
      </c>
      <c r="AB15" s="15">
        <v>1.3274906420000001</v>
      </c>
      <c r="AC15" s="15">
        <v>7.9534143190000002</v>
      </c>
      <c r="AD15" s="15">
        <v>0</v>
      </c>
      <c r="AE15" s="15">
        <v>0</v>
      </c>
      <c r="AF15" s="15">
        <v>7.5329755999999998E-2</v>
      </c>
      <c r="AG15" s="15">
        <v>161.5586753</v>
      </c>
      <c r="AH15" s="16">
        <v>21.175699999999999</v>
      </c>
      <c r="AI15" s="15">
        <v>166.43106950000001</v>
      </c>
      <c r="AJ15" s="15">
        <v>20.69158887</v>
      </c>
      <c r="AK15" s="15">
        <v>19.769920200000001</v>
      </c>
      <c r="AL15" s="15">
        <v>0</v>
      </c>
      <c r="AM15" s="15">
        <v>33.631067059999999</v>
      </c>
      <c r="AN15" s="15">
        <v>3.9467478119999999</v>
      </c>
      <c r="AO15" s="15">
        <v>7.0966505389999996</v>
      </c>
      <c r="AP15" s="17">
        <v>40.274900000000002</v>
      </c>
    </row>
    <row r="16" spans="1:42" s="6" customFormat="1">
      <c r="A16" s="26"/>
      <c r="B16" s="9"/>
      <c r="C16" s="9" t="s">
        <v>41</v>
      </c>
      <c r="D16" s="9">
        <v>2010</v>
      </c>
      <c r="E16" s="9" t="s">
        <v>75</v>
      </c>
      <c r="F16" s="9">
        <v>0</v>
      </c>
      <c r="G16" s="9">
        <v>0.33735300000000001</v>
      </c>
      <c r="H16" s="9">
        <v>0.268488</v>
      </c>
      <c r="I16" s="9">
        <v>1E-4</v>
      </c>
      <c r="J16" s="9">
        <v>1.2076E-2</v>
      </c>
      <c r="K16" s="9">
        <v>2.5000000000000001E-2</v>
      </c>
      <c r="L16" s="9">
        <v>0</v>
      </c>
      <c r="M16" s="9">
        <v>4.4999999999999998E-2</v>
      </c>
      <c r="N16" s="9">
        <v>1.01362</v>
      </c>
      <c r="O16" s="9">
        <v>2.5000000000000001E-2</v>
      </c>
      <c r="P16" s="9">
        <v>0</v>
      </c>
      <c r="Q16" s="9">
        <v>0.13700000000000001</v>
      </c>
      <c r="R16" s="9">
        <v>0.58299999999999996</v>
      </c>
      <c r="S16" s="9">
        <v>1.7999999999999999E-2</v>
      </c>
      <c r="T16" s="9">
        <v>0.54</v>
      </c>
      <c r="U16" s="9">
        <v>2.0999999999999999E-3</v>
      </c>
      <c r="V16" s="9">
        <v>0.05</v>
      </c>
      <c r="W16" s="9">
        <v>0</v>
      </c>
      <c r="X16" s="9">
        <v>3.3032100000000002E-2</v>
      </c>
      <c r="Y16" s="9">
        <v>1.4142399999999999</v>
      </c>
      <c r="Z16" s="9">
        <v>0</v>
      </c>
      <c r="AA16" s="9">
        <v>0</v>
      </c>
      <c r="AB16" s="9">
        <v>0</v>
      </c>
      <c r="AC16" s="9">
        <v>0</v>
      </c>
      <c r="AD16" s="9">
        <v>8.2043000000000003E-4</v>
      </c>
      <c r="AE16" s="9">
        <v>0</v>
      </c>
      <c r="AF16" s="9">
        <v>0</v>
      </c>
      <c r="AG16" s="9">
        <v>0.215</v>
      </c>
      <c r="AH16" s="9">
        <v>1.36</v>
      </c>
      <c r="AI16" s="9">
        <v>1.6E-2</v>
      </c>
      <c r="AJ16" s="9">
        <v>1.7999999999999999E-2</v>
      </c>
      <c r="AK16" s="9">
        <v>0.25828200000000001</v>
      </c>
      <c r="AL16" s="9">
        <v>1.7390000000000001E-3</v>
      </c>
      <c r="AM16" s="9">
        <v>0.123</v>
      </c>
      <c r="AN16" s="9">
        <v>5.7176999999999999E-2</v>
      </c>
      <c r="AO16" s="9">
        <v>0.162997</v>
      </c>
      <c r="AP16" s="27">
        <v>0.79638600000000004</v>
      </c>
    </row>
    <row r="17" spans="1:42" s="6" customFormat="1">
      <c r="A17" s="28"/>
      <c r="C17" s="6" t="s">
        <v>41</v>
      </c>
      <c r="D17" s="6">
        <v>2015</v>
      </c>
      <c r="E17" s="6" t="s">
        <v>75</v>
      </c>
      <c r="F17" s="6">
        <v>0</v>
      </c>
      <c r="G17" s="6">
        <v>0.32252457552095998</v>
      </c>
      <c r="H17" s="6">
        <v>0.268488</v>
      </c>
      <c r="I17" s="6">
        <v>9.8567092667493586E-5</v>
      </c>
      <c r="J17" s="6">
        <v>1.6028966467463573E-2</v>
      </c>
      <c r="K17" s="6">
        <v>2.5000000000000001E-2</v>
      </c>
      <c r="L17" s="6">
        <v>0</v>
      </c>
      <c r="M17" s="6">
        <v>4.1114464501381703E-2</v>
      </c>
      <c r="N17" s="6">
        <v>1.1244955406868375</v>
      </c>
      <c r="O17" s="6">
        <v>3.4148847965290934E-2</v>
      </c>
      <c r="P17" s="6">
        <v>0</v>
      </c>
      <c r="Q17" s="6">
        <v>0.13830186180788284</v>
      </c>
      <c r="R17" s="6">
        <v>0.94889793543739931</v>
      </c>
      <c r="S17" s="6">
        <v>2.5212175128301571E-2</v>
      </c>
      <c r="T17" s="6">
        <v>0.61664458297377733</v>
      </c>
      <c r="U17" s="6">
        <v>1.4292156611489964E-3</v>
      </c>
      <c r="V17" s="6">
        <v>5.2247007933094516E-2</v>
      </c>
      <c r="W17" s="6">
        <v>0</v>
      </c>
      <c r="X17" s="6">
        <v>3.3032100000000002E-2</v>
      </c>
      <c r="Y17" s="6">
        <v>1.7980645678095326</v>
      </c>
      <c r="Z17" s="6">
        <v>0</v>
      </c>
      <c r="AA17" s="6">
        <v>0</v>
      </c>
      <c r="AB17" s="6">
        <v>0</v>
      </c>
      <c r="AC17" s="6">
        <v>0</v>
      </c>
      <c r="AD17" s="6">
        <v>8.2043000000000003E-4</v>
      </c>
      <c r="AE17" s="6">
        <v>0</v>
      </c>
      <c r="AF17" s="6" t="s">
        <v>76</v>
      </c>
      <c r="AG17" s="6">
        <v>0.2062367272849441</v>
      </c>
      <c r="AH17" s="6">
        <v>1.36</v>
      </c>
      <c r="AI17" s="6">
        <v>1.7744069274801894E-2</v>
      </c>
      <c r="AJ17" s="6">
        <v>1.649131933633961E-2</v>
      </c>
      <c r="AK17" s="6">
        <v>0.13407201048667083</v>
      </c>
      <c r="AL17" s="6">
        <v>1.7390000000000001E-3</v>
      </c>
      <c r="AM17" s="6">
        <v>9.942480605286115E-2</v>
      </c>
      <c r="AN17" s="6">
        <v>6.5362335599798899E-2</v>
      </c>
      <c r="AO17" s="6">
        <v>0.16851290545546416</v>
      </c>
      <c r="AP17" s="29">
        <v>0.5504</v>
      </c>
    </row>
    <row r="18" spans="1:42" s="6" customFormat="1">
      <c r="A18" s="28"/>
      <c r="C18" s="6" t="s">
        <v>41</v>
      </c>
      <c r="D18" s="6">
        <v>2020</v>
      </c>
      <c r="E18" s="6" t="s">
        <v>75</v>
      </c>
      <c r="F18" s="6">
        <v>0</v>
      </c>
      <c r="G18" s="6">
        <v>0.24757735931134922</v>
      </c>
      <c r="H18" s="6">
        <v>0.268488</v>
      </c>
      <c r="I18" s="6">
        <v>9.4859369301975212E-5</v>
      </c>
      <c r="J18" s="6">
        <v>1.2628512912592704E-2</v>
      </c>
      <c r="K18" s="6">
        <v>2.5000000000000001E-2</v>
      </c>
      <c r="L18" s="6">
        <v>0</v>
      </c>
      <c r="M18" s="6">
        <v>4.3584133744280343E-2</v>
      </c>
      <c r="N18" s="6">
        <v>1.1116861279433345</v>
      </c>
      <c r="O18" s="6">
        <v>2.4120798843808217E-2</v>
      </c>
      <c r="P18" s="6">
        <v>0</v>
      </c>
      <c r="Q18" s="6">
        <v>0.15733711016217355</v>
      </c>
      <c r="R18" s="6">
        <v>0.72063478383728197</v>
      </c>
      <c r="S18" s="6">
        <v>3.5843639746795546E-2</v>
      </c>
      <c r="T18" s="6">
        <v>0.5675024060692182</v>
      </c>
      <c r="U18" s="6">
        <v>1.8167646057999874E-3</v>
      </c>
      <c r="V18" s="6">
        <v>4.3139288152075836E-2</v>
      </c>
      <c r="W18" s="6">
        <v>0</v>
      </c>
      <c r="X18" s="6">
        <v>3.3032100000000002E-2</v>
      </c>
      <c r="Y18" s="6">
        <v>1.4176751214465755</v>
      </c>
      <c r="Z18" s="6">
        <v>0</v>
      </c>
      <c r="AA18" s="6">
        <v>0</v>
      </c>
      <c r="AB18" s="6">
        <v>0</v>
      </c>
      <c r="AC18" s="6">
        <v>0</v>
      </c>
      <c r="AD18" s="6">
        <v>8.2043000000000003E-4</v>
      </c>
      <c r="AE18" s="6">
        <v>0</v>
      </c>
      <c r="AF18" s="6" t="s">
        <v>76</v>
      </c>
      <c r="AG18" s="6">
        <v>0.21444363516680923</v>
      </c>
      <c r="AH18" s="6">
        <v>1.36</v>
      </c>
      <c r="AI18" s="6">
        <v>1.946225616101506E-2</v>
      </c>
      <c r="AJ18" s="6">
        <v>2.3919932232696509E-2</v>
      </c>
      <c r="AK18" s="6">
        <v>0.10706114718239271</v>
      </c>
      <c r="AL18" s="6">
        <v>1.7390000000000001E-3</v>
      </c>
      <c r="AM18" s="6">
        <v>0.17370673889683261</v>
      </c>
      <c r="AN18" s="6">
        <v>9.6619687608880567E-2</v>
      </c>
      <c r="AO18" s="6">
        <v>0.19591511736922962</v>
      </c>
      <c r="AP18" s="29">
        <v>0.55449099999999996</v>
      </c>
    </row>
    <row r="19" spans="1:42" s="6" customFormat="1">
      <c r="A19" s="28"/>
      <c r="C19" s="6" t="s">
        <v>41</v>
      </c>
      <c r="D19" s="6">
        <v>2025</v>
      </c>
      <c r="E19" s="6" t="s">
        <v>75</v>
      </c>
      <c r="F19" s="6">
        <v>0</v>
      </c>
      <c r="G19" s="6">
        <v>0.30882742338033981</v>
      </c>
      <c r="H19" s="6">
        <v>0.268488</v>
      </c>
      <c r="I19" s="6">
        <v>9.9745042323181473E-5</v>
      </c>
      <c r="J19" s="6">
        <v>1.2602918158117777E-2</v>
      </c>
      <c r="K19" s="6">
        <v>2.5000000000000001E-2</v>
      </c>
      <c r="L19" s="6">
        <v>0</v>
      </c>
      <c r="M19" s="6">
        <v>1.8841498321502465E-2</v>
      </c>
      <c r="N19" s="6">
        <v>1.0680443954881274</v>
      </c>
      <c r="O19" s="6">
        <v>2.3101861047152381E-2</v>
      </c>
      <c r="P19" s="6">
        <v>0</v>
      </c>
      <c r="Q19" s="6">
        <v>0.17077913262723954</v>
      </c>
      <c r="R19" s="6">
        <v>0.64302329932276447</v>
      </c>
      <c r="S19" s="6">
        <v>1.6610765187585794E-2</v>
      </c>
      <c r="T19" s="6">
        <v>0.53063240504305609</v>
      </c>
      <c r="U19" s="6">
        <v>2.7381491339745424E-3</v>
      </c>
      <c r="V19" s="6">
        <v>2.8843604681420189E-2</v>
      </c>
      <c r="W19" s="6">
        <v>0</v>
      </c>
      <c r="X19" s="6">
        <v>3.3032100000000002E-2</v>
      </c>
      <c r="Y19" s="6">
        <v>1.1379018964943954</v>
      </c>
      <c r="Z19" s="6">
        <v>0</v>
      </c>
      <c r="AA19" s="6">
        <v>0</v>
      </c>
      <c r="AB19" s="6">
        <v>0</v>
      </c>
      <c r="AC19" s="6">
        <v>0</v>
      </c>
      <c r="AD19" s="6">
        <v>8.2043000000000003E-4</v>
      </c>
      <c r="AE19" s="6">
        <v>0</v>
      </c>
      <c r="AF19" s="6" t="s">
        <v>76</v>
      </c>
      <c r="AG19" s="6">
        <v>0.20904863868725199</v>
      </c>
      <c r="AH19" s="6">
        <v>1.36</v>
      </c>
      <c r="AI19" s="6">
        <v>1.644296180698691E-2</v>
      </c>
      <c r="AJ19" s="6">
        <v>2.6360118994380854E-2</v>
      </c>
      <c r="AK19" s="6">
        <v>0.13282961455768588</v>
      </c>
      <c r="AL19" s="6">
        <v>1.7390000000000001E-3</v>
      </c>
      <c r="AM19" s="6">
        <v>0.15841093454428998</v>
      </c>
      <c r="AN19" s="6">
        <v>9.1106311206783336E-2</v>
      </c>
      <c r="AO19" s="6">
        <v>0.19175614650383577</v>
      </c>
      <c r="AP19" s="29">
        <v>0.507409</v>
      </c>
    </row>
    <row r="20" spans="1:42" s="6" customFormat="1">
      <c r="A20" s="28"/>
      <c r="C20" s="6" t="s">
        <v>41</v>
      </c>
      <c r="D20" s="6">
        <v>2030</v>
      </c>
      <c r="E20" s="6" t="s">
        <v>75</v>
      </c>
      <c r="F20" s="6">
        <v>0</v>
      </c>
      <c r="G20" s="6">
        <v>0.31542244189825069</v>
      </c>
      <c r="H20" s="6">
        <v>0.268488</v>
      </c>
      <c r="I20" s="6">
        <v>1.0008541808609392E-4</v>
      </c>
      <c r="J20" s="6">
        <v>1.3380026002823824E-2</v>
      </c>
      <c r="K20" s="6">
        <v>2.5000000000000001E-2</v>
      </c>
      <c r="L20" s="6">
        <v>0</v>
      </c>
      <c r="M20" s="6">
        <v>1.8867107872884366E-2</v>
      </c>
      <c r="N20" s="6">
        <v>1.0578952257078782</v>
      </c>
      <c r="O20" s="6">
        <v>2.3037317575774048E-2</v>
      </c>
      <c r="P20" s="6">
        <v>0</v>
      </c>
      <c r="Q20" s="6">
        <v>0.17069777798010785</v>
      </c>
      <c r="R20" s="6">
        <v>0.64659144344973318</v>
      </c>
      <c r="S20" s="6">
        <v>1.6564175023521688E-2</v>
      </c>
      <c r="T20" s="6">
        <v>0.52222343496236234</v>
      </c>
      <c r="U20" s="6">
        <v>2.682252295275943E-3</v>
      </c>
      <c r="V20" s="6">
        <v>2.8900138466886785E-2</v>
      </c>
      <c r="W20" s="6">
        <v>0</v>
      </c>
      <c r="X20" s="6">
        <v>3.3032100000000002E-2</v>
      </c>
      <c r="Y20" s="6">
        <v>1.1253685263825215</v>
      </c>
      <c r="Z20" s="6">
        <v>0</v>
      </c>
      <c r="AA20" s="6">
        <v>0</v>
      </c>
      <c r="AB20" s="6">
        <v>0</v>
      </c>
      <c r="AC20" s="6">
        <v>0</v>
      </c>
      <c r="AD20" s="6">
        <v>8.2043000000000003E-4</v>
      </c>
      <c r="AE20" s="6">
        <v>0</v>
      </c>
      <c r="AF20" s="6" t="s">
        <v>76</v>
      </c>
      <c r="AG20" s="6">
        <v>0.20882446082070569</v>
      </c>
      <c r="AH20" s="6">
        <v>1.36</v>
      </c>
      <c r="AI20" s="6">
        <v>1.7018754824883544E-2</v>
      </c>
      <c r="AJ20" s="6">
        <v>2.6346589300727519E-2</v>
      </c>
      <c r="AK20" s="6">
        <v>0.1314659287879387</v>
      </c>
      <c r="AL20" s="6">
        <v>1.7390000000000001E-3</v>
      </c>
      <c r="AM20" s="6">
        <v>0.16058409830863712</v>
      </c>
      <c r="AN20" s="6">
        <v>9.5652253085017389E-2</v>
      </c>
      <c r="AO20" s="6">
        <v>0.19104513783706947</v>
      </c>
      <c r="AP20" s="29">
        <v>0.51235900000000001</v>
      </c>
    </row>
    <row r="21" spans="1:42" s="6" customFormat="1">
      <c r="A21" s="28"/>
      <c r="C21" s="6" t="s">
        <v>41</v>
      </c>
      <c r="D21" s="6">
        <v>2035</v>
      </c>
      <c r="E21" s="6" t="s">
        <v>75</v>
      </c>
      <c r="F21" s="6">
        <v>0</v>
      </c>
      <c r="G21" s="6">
        <v>0.313298634769203</v>
      </c>
      <c r="H21" s="6">
        <v>0.268488</v>
      </c>
      <c r="I21" s="6">
        <v>9.7863544396564823E-5</v>
      </c>
      <c r="J21" s="6">
        <v>1.3385182885312411E-2</v>
      </c>
      <c r="K21" s="6">
        <v>2.5000000000000001E-2</v>
      </c>
      <c r="L21" s="6">
        <v>0</v>
      </c>
      <c r="M21" s="6">
        <v>1.8412373380980226E-2</v>
      </c>
      <c r="N21" s="6">
        <v>1.0223495447374431</v>
      </c>
      <c r="O21" s="6">
        <v>2.23670835020837E-2</v>
      </c>
      <c r="P21" s="6">
        <v>0</v>
      </c>
      <c r="Q21" s="6">
        <v>0.16401086324098046</v>
      </c>
      <c r="R21" s="6">
        <v>0.62181122254253463</v>
      </c>
      <c r="S21" s="6">
        <v>1.6031826206855393E-2</v>
      </c>
      <c r="T21" s="6">
        <v>0.49855617622818515</v>
      </c>
      <c r="U21" s="6">
        <v>2.6185424646768154E-3</v>
      </c>
      <c r="V21" s="6">
        <v>2.7814686347959774E-2</v>
      </c>
      <c r="W21" s="6">
        <v>0</v>
      </c>
      <c r="X21" s="6">
        <v>3.3032100000000002E-2</v>
      </c>
      <c r="Y21" s="6">
        <v>1.0790825243157005</v>
      </c>
      <c r="Z21" s="6">
        <v>0</v>
      </c>
      <c r="AA21" s="6">
        <v>0</v>
      </c>
      <c r="AB21" s="6">
        <v>0</v>
      </c>
      <c r="AC21" s="6">
        <v>0</v>
      </c>
      <c r="AD21" s="6">
        <v>8.2043000000000003E-4</v>
      </c>
      <c r="AE21" s="6">
        <v>0</v>
      </c>
      <c r="AF21" s="6" t="s">
        <v>76</v>
      </c>
      <c r="AG21" s="6">
        <v>0.20200056502598823</v>
      </c>
      <c r="AH21" s="6">
        <v>1.36</v>
      </c>
      <c r="AI21" s="6">
        <v>1.6981161959949052E-2</v>
      </c>
      <c r="AJ21" s="6">
        <v>2.5319122195234446E-2</v>
      </c>
      <c r="AK21" s="6">
        <v>0.12572790510629381</v>
      </c>
      <c r="AL21" s="6">
        <v>1.7390000000000001E-3</v>
      </c>
      <c r="AM21" s="6">
        <v>0.15653022970625718</v>
      </c>
      <c r="AN21" s="6">
        <v>9.5675639719620842E-2</v>
      </c>
      <c r="AO21" s="6">
        <v>0.19031224269224517</v>
      </c>
      <c r="AP21" s="29">
        <v>0.51552699999999996</v>
      </c>
    </row>
    <row r="22" spans="1:42" s="6" customFormat="1">
      <c r="A22" s="28"/>
      <c r="C22" s="6" t="s">
        <v>41</v>
      </c>
      <c r="D22" s="6">
        <v>2040</v>
      </c>
      <c r="E22" s="6" t="s">
        <v>75</v>
      </c>
      <c r="F22" s="6">
        <v>0</v>
      </c>
      <c r="G22" s="6">
        <v>0.31155286063964549</v>
      </c>
      <c r="H22" s="6">
        <v>0.268488</v>
      </c>
      <c r="I22" s="6">
        <v>9.5966157646847883E-5</v>
      </c>
      <c r="J22" s="6">
        <v>1.3291769022797028E-2</v>
      </c>
      <c r="K22" s="6">
        <v>2.5000000000000001E-2</v>
      </c>
      <c r="L22" s="6">
        <v>0</v>
      </c>
      <c r="M22" s="6">
        <v>1.7995042260566363E-2</v>
      </c>
      <c r="N22" s="6">
        <v>0.99099178195027415</v>
      </c>
      <c r="O22" s="6">
        <v>2.1759861162443276E-2</v>
      </c>
      <c r="P22" s="6">
        <v>0</v>
      </c>
      <c r="Q22" s="6">
        <v>0.15896765606564081</v>
      </c>
      <c r="R22" s="6">
        <v>0.59992350965681052</v>
      </c>
      <c r="S22" s="6">
        <v>1.5670831823695167E-2</v>
      </c>
      <c r="T22" s="6">
        <v>0.47573146266213706</v>
      </c>
      <c r="U22" s="6">
        <v>2.5329621143482459E-3</v>
      </c>
      <c r="V22" s="6">
        <v>2.6633453360210831E-2</v>
      </c>
      <c r="W22" s="6">
        <v>0</v>
      </c>
      <c r="X22" s="6">
        <v>3.3032100000000002E-2</v>
      </c>
      <c r="Y22" s="6">
        <v>1.042007032551469</v>
      </c>
      <c r="Z22" s="6">
        <v>0</v>
      </c>
      <c r="AA22" s="6">
        <v>0</v>
      </c>
      <c r="AB22" s="6">
        <v>0</v>
      </c>
      <c r="AC22" s="6">
        <v>0</v>
      </c>
      <c r="AD22" s="6">
        <v>8.2043000000000003E-4</v>
      </c>
      <c r="AE22" s="6">
        <v>0</v>
      </c>
      <c r="AF22" s="6" t="s">
        <v>76</v>
      </c>
      <c r="AG22" s="6">
        <v>0.1967355220991937</v>
      </c>
      <c r="AH22" s="6">
        <v>1.36</v>
      </c>
      <c r="AI22" s="6">
        <v>1.679150062977635E-2</v>
      </c>
      <c r="AJ22" s="6">
        <v>2.4486124711184616E-2</v>
      </c>
      <c r="AK22" s="6">
        <v>0.1201281879119929</v>
      </c>
      <c r="AL22" s="6">
        <v>1.7390000000000001E-3</v>
      </c>
      <c r="AM22" s="6">
        <v>0.15252796267085222</v>
      </c>
      <c r="AN22" s="6">
        <v>9.5259817828367926E-2</v>
      </c>
      <c r="AO22" s="6">
        <v>0.18704880522037842</v>
      </c>
      <c r="AP22" s="29">
        <v>0.50920900000000002</v>
      </c>
    </row>
    <row r="23" spans="1:42" s="6" customFormat="1">
      <c r="A23" s="28"/>
      <c r="C23" s="6" t="s">
        <v>41</v>
      </c>
      <c r="D23" s="6">
        <v>2045</v>
      </c>
      <c r="E23" s="6" t="s">
        <v>75</v>
      </c>
      <c r="F23" s="6">
        <v>0</v>
      </c>
      <c r="G23" s="6">
        <v>0.30655916051895377</v>
      </c>
      <c r="H23" s="6">
        <v>0.268488</v>
      </c>
      <c r="I23" s="6">
        <v>9.4580178627633036E-5</v>
      </c>
      <c r="J23" s="6">
        <v>1.3079819792506915E-2</v>
      </c>
      <c r="K23" s="6">
        <v>2.5000000000000001E-2</v>
      </c>
      <c r="L23" s="6">
        <v>0</v>
      </c>
      <c r="M23" s="6">
        <v>1.7595253990748419E-2</v>
      </c>
      <c r="N23" s="6">
        <v>0.96346931759240917</v>
      </c>
      <c r="O23" s="6">
        <v>2.1296743848956714E-2</v>
      </c>
      <c r="P23" s="6">
        <v>0</v>
      </c>
      <c r="Q23" s="6">
        <v>0.15410459864300408</v>
      </c>
      <c r="R23" s="6">
        <v>0.57937510718364804</v>
      </c>
      <c r="S23" s="6">
        <v>1.5385937071876347E-2</v>
      </c>
      <c r="T23" s="6">
        <v>0.45213717577132767</v>
      </c>
      <c r="U23" s="6">
        <v>2.4173080897019091E-3</v>
      </c>
      <c r="V23" s="6">
        <v>2.5457131818271531E-2</v>
      </c>
      <c r="W23" s="6">
        <v>0</v>
      </c>
      <c r="X23" s="6">
        <v>3.3032100000000002E-2</v>
      </c>
      <c r="Y23" s="6">
        <v>1.0096876217656858</v>
      </c>
      <c r="Z23" s="6">
        <v>0</v>
      </c>
      <c r="AA23" s="6">
        <v>0</v>
      </c>
      <c r="AB23" s="6">
        <v>0</v>
      </c>
      <c r="AC23" s="6">
        <v>0</v>
      </c>
      <c r="AD23" s="6">
        <v>8.2043000000000003E-4</v>
      </c>
      <c r="AE23" s="6">
        <v>0</v>
      </c>
      <c r="AF23" s="6" t="s">
        <v>76</v>
      </c>
      <c r="AG23" s="6">
        <v>0.19412578206933984</v>
      </c>
      <c r="AH23" s="6">
        <v>1.36</v>
      </c>
      <c r="AI23" s="6">
        <v>1.6373175266740064E-2</v>
      </c>
      <c r="AJ23" s="6">
        <v>2.3781222452885366E-2</v>
      </c>
      <c r="AK23" s="6">
        <v>0.11457034122085023</v>
      </c>
      <c r="AL23" s="6">
        <v>1.7390000000000001E-3</v>
      </c>
      <c r="AM23" s="6">
        <v>0.14843880551833691</v>
      </c>
      <c r="AN23" s="6">
        <v>9.3738645967833684E-2</v>
      </c>
      <c r="AO23" s="6">
        <v>0.18054432200011189</v>
      </c>
      <c r="AP23" s="29">
        <v>0.50015699999999996</v>
      </c>
    </row>
    <row r="24" spans="1:42" s="6" customFormat="1">
      <c r="A24" s="28"/>
      <c r="C24" s="6" t="s">
        <v>41</v>
      </c>
      <c r="D24" s="6">
        <v>2050</v>
      </c>
      <c r="E24" s="6" t="s">
        <v>75</v>
      </c>
      <c r="F24" s="6">
        <v>0</v>
      </c>
      <c r="G24" s="6">
        <v>0.29568525136191931</v>
      </c>
      <c r="H24" s="6">
        <v>0.268488</v>
      </c>
      <c r="I24" s="6">
        <v>9.3026659771472875E-5</v>
      </c>
      <c r="J24" s="6">
        <v>1.2841617679441112E-2</v>
      </c>
      <c r="K24" s="7">
        <v>2.5000000000000001E-2</v>
      </c>
      <c r="L24" s="6">
        <v>0</v>
      </c>
      <c r="M24" s="6">
        <v>1.7206182309251011E-2</v>
      </c>
      <c r="N24" s="6">
        <v>0.93683616987611928</v>
      </c>
      <c r="O24" s="6">
        <v>2.095413108198084E-2</v>
      </c>
      <c r="P24" s="6">
        <v>0</v>
      </c>
      <c r="Q24" s="6">
        <v>0.14886865599258298</v>
      </c>
      <c r="R24" s="6">
        <v>0.56105371401088322</v>
      </c>
      <c r="S24" s="6">
        <v>1.5026867773041439E-2</v>
      </c>
      <c r="T24" s="6">
        <v>0.4293626776963142</v>
      </c>
      <c r="U24" s="6">
        <v>2.3067186846057286E-3</v>
      </c>
      <c r="V24" s="6">
        <v>2.4394710276654935E-2</v>
      </c>
      <c r="W24" s="6">
        <v>0</v>
      </c>
      <c r="X24" s="7">
        <v>3.3032100000000002E-2</v>
      </c>
      <c r="Y24" s="6">
        <v>0.9779152795320053</v>
      </c>
      <c r="Z24" s="6">
        <v>0</v>
      </c>
      <c r="AA24" s="6">
        <v>0</v>
      </c>
      <c r="AB24" s="6">
        <v>0</v>
      </c>
      <c r="AC24" s="6">
        <v>0</v>
      </c>
      <c r="AD24" s="6">
        <v>8.2043000000000003E-4</v>
      </c>
      <c r="AE24" s="6">
        <v>0</v>
      </c>
      <c r="AF24" s="6" t="s">
        <v>76</v>
      </c>
      <c r="AG24" s="6">
        <v>0.19243402503321347</v>
      </c>
      <c r="AH24" s="7">
        <v>1.36</v>
      </c>
      <c r="AI24" s="6">
        <v>1.5876403079135636E-2</v>
      </c>
      <c r="AJ24" s="6">
        <v>2.315711340457316E-2</v>
      </c>
      <c r="AK24" s="6">
        <v>0.10925809223740397</v>
      </c>
      <c r="AL24" s="6">
        <v>1.7390000000000001E-3</v>
      </c>
      <c r="AM24" s="6">
        <v>0.14405700474227298</v>
      </c>
      <c r="AN24" s="6">
        <v>9.1613182509259247E-2</v>
      </c>
      <c r="AO24" s="6">
        <v>0.17168196916904019</v>
      </c>
      <c r="AP24" s="12">
        <v>0.48765199999999997</v>
      </c>
    </row>
    <row r="25" spans="1:42" s="6" customFormat="1">
      <c r="A25" s="28"/>
      <c r="C25" s="6" t="s">
        <v>41</v>
      </c>
      <c r="D25" s="6">
        <v>2055</v>
      </c>
      <c r="E25" s="6" t="s">
        <v>75</v>
      </c>
      <c r="F25" s="6">
        <v>0</v>
      </c>
      <c r="G25" s="6">
        <v>0.28519704883376285</v>
      </c>
      <c r="H25" s="6">
        <v>0</v>
      </c>
      <c r="I25" s="6">
        <v>9.149865811005122E-5</v>
      </c>
      <c r="J25" s="6">
        <v>1.2607753565489143E-2</v>
      </c>
      <c r="K25" s="7">
        <v>2.5000000000000001E-2</v>
      </c>
      <c r="L25" s="6">
        <v>0</v>
      </c>
      <c r="M25" s="6">
        <v>1.6825713900739763E-2</v>
      </c>
      <c r="N25" s="6">
        <v>0.91093924130487713</v>
      </c>
      <c r="O25" s="6">
        <v>2.0617030120421199E-2</v>
      </c>
      <c r="P25" s="6">
        <v>0</v>
      </c>
      <c r="Q25" s="6">
        <v>0.14381061261109937</v>
      </c>
      <c r="R25" s="6">
        <v>0.54331169237760835</v>
      </c>
      <c r="S25" s="6">
        <v>1.4676178253791193E-2</v>
      </c>
      <c r="T25" s="6">
        <v>0.407735348645135</v>
      </c>
      <c r="U25" s="6">
        <v>2.2011886331648098E-3</v>
      </c>
      <c r="V25" s="6">
        <v>2.3376627568656699E-2</v>
      </c>
      <c r="W25" s="6">
        <v>0</v>
      </c>
      <c r="X25" s="7">
        <v>3.3032100000000002E-2</v>
      </c>
      <c r="Y25" s="6">
        <v>0.94714273338302735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 t="s">
        <v>76</v>
      </c>
      <c r="AG25" s="6">
        <v>0.19075701123128697</v>
      </c>
      <c r="AH25" s="7">
        <v>1.36</v>
      </c>
      <c r="AI25" s="6">
        <v>1.5394703264626644E-2</v>
      </c>
      <c r="AJ25" s="6">
        <v>2.2549383333622476E-2</v>
      </c>
      <c r="AK25" s="6">
        <v>0.10419215472480974</v>
      </c>
      <c r="AL25" s="6">
        <v>0</v>
      </c>
      <c r="AM25" s="6">
        <v>0.13980455139644518</v>
      </c>
      <c r="AN25" s="6">
        <v>8.9535912566465731E-2</v>
      </c>
      <c r="AO25" s="6">
        <v>0.16325464136025836</v>
      </c>
      <c r="AP25" s="12">
        <v>0.48765199999999997</v>
      </c>
    </row>
    <row r="26" spans="1:42" s="6" customFormat="1">
      <c r="A26" s="28"/>
      <c r="C26" s="6" t="s">
        <v>41</v>
      </c>
      <c r="D26" s="6">
        <v>2060</v>
      </c>
      <c r="E26" s="6" t="s">
        <v>75</v>
      </c>
      <c r="F26" s="6">
        <v>0</v>
      </c>
      <c r="G26" s="6">
        <v>0.2750808715985994</v>
      </c>
      <c r="H26" s="6">
        <v>0</v>
      </c>
      <c r="I26" s="6">
        <v>8.9995754512808617E-5</v>
      </c>
      <c r="J26" s="6">
        <v>1.2378148449520123E-2</v>
      </c>
      <c r="K26" s="7">
        <v>2.5000000000000001E-2</v>
      </c>
      <c r="L26" s="6">
        <v>0</v>
      </c>
      <c r="M26" s="6">
        <v>1.6453658526989701E-2</v>
      </c>
      <c r="N26" s="6">
        <v>0.88575818059931821</v>
      </c>
      <c r="O26" s="6">
        <v>2.0285352292745747E-2</v>
      </c>
      <c r="P26" s="6">
        <v>0</v>
      </c>
      <c r="Q26" s="6">
        <v>0.13892442409509026</v>
      </c>
      <c r="R26" s="6">
        <v>0.52613072100347036</v>
      </c>
      <c r="S26" s="6">
        <v>1.4333672951023679E-2</v>
      </c>
      <c r="T26" s="6">
        <v>0.38719740482976067</v>
      </c>
      <c r="U26" s="6">
        <v>2.1004864750562876E-3</v>
      </c>
      <c r="V26" s="6">
        <v>2.2401033268537481E-2</v>
      </c>
      <c r="W26" s="6">
        <v>0</v>
      </c>
      <c r="X26" s="7">
        <v>3.3032100000000002E-2</v>
      </c>
      <c r="Y26" s="6">
        <v>0.9173385222384316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 t="s">
        <v>76</v>
      </c>
      <c r="AG26" s="6">
        <v>0.18909461218000745</v>
      </c>
      <c r="AH26" s="7">
        <v>1.36</v>
      </c>
      <c r="AI26" s="6">
        <v>1.4927618518161809E-2</v>
      </c>
      <c r="AJ26" s="6">
        <v>2.1957602393838756E-2</v>
      </c>
      <c r="AK26" s="6">
        <v>9.9361108032254203E-2</v>
      </c>
      <c r="AL26" s="6">
        <v>0</v>
      </c>
      <c r="AM26" s="6">
        <v>0.1356776272429728</v>
      </c>
      <c r="AN26" s="6">
        <v>8.7505743382504594E-2</v>
      </c>
      <c r="AO26" s="6">
        <v>0.1552409845638747</v>
      </c>
      <c r="AP26" s="12">
        <v>0.48765199999999997</v>
      </c>
    </row>
    <row r="27" spans="1:42" s="6" customFormat="1">
      <c r="A27" s="28"/>
      <c r="C27" s="6" t="s">
        <v>41</v>
      </c>
      <c r="D27" s="6">
        <v>2065</v>
      </c>
      <c r="E27" s="6" t="s">
        <v>75</v>
      </c>
      <c r="F27" s="6">
        <v>0</v>
      </c>
      <c r="G27" s="6">
        <v>0.26532352360894085</v>
      </c>
      <c r="H27" s="6">
        <v>0</v>
      </c>
      <c r="I27" s="6">
        <v>8.8517536733579748E-5</v>
      </c>
      <c r="J27" s="6">
        <v>1.2152724769126069E-2</v>
      </c>
      <c r="K27" s="7">
        <v>2.5000000000000001E-2</v>
      </c>
      <c r="L27" s="6">
        <v>0</v>
      </c>
      <c r="M27" s="6">
        <v>1.608983015638215E-2</v>
      </c>
      <c r="N27" s="6">
        <v>0.86127319904976174</v>
      </c>
      <c r="O27" s="6">
        <v>1.995901035393154E-2</v>
      </c>
      <c r="P27" s="6">
        <v>0</v>
      </c>
      <c r="Q27" s="6">
        <v>0.13420425140907097</v>
      </c>
      <c r="R27" s="6">
        <v>0.50949305797608857</v>
      </c>
      <c r="S27" s="6">
        <v>1.3999160865590764E-2</v>
      </c>
      <c r="T27" s="6">
        <v>0.36769397307610746</v>
      </c>
      <c r="U27" s="6">
        <v>2.0043913390334345E-3</v>
      </c>
      <c r="V27" s="6">
        <v>2.1466154175760713E-2</v>
      </c>
      <c r="W27" s="6">
        <v>0</v>
      </c>
      <c r="X27" s="7">
        <v>3.3032100000000002E-2</v>
      </c>
      <c r="Y27" s="6">
        <v>0.88847217501934872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 t="s">
        <v>76</v>
      </c>
      <c r="AG27" s="6">
        <v>0.18744670051552359</v>
      </c>
      <c r="AH27" s="7">
        <v>1.36</v>
      </c>
      <c r="AI27" s="6">
        <v>1.44747054096058E-2</v>
      </c>
      <c r="AJ27" s="6">
        <v>2.1381352019814195E-2</v>
      </c>
      <c r="AK27" s="6">
        <v>9.4754061046848359E-2</v>
      </c>
      <c r="AL27" s="6">
        <v>0</v>
      </c>
      <c r="AM27" s="6">
        <v>0.1316725267554569</v>
      </c>
      <c r="AN27" s="6">
        <v>8.5521606977987621E-2</v>
      </c>
      <c r="AO27" s="6">
        <v>0.14762069297117006</v>
      </c>
      <c r="AP27" s="12">
        <v>0.48765199999999997</v>
      </c>
    </row>
    <row r="28" spans="1:42" s="6" customFormat="1" ht="15" thickBot="1">
      <c r="A28" s="30"/>
      <c r="B28" s="15"/>
      <c r="C28" s="15" t="s">
        <v>41</v>
      </c>
      <c r="D28" s="15">
        <v>2070</v>
      </c>
      <c r="E28" s="15" t="s">
        <v>75</v>
      </c>
      <c r="F28" s="15">
        <v>0</v>
      </c>
      <c r="G28" s="15">
        <v>0.25591227689211166</v>
      </c>
      <c r="H28" s="15">
        <v>0</v>
      </c>
      <c r="I28" s="15">
        <v>8.7063599297514368E-5</v>
      </c>
      <c r="J28" s="15">
        <v>1.1931406374420713E-2</v>
      </c>
      <c r="K28" s="16">
        <v>2.5000000000000001E-2</v>
      </c>
      <c r="L28" s="15">
        <v>0</v>
      </c>
      <c r="M28" s="15">
        <v>1.5734046870886937E-2</v>
      </c>
      <c r="N28" s="15">
        <v>0.83746505496511747</v>
      </c>
      <c r="O28" s="15">
        <v>1.9637918462515676E-2</v>
      </c>
      <c r="P28" s="15">
        <v>0</v>
      </c>
      <c r="Q28" s="15">
        <v>0.12964445390783988</v>
      </c>
      <c r="R28" s="15">
        <v>0.4933815224298862</v>
      </c>
      <c r="S28" s="15">
        <v>1.3672455455786839E-2</v>
      </c>
      <c r="T28" s="15">
        <v>0.3491729442141695</v>
      </c>
      <c r="U28" s="15">
        <v>1.9126924584861151E-3</v>
      </c>
      <c r="V28" s="15">
        <v>2.0570291092095395E-2</v>
      </c>
      <c r="W28" s="15">
        <v>0</v>
      </c>
      <c r="X28" s="16">
        <v>3.3032100000000002E-2</v>
      </c>
      <c r="Y28" s="15">
        <v>0.86051417949549336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76</v>
      </c>
      <c r="AG28" s="15">
        <v>0.18581314998392784</v>
      </c>
      <c r="AH28" s="16">
        <v>1.36</v>
      </c>
      <c r="AI28" s="15">
        <v>1.4035533962765776E-2</v>
      </c>
      <c r="AJ28" s="15">
        <v>2.0820224630877324E-2</v>
      </c>
      <c r="AK28" s="15">
        <v>9.036062764069977E-2</v>
      </c>
      <c r="AL28" s="15">
        <v>0</v>
      </c>
      <c r="AM28" s="15">
        <v>0.12778565379182283</v>
      </c>
      <c r="AN28" s="15">
        <v>8.3582459589271824E-2</v>
      </c>
      <c r="AO28" s="15">
        <v>0.14037445752169964</v>
      </c>
      <c r="AP28" s="17">
        <v>0.48765199999999997</v>
      </c>
    </row>
    <row r="29" spans="1:42" s="6" customFormat="1">
      <c r="A29" s="26"/>
      <c r="B29" s="9"/>
      <c r="C29" s="9" t="s">
        <v>41</v>
      </c>
      <c r="D29" s="9">
        <v>2010</v>
      </c>
      <c r="E29" s="9" t="s">
        <v>77</v>
      </c>
      <c r="F29" s="9">
        <v>0</v>
      </c>
      <c r="G29" s="9">
        <v>0.47637499999999999</v>
      </c>
      <c r="H29" s="9">
        <v>3.0000000000000001E-3</v>
      </c>
      <c r="I29" s="9">
        <v>1.0267500000000001</v>
      </c>
      <c r="J29" s="9">
        <v>0.43785200000000002</v>
      </c>
      <c r="K29" s="9">
        <v>0</v>
      </c>
      <c r="L29" s="9">
        <v>0</v>
      </c>
      <c r="M29" s="9">
        <v>0.29675699999999999</v>
      </c>
      <c r="N29" s="9">
        <v>3.2162199999999999</v>
      </c>
      <c r="O29" s="9">
        <v>0</v>
      </c>
      <c r="P29" s="9">
        <v>2.64E-2</v>
      </c>
      <c r="Q29" s="9">
        <v>0.13875000000000001</v>
      </c>
      <c r="R29" s="9">
        <v>0.567025</v>
      </c>
      <c r="S29" s="9">
        <v>4.4000000000000003E-3</v>
      </c>
      <c r="T29" s="9">
        <v>1.3875</v>
      </c>
      <c r="U29" s="9">
        <v>0.18</v>
      </c>
      <c r="V29" s="9">
        <v>0.42581999999999998</v>
      </c>
      <c r="W29" s="9">
        <v>0</v>
      </c>
      <c r="X29" s="9">
        <v>0</v>
      </c>
      <c r="Y29" s="9">
        <v>0.55500000000000005</v>
      </c>
      <c r="Z29" s="9">
        <v>0</v>
      </c>
      <c r="AA29" s="9">
        <v>0.16769999999999999</v>
      </c>
      <c r="AB29" s="9">
        <v>0</v>
      </c>
      <c r="AC29" s="9">
        <v>0</v>
      </c>
      <c r="AD29" s="9">
        <v>0</v>
      </c>
      <c r="AE29" s="9">
        <v>7.5000000000000002E-4</v>
      </c>
      <c r="AF29" s="9">
        <v>0</v>
      </c>
      <c r="AG29" s="9">
        <v>2.6825000000000001</v>
      </c>
      <c r="AH29" s="9">
        <v>0.18</v>
      </c>
      <c r="AI29" s="9">
        <v>0.58749600000000002</v>
      </c>
      <c r="AJ29" s="9">
        <v>0.24637500000000001</v>
      </c>
      <c r="AK29" s="9">
        <v>1.26728</v>
      </c>
      <c r="AL29" s="9">
        <v>9.4E-2</v>
      </c>
      <c r="AM29" s="9">
        <v>0</v>
      </c>
      <c r="AN29" s="9">
        <v>3.49E-2</v>
      </c>
      <c r="AO29" s="9">
        <v>0.128</v>
      </c>
      <c r="AP29" s="27">
        <v>1.13775</v>
      </c>
    </row>
    <row r="30" spans="1:42" s="6" customFormat="1">
      <c r="A30" s="28"/>
      <c r="C30" s="6" t="s">
        <v>41</v>
      </c>
      <c r="D30" s="6">
        <v>2015</v>
      </c>
      <c r="E30" s="6" t="s">
        <v>77</v>
      </c>
      <c r="F30" s="6">
        <v>0</v>
      </c>
      <c r="G30" s="6">
        <v>0.55992725813558109</v>
      </c>
      <c r="H30" s="6">
        <v>3.0000000000000001E-3</v>
      </c>
      <c r="I30" s="6">
        <v>1.0673825032771851</v>
      </c>
      <c r="J30" s="6">
        <v>0.53658948919419958</v>
      </c>
      <c r="K30" s="6">
        <v>0</v>
      </c>
      <c r="L30" s="6">
        <v>0</v>
      </c>
      <c r="M30" s="6">
        <v>0.37346736609000758</v>
      </c>
      <c r="N30" s="6">
        <v>3.3142069091603541</v>
      </c>
      <c r="O30" s="6">
        <v>0</v>
      </c>
      <c r="P30" s="6">
        <v>2.2773938142271813E-2</v>
      </c>
      <c r="Q30" s="6">
        <v>0.12739775838541695</v>
      </c>
      <c r="R30" s="6">
        <v>0.59909931258697346</v>
      </c>
      <c r="S30" s="6">
        <v>5.072195212030642E-3</v>
      </c>
      <c r="T30" s="6">
        <v>1.6112182692430008</v>
      </c>
      <c r="U30" s="6">
        <v>0.18421250294055941</v>
      </c>
      <c r="V30" s="6">
        <v>0.39778560022822856</v>
      </c>
      <c r="W30" s="6">
        <v>0</v>
      </c>
      <c r="X30" s="6">
        <v>0</v>
      </c>
      <c r="Y30" s="6">
        <v>0.58458743610969688</v>
      </c>
      <c r="Z30" s="6">
        <v>0</v>
      </c>
      <c r="AA30" s="6">
        <v>0.18749881647915695</v>
      </c>
      <c r="AB30" s="6">
        <v>0</v>
      </c>
      <c r="AC30" s="6">
        <v>0</v>
      </c>
      <c r="AD30" s="6">
        <v>0</v>
      </c>
      <c r="AE30" s="6">
        <v>7.5000000000000002E-4</v>
      </c>
      <c r="AF30" s="6">
        <v>0</v>
      </c>
      <c r="AG30" s="6">
        <v>2.7237371758544331</v>
      </c>
      <c r="AH30" s="6">
        <v>0.18</v>
      </c>
      <c r="AI30" s="6">
        <v>0.6152992953772195</v>
      </c>
      <c r="AJ30" s="6">
        <v>0.26120362213641762</v>
      </c>
      <c r="AK30" s="6">
        <v>2.0138334835921512</v>
      </c>
      <c r="AL30" s="6">
        <v>9.4E-2</v>
      </c>
      <c r="AM30" s="6">
        <v>0</v>
      </c>
      <c r="AN30" s="6">
        <v>3.7403914888129074E-2</v>
      </c>
      <c r="AO30" s="6">
        <v>0.10150295390457795</v>
      </c>
      <c r="AP30" s="29">
        <v>1.2015199999999999</v>
      </c>
    </row>
    <row r="31" spans="1:42" s="6" customFormat="1">
      <c r="A31" s="28"/>
      <c r="C31" s="6" t="s">
        <v>41</v>
      </c>
      <c r="D31" s="6">
        <v>2020</v>
      </c>
      <c r="E31" s="6" t="s">
        <v>77</v>
      </c>
      <c r="F31" s="6">
        <v>0</v>
      </c>
      <c r="G31" s="6">
        <v>0.70526808889374859</v>
      </c>
      <c r="H31" s="6">
        <v>3.0000000000000001E-3</v>
      </c>
      <c r="I31" s="6">
        <v>1.3420687227035515</v>
      </c>
      <c r="J31" s="6">
        <v>0.50841982649084905</v>
      </c>
      <c r="K31" s="6">
        <v>0</v>
      </c>
      <c r="L31" s="6">
        <v>0</v>
      </c>
      <c r="M31" s="6">
        <v>0.48842359913080097</v>
      </c>
      <c r="N31" s="6">
        <v>3.4881439436554502</v>
      </c>
      <c r="O31" s="6">
        <v>0</v>
      </c>
      <c r="P31" s="6">
        <v>2.8301887621955405E-2</v>
      </c>
      <c r="Q31" s="6">
        <v>0.15779564792891868</v>
      </c>
      <c r="R31" s="6">
        <v>0.63499530007075211</v>
      </c>
      <c r="S31" s="6">
        <v>6.0115503508843338E-3</v>
      </c>
      <c r="T31" s="6">
        <v>1.8396792155908326</v>
      </c>
      <c r="U31" s="6">
        <v>0.2035957048183798</v>
      </c>
      <c r="V31" s="6">
        <v>0.41271637356753693</v>
      </c>
      <c r="W31" s="6">
        <v>0</v>
      </c>
      <c r="X31" s="6">
        <v>0</v>
      </c>
      <c r="Y31" s="6">
        <v>0.58941267859876534</v>
      </c>
      <c r="Z31" s="6">
        <v>0</v>
      </c>
      <c r="AA31" s="6">
        <v>0.26636794259171825</v>
      </c>
      <c r="AB31" s="6">
        <v>0</v>
      </c>
      <c r="AC31" s="6">
        <v>0</v>
      </c>
      <c r="AD31" s="6">
        <v>0</v>
      </c>
      <c r="AE31" s="6">
        <v>7.5000000000000002E-4</v>
      </c>
      <c r="AF31" s="6">
        <v>0</v>
      </c>
      <c r="AG31" s="6">
        <v>3.0105875698166269</v>
      </c>
      <c r="AH31" s="6">
        <v>0.18</v>
      </c>
      <c r="AI31" s="6">
        <v>0.65374311130049201</v>
      </c>
      <c r="AJ31" s="6">
        <v>0.3175421925120816</v>
      </c>
      <c r="AK31" s="6">
        <v>2.1953982959938867</v>
      </c>
      <c r="AL31" s="6">
        <v>9.4E-2</v>
      </c>
      <c r="AM31" s="6">
        <v>0</v>
      </c>
      <c r="AN31" s="6">
        <v>4.9103273704177441E-2</v>
      </c>
      <c r="AO31" s="6">
        <v>0.11111868743916807</v>
      </c>
      <c r="AP31" s="29">
        <v>1.2278199999999999</v>
      </c>
    </row>
    <row r="32" spans="1:42" s="6" customFormat="1">
      <c r="A32" s="28"/>
      <c r="C32" s="6" t="s">
        <v>41</v>
      </c>
      <c r="D32" s="6">
        <v>2025</v>
      </c>
      <c r="E32" s="6" t="s">
        <v>77</v>
      </c>
      <c r="F32" s="6">
        <v>0</v>
      </c>
      <c r="G32" s="6">
        <v>0.7509514418116916</v>
      </c>
      <c r="H32" s="6">
        <v>3.0000000000000001E-3</v>
      </c>
      <c r="I32" s="6">
        <v>1.3775460520614764</v>
      </c>
      <c r="J32" s="6">
        <v>0.56755137526096422</v>
      </c>
      <c r="K32" s="6">
        <v>0</v>
      </c>
      <c r="L32" s="6">
        <v>0</v>
      </c>
      <c r="M32" s="6">
        <v>0.48946247169277091</v>
      </c>
      <c r="N32" s="6">
        <v>3.8796781184181661</v>
      </c>
      <c r="O32" s="6">
        <v>0</v>
      </c>
      <c r="P32" s="6">
        <v>2.9728914223660554E-2</v>
      </c>
      <c r="Q32" s="6">
        <v>0.18650303059002118</v>
      </c>
      <c r="R32" s="6">
        <v>0.70501320290005542</v>
      </c>
      <c r="S32" s="6">
        <v>5.2274756500731157E-3</v>
      </c>
      <c r="T32" s="6">
        <v>1.9068753867141952</v>
      </c>
      <c r="U32" s="6">
        <v>0.26360376849129669</v>
      </c>
      <c r="V32" s="6">
        <v>0.39797628285889686</v>
      </c>
      <c r="W32" s="6">
        <v>0</v>
      </c>
      <c r="X32" s="6">
        <v>0</v>
      </c>
      <c r="Y32" s="6">
        <v>0.60680994155114176</v>
      </c>
      <c r="Z32" s="6">
        <v>0</v>
      </c>
      <c r="AA32" s="6">
        <v>0.26481329062848724</v>
      </c>
      <c r="AB32" s="6">
        <v>0</v>
      </c>
      <c r="AC32" s="6">
        <v>0</v>
      </c>
      <c r="AD32" s="6">
        <v>0</v>
      </c>
      <c r="AE32" s="6">
        <v>7.5000000000000002E-4</v>
      </c>
      <c r="AF32" s="6">
        <v>0</v>
      </c>
      <c r="AG32" s="6">
        <v>3.4156534921055961</v>
      </c>
      <c r="AH32" s="6">
        <v>0.18</v>
      </c>
      <c r="AI32" s="6">
        <v>0.67606077407833909</v>
      </c>
      <c r="AJ32" s="6">
        <v>0.34914888649833131</v>
      </c>
      <c r="AK32" s="6">
        <v>1.9035761016006629</v>
      </c>
      <c r="AL32" s="6">
        <v>9.4E-2</v>
      </c>
      <c r="AM32" s="6">
        <v>0</v>
      </c>
      <c r="AN32" s="6">
        <v>5.8831279753850982E-2</v>
      </c>
      <c r="AO32" s="6">
        <v>0.11442931327418843</v>
      </c>
      <c r="AP32" s="29">
        <v>1.22173</v>
      </c>
    </row>
    <row r="33" spans="1:42" s="6" customFormat="1">
      <c r="A33" s="28"/>
      <c r="C33" s="6" t="s">
        <v>41</v>
      </c>
      <c r="D33" s="6">
        <v>2030</v>
      </c>
      <c r="E33" s="6" t="s">
        <v>77</v>
      </c>
      <c r="F33" s="6">
        <v>0</v>
      </c>
      <c r="G33" s="6">
        <v>0.80595696956034435</v>
      </c>
      <c r="H33" s="6">
        <v>3.0000000000000001E-3</v>
      </c>
      <c r="I33" s="6">
        <v>1.4637488161681138</v>
      </c>
      <c r="J33" s="6">
        <v>0.6034407600081152</v>
      </c>
      <c r="K33" s="6">
        <v>0</v>
      </c>
      <c r="L33" s="6">
        <v>0</v>
      </c>
      <c r="M33" s="6">
        <v>0.52018677913440059</v>
      </c>
      <c r="N33" s="6">
        <v>4.1619815883968219</v>
      </c>
      <c r="O33" s="6">
        <v>0</v>
      </c>
      <c r="P33" s="6">
        <v>3.1534670825656572E-2</v>
      </c>
      <c r="Q33" s="6">
        <v>0.19447717411461624</v>
      </c>
      <c r="R33" s="6">
        <v>0.75272090396855706</v>
      </c>
      <c r="S33" s="6">
        <v>5.462929664840621E-3</v>
      </c>
      <c r="T33" s="6">
        <v>1.9912501158685749</v>
      </c>
      <c r="U33" s="6">
        <v>0.28051170389704372</v>
      </c>
      <c r="V33" s="6">
        <v>0.44612397249288632</v>
      </c>
      <c r="W33" s="6">
        <v>0</v>
      </c>
      <c r="X33" s="6">
        <v>0</v>
      </c>
      <c r="Y33" s="6">
        <v>0.63781494493231583</v>
      </c>
      <c r="Z33" s="6">
        <v>0</v>
      </c>
      <c r="AA33" s="6">
        <v>0.27927669212888595</v>
      </c>
      <c r="AB33" s="6">
        <v>0</v>
      </c>
      <c r="AC33" s="6">
        <v>0</v>
      </c>
      <c r="AD33" s="6">
        <v>0</v>
      </c>
      <c r="AE33" s="6">
        <v>7.5000000000000002E-4</v>
      </c>
      <c r="AF33" s="6">
        <v>0</v>
      </c>
      <c r="AG33" s="6">
        <v>3.6333855086300475</v>
      </c>
      <c r="AH33" s="6">
        <v>0.18</v>
      </c>
      <c r="AI33" s="6">
        <v>0.74425584501565434</v>
      </c>
      <c r="AJ33" s="6">
        <v>0.36516768796573262</v>
      </c>
      <c r="AK33" s="6">
        <v>2.1090541831232739</v>
      </c>
      <c r="AL33" s="6">
        <v>9.4E-2</v>
      </c>
      <c r="AM33" s="6">
        <v>0</v>
      </c>
      <c r="AN33" s="6">
        <v>6.5900260560423807E-2</v>
      </c>
      <c r="AO33" s="6">
        <v>0.12116242739793387</v>
      </c>
      <c r="AP33" s="29">
        <v>1.2166399999999999</v>
      </c>
    </row>
    <row r="34" spans="1:42" s="6" customFormat="1">
      <c r="A34" s="28"/>
      <c r="C34" s="6" t="s">
        <v>41</v>
      </c>
      <c r="D34" s="6">
        <v>2035</v>
      </c>
      <c r="E34" s="6" t="s">
        <v>77</v>
      </c>
      <c r="F34" s="6">
        <v>0</v>
      </c>
      <c r="G34" s="6">
        <v>0.84259418970795363</v>
      </c>
      <c r="H34" s="6">
        <v>3.0000000000000001E-3</v>
      </c>
      <c r="I34" s="6">
        <v>1.5235598603394855</v>
      </c>
      <c r="J34" s="6">
        <v>0.61623181482395295</v>
      </c>
      <c r="K34" s="6">
        <v>0</v>
      </c>
      <c r="L34" s="6">
        <v>0</v>
      </c>
      <c r="M34" s="6">
        <v>0.53888062245157886</v>
      </c>
      <c r="N34" s="6">
        <v>4.3299772379028028</v>
      </c>
      <c r="O34" s="6">
        <v>0</v>
      </c>
      <c r="P34" s="6">
        <v>3.2196507798583102E-2</v>
      </c>
      <c r="Q34" s="6">
        <v>0.19663210918128368</v>
      </c>
      <c r="R34" s="6">
        <v>0.7680621094322968</v>
      </c>
      <c r="S34" s="6">
        <v>5.5762068478484141E-3</v>
      </c>
      <c r="T34" s="6">
        <v>2.0244975601780326</v>
      </c>
      <c r="U34" s="6">
        <v>0.29033695755170502</v>
      </c>
      <c r="V34" s="6">
        <v>0.4727605229438524</v>
      </c>
      <c r="W34" s="6">
        <v>0</v>
      </c>
      <c r="X34" s="6">
        <v>0</v>
      </c>
      <c r="Y34" s="6">
        <v>0.6418612393864972</v>
      </c>
      <c r="Z34" s="6">
        <v>0</v>
      </c>
      <c r="AA34" s="6">
        <v>0.28408417721604323</v>
      </c>
      <c r="AB34" s="6">
        <v>0</v>
      </c>
      <c r="AC34" s="6">
        <v>0</v>
      </c>
      <c r="AD34" s="6">
        <v>0</v>
      </c>
      <c r="AE34" s="6">
        <v>7.5000000000000002E-4</v>
      </c>
      <c r="AF34" s="6">
        <v>0</v>
      </c>
      <c r="AG34" s="6">
        <v>3.7267953485667076</v>
      </c>
      <c r="AH34" s="6">
        <v>0.18</v>
      </c>
      <c r="AI34" s="6">
        <v>0.78542831849224937</v>
      </c>
      <c r="AJ34" s="6">
        <v>0.36961673160269526</v>
      </c>
      <c r="AK34" s="6">
        <v>2.2037589280616907</v>
      </c>
      <c r="AL34" s="6">
        <v>9.4E-2</v>
      </c>
      <c r="AM34" s="6">
        <v>0</v>
      </c>
      <c r="AN34" s="6">
        <v>6.9770452878438388E-2</v>
      </c>
      <c r="AO34" s="6">
        <v>0.12721516914709483</v>
      </c>
      <c r="AP34" s="29">
        <v>1.2112700000000001</v>
      </c>
    </row>
    <row r="35" spans="1:42" s="6" customFormat="1">
      <c r="A35" s="28"/>
      <c r="C35" s="6" t="s">
        <v>41</v>
      </c>
      <c r="D35" s="6">
        <v>2040</v>
      </c>
      <c r="E35" s="6" t="s">
        <v>77</v>
      </c>
      <c r="F35" s="6">
        <v>0</v>
      </c>
      <c r="G35" s="6">
        <v>0.88865087087418737</v>
      </c>
      <c r="H35" s="6">
        <v>3.0000000000000001E-3</v>
      </c>
      <c r="I35" s="6">
        <v>1.5961007295012941</v>
      </c>
      <c r="J35" s="6">
        <v>0.62788996230933347</v>
      </c>
      <c r="K35" s="6">
        <v>0</v>
      </c>
      <c r="L35" s="6">
        <v>0</v>
      </c>
      <c r="M35" s="6">
        <v>0.55984990512408273</v>
      </c>
      <c r="N35" s="6">
        <v>4.5410913497387124</v>
      </c>
      <c r="O35" s="6">
        <v>0</v>
      </c>
      <c r="P35" s="6">
        <v>3.2865047220604897E-2</v>
      </c>
      <c r="Q35" s="6">
        <v>0.19957737847417809</v>
      </c>
      <c r="R35" s="6">
        <v>0.79199904801401644</v>
      </c>
      <c r="S35" s="6">
        <v>5.7501575472095265E-3</v>
      </c>
      <c r="T35" s="6">
        <v>2.0798587362316421</v>
      </c>
      <c r="U35" s="6">
        <v>0.30415319679406616</v>
      </c>
      <c r="V35" s="6">
        <v>0.49496329780553328</v>
      </c>
      <c r="W35" s="6">
        <v>0</v>
      </c>
      <c r="X35" s="6">
        <v>0</v>
      </c>
      <c r="Y35" s="6">
        <v>0.64996062272736577</v>
      </c>
      <c r="Z35" s="6">
        <v>0</v>
      </c>
      <c r="AA35" s="6">
        <v>0.2919478269094361</v>
      </c>
      <c r="AB35" s="6">
        <v>0</v>
      </c>
      <c r="AC35" s="6">
        <v>0</v>
      </c>
      <c r="AD35" s="6">
        <v>0</v>
      </c>
      <c r="AE35" s="6">
        <v>7.5000000000000002E-4</v>
      </c>
      <c r="AF35" s="6">
        <v>0</v>
      </c>
      <c r="AG35" s="6">
        <v>3.8504936359077533</v>
      </c>
      <c r="AH35" s="6">
        <v>0.18</v>
      </c>
      <c r="AI35" s="6">
        <v>0.82019504215732664</v>
      </c>
      <c r="AJ35" s="6">
        <v>0.37779288921125642</v>
      </c>
      <c r="AK35" s="6">
        <v>2.2846438513926244</v>
      </c>
      <c r="AL35" s="6">
        <v>9.4E-2</v>
      </c>
      <c r="AM35" s="6">
        <v>0</v>
      </c>
      <c r="AN35" s="6">
        <v>7.3635108433006899E-2</v>
      </c>
      <c r="AO35" s="6">
        <v>0.13351863892004892</v>
      </c>
      <c r="AP35" s="29">
        <v>1.20434</v>
      </c>
    </row>
    <row r="36" spans="1:42" s="6" customFormat="1">
      <c r="A36" s="28"/>
      <c r="C36" s="6" t="s">
        <v>41</v>
      </c>
      <c r="D36" s="6">
        <v>2045</v>
      </c>
      <c r="E36" s="6" t="s">
        <v>77</v>
      </c>
      <c r="F36" s="6">
        <v>0</v>
      </c>
      <c r="G36" s="6">
        <v>0.9394350943650307</v>
      </c>
      <c r="H36" s="6">
        <v>3.0000000000000001E-3</v>
      </c>
      <c r="I36" s="6">
        <v>1.6847324582848979</v>
      </c>
      <c r="J36" s="6">
        <v>0.63625099751836711</v>
      </c>
      <c r="K36" s="6">
        <v>0</v>
      </c>
      <c r="L36" s="6">
        <v>0</v>
      </c>
      <c r="M36" s="6">
        <v>0.58268169991538676</v>
      </c>
      <c r="N36" s="6">
        <v>4.7742462909541743</v>
      </c>
      <c r="O36" s="6">
        <v>0</v>
      </c>
      <c r="P36" s="6">
        <v>3.3543695979720102E-2</v>
      </c>
      <c r="Q36" s="6">
        <v>0.2033145534130204</v>
      </c>
      <c r="R36" s="6">
        <v>0.82200175417695753</v>
      </c>
      <c r="S36" s="6">
        <v>5.9529102977590896E-3</v>
      </c>
      <c r="T36" s="6">
        <v>2.1519434589656701</v>
      </c>
      <c r="U36" s="6">
        <v>0.3186173330100418</v>
      </c>
      <c r="V36" s="6">
        <v>0.51510036986514118</v>
      </c>
      <c r="W36" s="6">
        <v>0</v>
      </c>
      <c r="X36" s="6">
        <v>0</v>
      </c>
      <c r="Y36" s="6">
        <v>0.67123258403006336</v>
      </c>
      <c r="Z36" s="6">
        <v>0</v>
      </c>
      <c r="AA36" s="6">
        <v>0.29929367923343791</v>
      </c>
      <c r="AB36" s="6">
        <v>0</v>
      </c>
      <c r="AC36" s="6">
        <v>0</v>
      </c>
      <c r="AD36" s="6">
        <v>0</v>
      </c>
      <c r="AE36" s="6">
        <v>7.5000000000000002E-4</v>
      </c>
      <c r="AF36" s="6">
        <v>0</v>
      </c>
      <c r="AG36" s="6">
        <v>4.0127771925844788</v>
      </c>
      <c r="AH36" s="6">
        <v>0.18</v>
      </c>
      <c r="AI36" s="6">
        <v>0.84149913114042707</v>
      </c>
      <c r="AJ36" s="6">
        <v>0.39063183839624382</v>
      </c>
      <c r="AK36" s="6">
        <v>2.3476296751520151</v>
      </c>
      <c r="AL36" s="6">
        <v>9.4E-2</v>
      </c>
      <c r="AM36" s="6">
        <v>0</v>
      </c>
      <c r="AN36" s="6">
        <v>7.7082249853285961E-2</v>
      </c>
      <c r="AO36" s="6">
        <v>0.13822594395614651</v>
      </c>
      <c r="AP36" s="29">
        <v>1.19634</v>
      </c>
    </row>
    <row r="37" spans="1:42" s="6" customFormat="1">
      <c r="A37" s="28"/>
      <c r="C37" s="6" t="s">
        <v>41</v>
      </c>
      <c r="D37" s="6">
        <v>2050</v>
      </c>
      <c r="E37" s="6" t="s">
        <v>77</v>
      </c>
      <c r="F37" s="6">
        <v>0</v>
      </c>
      <c r="G37" s="6">
        <v>0.9833532354851543</v>
      </c>
      <c r="H37" s="6">
        <v>3.0000000000000001E-3</v>
      </c>
      <c r="I37" s="6">
        <v>1.77149779382002</v>
      </c>
      <c r="J37" s="6">
        <v>0.64459356541257085</v>
      </c>
      <c r="K37" s="6">
        <v>0</v>
      </c>
      <c r="L37" s="6">
        <v>0</v>
      </c>
      <c r="M37" s="6">
        <v>0.60514394654175396</v>
      </c>
      <c r="N37" s="6">
        <v>4.9937750287263256</v>
      </c>
      <c r="O37" s="6">
        <v>0</v>
      </c>
      <c r="P37" s="6">
        <v>3.4238862787384368E-2</v>
      </c>
      <c r="Q37" s="6">
        <v>0.20810465988663263</v>
      </c>
      <c r="R37" s="6">
        <v>0.86406407082494407</v>
      </c>
      <c r="S37" s="6">
        <v>6.1301944310676523E-3</v>
      </c>
      <c r="T37" s="6">
        <v>2.2242168120911114</v>
      </c>
      <c r="U37" s="6">
        <v>0.33380176268922357</v>
      </c>
      <c r="V37" s="6">
        <v>0.53708661937188673</v>
      </c>
      <c r="W37" s="6">
        <v>0</v>
      </c>
      <c r="X37" s="6">
        <v>0</v>
      </c>
      <c r="Y37" s="6">
        <v>0.70187265398286569</v>
      </c>
      <c r="Z37" s="6">
        <v>0</v>
      </c>
      <c r="AA37" s="6">
        <v>0.30488892991173505</v>
      </c>
      <c r="AB37" s="6">
        <v>0</v>
      </c>
      <c r="AC37" s="6">
        <v>0</v>
      </c>
      <c r="AD37" s="6">
        <v>0</v>
      </c>
      <c r="AE37" s="6">
        <v>7.5000000000000002E-4</v>
      </c>
      <c r="AF37" s="6">
        <v>0</v>
      </c>
      <c r="AG37" s="6">
        <v>4.1845952067111991</v>
      </c>
      <c r="AH37" s="6">
        <v>0.18</v>
      </c>
      <c r="AI37" s="6">
        <v>0.85616545806623723</v>
      </c>
      <c r="AJ37" s="6">
        <v>0.406526981771828</v>
      </c>
      <c r="AK37" s="6">
        <v>2.4041225342333057</v>
      </c>
      <c r="AL37" s="6">
        <v>9.4E-2</v>
      </c>
      <c r="AM37" s="6">
        <v>0</v>
      </c>
      <c r="AN37" s="6">
        <v>7.9926097301069282E-2</v>
      </c>
      <c r="AO37" s="6">
        <v>0.14074425865026266</v>
      </c>
      <c r="AP37" s="29">
        <v>1.1876199999999999</v>
      </c>
    </row>
    <row r="38" spans="1:42" s="6" customFormat="1">
      <c r="A38" s="28"/>
      <c r="C38" s="6" t="s">
        <v>41</v>
      </c>
      <c r="D38" s="6">
        <v>2055</v>
      </c>
      <c r="E38" s="6" t="s">
        <v>77</v>
      </c>
      <c r="F38" s="6">
        <v>0</v>
      </c>
      <c r="G38" s="6">
        <v>1.0293245286867965</v>
      </c>
      <c r="H38" s="6">
        <v>0</v>
      </c>
      <c r="I38" s="6">
        <v>1.86273162725432</v>
      </c>
      <c r="J38" s="6">
        <v>0.65304552164461749</v>
      </c>
      <c r="K38" s="6">
        <v>0</v>
      </c>
      <c r="L38" s="6">
        <v>0</v>
      </c>
      <c r="M38" s="6">
        <v>0.62847210765209593</v>
      </c>
      <c r="N38" s="6">
        <v>5.2233981067923878</v>
      </c>
      <c r="O38" s="6">
        <v>0</v>
      </c>
      <c r="P38" s="6">
        <v>3.4948436382266426E-2</v>
      </c>
      <c r="Q38" s="6">
        <v>0.21300762163618728</v>
      </c>
      <c r="R38" s="6">
        <v>0.90827874113009144</v>
      </c>
      <c r="S38" s="6">
        <v>6.3127582783901823E-3</v>
      </c>
      <c r="T38" s="6">
        <v>2.2989174769334251</v>
      </c>
      <c r="U38" s="6">
        <v>0.34970984071014433</v>
      </c>
      <c r="V38" s="6">
        <v>0.56001131737460097</v>
      </c>
      <c r="W38" s="6">
        <v>0</v>
      </c>
      <c r="X38" s="6">
        <v>0</v>
      </c>
      <c r="Y38" s="6">
        <v>0.73391136564205828</v>
      </c>
      <c r="Z38" s="6">
        <v>0</v>
      </c>
      <c r="AA38" s="6">
        <v>0.31058878296664494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4.3637700783362643</v>
      </c>
      <c r="AH38" s="6">
        <v>0.18</v>
      </c>
      <c r="AI38" s="6">
        <v>0.87108740159049036</v>
      </c>
      <c r="AJ38" s="6">
        <v>0.42306891211687081</v>
      </c>
      <c r="AK38" s="6">
        <v>2.4619748254094271</v>
      </c>
      <c r="AL38" s="6">
        <v>0</v>
      </c>
      <c r="AM38" s="6">
        <v>0</v>
      </c>
      <c r="AN38" s="6">
        <v>8.2874864731360326E-2</v>
      </c>
      <c r="AO38" s="6">
        <v>0.14330845408656867</v>
      </c>
      <c r="AP38" s="29">
        <v>1.1876199999999999</v>
      </c>
    </row>
    <row r="39" spans="1:42" s="6" customFormat="1">
      <c r="A39" s="28"/>
      <c r="C39" s="6" t="s">
        <v>41</v>
      </c>
      <c r="D39" s="6">
        <v>2060</v>
      </c>
      <c r="E39" s="6" t="s">
        <v>77</v>
      </c>
      <c r="F39" s="6">
        <v>0</v>
      </c>
      <c r="G39" s="6">
        <v>1.0774449578472873</v>
      </c>
      <c r="H39" s="6">
        <v>0</v>
      </c>
      <c r="I39" s="6">
        <v>1.9586640905103192</v>
      </c>
      <c r="J39" s="6">
        <v>0.66160830052209751</v>
      </c>
      <c r="K39" s="6">
        <v>0</v>
      </c>
      <c r="L39" s="6">
        <v>0</v>
      </c>
      <c r="M39" s="6">
        <v>0.65269956405226115</v>
      </c>
      <c r="N39" s="6">
        <v>5.4635796817224911</v>
      </c>
      <c r="O39" s="6">
        <v>0</v>
      </c>
      <c r="P39" s="6">
        <v>3.5672715333739335E-2</v>
      </c>
      <c r="Q39" s="6">
        <v>0.21802609754064214</v>
      </c>
      <c r="R39" s="6">
        <v>0.95475590230391538</v>
      </c>
      <c r="S39" s="6">
        <v>6.5007590753435899E-3</v>
      </c>
      <c r="T39" s="6">
        <v>2.3761269751311693</v>
      </c>
      <c r="U39" s="6">
        <v>0.36637605417133629</v>
      </c>
      <c r="V39" s="6">
        <v>0.58391452007201472</v>
      </c>
      <c r="W39" s="6">
        <v>0</v>
      </c>
      <c r="X39" s="6">
        <v>0</v>
      </c>
      <c r="Y39" s="6">
        <v>0.76741256346445452</v>
      </c>
      <c r="Z39" s="6">
        <v>0</v>
      </c>
      <c r="AA39" s="6">
        <v>0.31639519392399151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4.5506168114045504</v>
      </c>
      <c r="AH39" s="6">
        <v>0.18</v>
      </c>
      <c r="AI39" s="6">
        <v>0.88626941680584381</v>
      </c>
      <c r="AJ39" s="6">
        <v>0.44028394774596546</v>
      </c>
      <c r="AK39" s="6">
        <v>2.5212192617639531</v>
      </c>
      <c r="AL39" s="6">
        <v>0</v>
      </c>
      <c r="AM39" s="6">
        <v>0</v>
      </c>
      <c r="AN39" s="6">
        <v>8.5932423027858584E-2</v>
      </c>
      <c r="AO39" s="6">
        <v>0.14591936615841372</v>
      </c>
      <c r="AP39" s="29">
        <v>1.1876199999999999</v>
      </c>
    </row>
    <row r="40" spans="1:42" s="6" customFormat="1">
      <c r="A40" s="28"/>
      <c r="C40" s="6" t="s">
        <v>41</v>
      </c>
      <c r="D40" s="6">
        <v>2065</v>
      </c>
      <c r="E40" s="6" t="s">
        <v>77</v>
      </c>
      <c r="F40" s="6">
        <v>0</v>
      </c>
      <c r="G40" s="6">
        <v>1.1278149940442919</v>
      </c>
      <c r="H40" s="6">
        <v>0</v>
      </c>
      <c r="I40" s="6">
        <v>2.0595371675250105</v>
      </c>
      <c r="J40" s="6">
        <v>0.6702833551593439</v>
      </c>
      <c r="K40" s="6">
        <v>0</v>
      </c>
      <c r="L40" s="6">
        <v>0</v>
      </c>
      <c r="M40" s="6">
        <v>0.67786098337054979</v>
      </c>
      <c r="N40" s="6">
        <v>5.7148052528704758</v>
      </c>
      <c r="O40" s="6">
        <v>0</v>
      </c>
      <c r="P40" s="6">
        <v>3.64120043987924E-2</v>
      </c>
      <c r="Q40" s="6">
        <v>0.22316280912234715</v>
      </c>
      <c r="R40" s="6">
        <v>1.0036113273442808</v>
      </c>
      <c r="S40" s="6">
        <v>6.6943587401922097E-3</v>
      </c>
      <c r="T40" s="6">
        <v>2.4559295662397123</v>
      </c>
      <c r="U40" s="6">
        <v>0.38383653373201793</v>
      </c>
      <c r="V40" s="6">
        <v>0.6088379933987299</v>
      </c>
      <c r="W40" s="6">
        <v>0</v>
      </c>
      <c r="X40" s="6">
        <v>0</v>
      </c>
      <c r="Y40" s="6">
        <v>0.80244300624486198</v>
      </c>
      <c r="Z40" s="6">
        <v>0</v>
      </c>
      <c r="AA40" s="6">
        <v>0.3223101548678623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4.7454638976150907</v>
      </c>
      <c r="AH40" s="6">
        <v>0.18</v>
      </c>
      <c r="AI40" s="6">
        <v>0.90171603645191034</v>
      </c>
      <c r="AJ40" s="6">
        <v>0.45819947788841997</v>
      </c>
      <c r="AK40" s="6">
        <v>2.5818893435811137</v>
      </c>
      <c r="AL40" s="6">
        <v>0</v>
      </c>
      <c r="AM40" s="6">
        <v>0</v>
      </c>
      <c r="AN40" s="6">
        <v>8.9102785885387378E-2</v>
      </c>
      <c r="AO40" s="6">
        <v>0.14857784598814405</v>
      </c>
      <c r="AP40" s="29">
        <v>1.1876199999999999</v>
      </c>
    </row>
    <row r="41" spans="1:42" s="6" customFormat="1" ht="15" thickBot="1">
      <c r="A41" s="30"/>
      <c r="B41" s="15"/>
      <c r="C41" s="15" t="s">
        <v>41</v>
      </c>
      <c r="D41" s="15">
        <v>2070</v>
      </c>
      <c r="E41" s="15" t="s">
        <v>77</v>
      </c>
      <c r="F41" s="15">
        <v>0</v>
      </c>
      <c r="G41" s="15">
        <v>1.1805398053302778</v>
      </c>
      <c r="H41" s="15">
        <v>0</v>
      </c>
      <c r="I41" s="15">
        <v>2.1656053046399566</v>
      </c>
      <c r="J41" s="15">
        <v>0.67907215772402685</v>
      </c>
      <c r="K41" s="15">
        <v>0</v>
      </c>
      <c r="L41" s="15">
        <v>0</v>
      </c>
      <c r="M41" s="15">
        <v>0.70399236966442547</v>
      </c>
      <c r="N41" s="15">
        <v>5.9775826437548449</v>
      </c>
      <c r="O41" s="15">
        <v>0</v>
      </c>
      <c r="P41" s="15">
        <v>3.7166614650264662E-2</v>
      </c>
      <c r="Q41" s="15">
        <v>0.22842054202292753</v>
      </c>
      <c r="R41" s="15">
        <v>1.0549667134219283</v>
      </c>
      <c r="S41" s="15">
        <v>6.8937240133021271E-3</v>
      </c>
      <c r="T41" s="15">
        <v>2.5384123396845912</v>
      </c>
      <c r="U41" s="15">
        <v>0.40212913193969618</v>
      </c>
      <c r="V41" s="15">
        <v>0.63482528600260713</v>
      </c>
      <c r="W41" s="15">
        <v>0</v>
      </c>
      <c r="X41" s="15">
        <v>0</v>
      </c>
      <c r="Y41" s="15">
        <v>0.83907250014824253</v>
      </c>
      <c r="Z41" s="15">
        <v>0</v>
      </c>
      <c r="AA41" s="15">
        <v>0.32833569512405952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4.9486538939360996</v>
      </c>
      <c r="AH41" s="15">
        <v>0.18</v>
      </c>
      <c r="AI41" s="15">
        <v>0.91743187226855194</v>
      </c>
      <c r="AJ41" s="15">
        <v>0.47684400626469242</v>
      </c>
      <c r="AK41" s="15">
        <v>2.644019377288823</v>
      </c>
      <c r="AL41" s="15">
        <v>0</v>
      </c>
      <c r="AM41" s="15">
        <v>0</v>
      </c>
      <c r="AN41" s="15">
        <v>9.2390115078720983E-2</v>
      </c>
      <c r="AO41" s="15">
        <v>0.15128476020455758</v>
      </c>
      <c r="AP41" s="31">
        <v>1.1876199999999999</v>
      </c>
    </row>
    <row r="42" spans="1:42" s="6" customFormat="1">
      <c r="A42" s="26"/>
      <c r="B42" s="9"/>
      <c r="C42" s="9" t="s">
        <v>41</v>
      </c>
      <c r="D42" s="9">
        <v>2010</v>
      </c>
      <c r="E42" s="9" t="s">
        <v>78</v>
      </c>
      <c r="F42" s="9">
        <v>0.58283799999999997</v>
      </c>
      <c r="G42" s="9">
        <v>31.621500000000001</v>
      </c>
      <c r="H42" s="9">
        <v>0.29193999999999998</v>
      </c>
      <c r="I42" s="9">
        <v>121.497</v>
      </c>
      <c r="J42" s="9">
        <v>21.752600000000001</v>
      </c>
      <c r="K42" s="9">
        <v>24.2913</v>
      </c>
      <c r="L42" s="9">
        <v>0.108</v>
      </c>
      <c r="M42" s="9">
        <v>46.382599999999996</v>
      </c>
      <c r="N42" s="9">
        <v>443.589</v>
      </c>
      <c r="O42" s="9">
        <v>9.5938300000000005</v>
      </c>
      <c r="P42" s="9">
        <v>1.6576299999999999</v>
      </c>
      <c r="Q42" s="9">
        <v>5.9154499999999999</v>
      </c>
      <c r="R42" s="9">
        <v>91.179599999999994</v>
      </c>
      <c r="S42" s="9">
        <v>39.204999999999998</v>
      </c>
      <c r="T42" s="9">
        <v>205.22800000000001</v>
      </c>
      <c r="U42" s="9">
        <v>3.8115000000000001</v>
      </c>
      <c r="V42" s="9">
        <v>12.418699999999999</v>
      </c>
      <c r="W42" s="9">
        <v>10.5952</v>
      </c>
      <c r="X42" s="9">
        <v>0.155</v>
      </c>
      <c r="Y42" s="9">
        <v>146.179</v>
      </c>
      <c r="Z42" s="9">
        <v>5.781E-2</v>
      </c>
      <c r="AA42" s="9">
        <v>9.7990999999999993</v>
      </c>
      <c r="AB42" s="9">
        <v>2.1509999999999998</v>
      </c>
      <c r="AC42" s="9">
        <v>1.0552900000000001</v>
      </c>
      <c r="AD42" s="9">
        <v>0.42599999999999999</v>
      </c>
      <c r="AE42" s="9">
        <v>0.26724999999999999</v>
      </c>
      <c r="AF42" s="9">
        <v>0</v>
      </c>
      <c r="AG42" s="9">
        <v>170.43299999999999</v>
      </c>
      <c r="AH42" s="9">
        <v>52.895299999999999</v>
      </c>
      <c r="AI42" s="9">
        <v>136.614</v>
      </c>
      <c r="AJ42" s="9">
        <v>16.9221</v>
      </c>
      <c r="AK42" s="9">
        <v>55.961300000000001</v>
      </c>
      <c r="AL42" s="9">
        <v>10.809200000000001</v>
      </c>
      <c r="AM42" s="9">
        <v>20.503399999999999</v>
      </c>
      <c r="AN42" s="9">
        <v>5.2960399999999996</v>
      </c>
      <c r="AO42" s="9">
        <v>9.1482299999999999</v>
      </c>
      <c r="AP42" s="27">
        <v>132.80500000000001</v>
      </c>
    </row>
    <row r="43" spans="1:42" s="6" customFormat="1">
      <c r="A43" s="28"/>
      <c r="C43" s="6" t="s">
        <v>41</v>
      </c>
      <c r="D43" s="6">
        <v>2015</v>
      </c>
      <c r="E43" s="6" t="s">
        <v>78</v>
      </c>
      <c r="F43" s="6">
        <v>0.58283799999999997</v>
      </c>
      <c r="G43" s="6">
        <v>36.247705392504997</v>
      </c>
      <c r="H43" s="6">
        <v>0.29193999999999998</v>
      </c>
      <c r="I43" s="6">
        <v>123.17890133313188</v>
      </c>
      <c r="J43" s="6">
        <v>25.998087504176784</v>
      </c>
      <c r="K43" s="6">
        <v>24.2913</v>
      </c>
      <c r="L43" s="6">
        <v>0.1345960353213734</v>
      </c>
      <c r="M43" s="6">
        <v>56.927508924823471</v>
      </c>
      <c r="N43" s="6">
        <v>445.78971238020142</v>
      </c>
      <c r="O43" s="6">
        <v>12.660995083068773</v>
      </c>
      <c r="P43" s="6">
        <v>1.3945600237073743</v>
      </c>
      <c r="Q43" s="6">
        <v>5.2970245563697613</v>
      </c>
      <c r="R43" s="6">
        <v>93.952794122510682</v>
      </c>
      <c r="S43" s="6">
        <v>44.075794059165183</v>
      </c>
      <c r="T43" s="6">
        <v>232.41994944890828</v>
      </c>
      <c r="U43" s="6">
        <v>3.8041525672624386</v>
      </c>
      <c r="V43" s="6">
        <v>11.313957465996879</v>
      </c>
      <c r="W43" s="6">
        <v>19.733051314499637</v>
      </c>
      <c r="X43" s="6">
        <v>0.155</v>
      </c>
      <c r="Y43" s="6">
        <v>150.16090757293264</v>
      </c>
      <c r="Z43" s="6">
        <v>5.781E-2</v>
      </c>
      <c r="AA43" s="6">
        <v>10.684816340168998</v>
      </c>
      <c r="AB43" s="6">
        <v>2.660039190611772</v>
      </c>
      <c r="AC43" s="6">
        <v>0.79841430111347367</v>
      </c>
      <c r="AD43" s="6">
        <v>0.42599999999999999</v>
      </c>
      <c r="AE43" s="6">
        <v>0.26724999999999999</v>
      </c>
      <c r="AF43" s="6">
        <v>0</v>
      </c>
      <c r="AG43" s="6">
        <v>168.76973177836325</v>
      </c>
      <c r="AH43" s="6">
        <v>52.895299999999999</v>
      </c>
      <c r="AI43" s="6">
        <v>139.5378782221143</v>
      </c>
      <c r="AJ43" s="6">
        <v>17.496541799740722</v>
      </c>
      <c r="AK43" s="6">
        <v>86.726970281266688</v>
      </c>
      <c r="AL43" s="6">
        <v>10.809200000000001</v>
      </c>
      <c r="AM43" s="6">
        <v>18.971946842297289</v>
      </c>
      <c r="AN43" s="6">
        <v>5.5355183332094162</v>
      </c>
      <c r="AO43" s="6">
        <v>7.0749144068276699</v>
      </c>
      <c r="AP43" s="29">
        <v>142.88900000000001</v>
      </c>
    </row>
    <row r="44" spans="1:42" s="6" customFormat="1">
      <c r="A44" s="28"/>
      <c r="C44" s="6" t="s">
        <v>41</v>
      </c>
      <c r="D44" s="6">
        <v>2020</v>
      </c>
      <c r="E44" s="6" t="s">
        <v>78</v>
      </c>
      <c r="F44" s="6">
        <v>0.58283799999999997</v>
      </c>
      <c r="G44" s="6">
        <v>44.526498774316401</v>
      </c>
      <c r="H44" s="6">
        <v>0.29193999999999998</v>
      </c>
      <c r="I44" s="6">
        <v>151.04501809086526</v>
      </c>
      <c r="J44" s="6">
        <v>24.023546535540245</v>
      </c>
      <c r="K44" s="6">
        <v>24.2913</v>
      </c>
      <c r="L44" s="6">
        <v>0.23873368574292186</v>
      </c>
      <c r="M44" s="6">
        <v>72.607513550974076</v>
      </c>
      <c r="N44" s="6">
        <v>457.5728268078982</v>
      </c>
      <c r="O44" s="6">
        <v>17.47975807872713</v>
      </c>
      <c r="P44" s="6">
        <v>1.6901680229120486</v>
      </c>
      <c r="Q44" s="6">
        <v>6.3985360998902898</v>
      </c>
      <c r="R44" s="6">
        <v>97.117343341802581</v>
      </c>
      <c r="S44" s="6">
        <v>50.945529232412262</v>
      </c>
      <c r="T44" s="6">
        <v>258.80730493965285</v>
      </c>
      <c r="U44" s="6">
        <v>4.1003680238537941</v>
      </c>
      <c r="V44" s="6">
        <v>11.448078180007837</v>
      </c>
      <c r="W44" s="6">
        <v>29.401833456056401</v>
      </c>
      <c r="X44" s="6">
        <v>0.155</v>
      </c>
      <c r="Y44" s="6">
        <v>147.65300309485113</v>
      </c>
      <c r="Z44" s="6">
        <v>5.781E-2</v>
      </c>
      <c r="AA44" s="6">
        <v>14.803550541760615</v>
      </c>
      <c r="AB44" s="6">
        <v>2.5614907767411825</v>
      </c>
      <c r="AC44" s="6">
        <v>1.0857147352250027</v>
      </c>
      <c r="AD44" s="6">
        <v>0.42599999999999999</v>
      </c>
      <c r="AE44" s="6">
        <v>0.26724999999999999</v>
      </c>
      <c r="AF44" s="6">
        <v>0</v>
      </c>
      <c r="AG44" s="6">
        <v>181.9265273132518</v>
      </c>
      <c r="AH44" s="6">
        <v>52.895299999999999</v>
      </c>
      <c r="AI44" s="6">
        <v>144.58666033635203</v>
      </c>
      <c r="AJ44" s="6">
        <v>20.743874028555794</v>
      </c>
      <c r="AK44" s="6">
        <v>92.206034347227927</v>
      </c>
      <c r="AL44" s="6">
        <v>10.809200000000001</v>
      </c>
      <c r="AM44" s="6">
        <v>18.944770734721704</v>
      </c>
      <c r="AN44" s="6">
        <v>7.087075909275435</v>
      </c>
      <c r="AO44" s="6">
        <v>7.5534440292946572</v>
      </c>
      <c r="AP44" s="29">
        <v>147.79300000000001</v>
      </c>
    </row>
    <row r="45" spans="1:42" s="6" customFormat="1">
      <c r="A45" s="28"/>
      <c r="C45" s="6" t="s">
        <v>41</v>
      </c>
      <c r="D45" s="6">
        <v>2025</v>
      </c>
      <c r="E45" s="6" t="s">
        <v>78</v>
      </c>
      <c r="F45" s="6">
        <v>0.58283799999999997</v>
      </c>
      <c r="G45" s="6">
        <v>46.237204862999789</v>
      </c>
      <c r="H45" s="6">
        <v>0.29193999999999998</v>
      </c>
      <c r="I45" s="6">
        <v>151.20048373104777</v>
      </c>
      <c r="J45" s="6">
        <v>26.153825851629758</v>
      </c>
      <c r="K45" s="6">
        <v>24.2913</v>
      </c>
      <c r="L45" s="6">
        <v>0.21043393674589203</v>
      </c>
      <c r="M45" s="6">
        <v>70.961000108399077</v>
      </c>
      <c r="N45" s="6">
        <v>496.33731432544414</v>
      </c>
      <c r="O45" s="6">
        <v>21.337439822715723</v>
      </c>
      <c r="P45" s="6">
        <v>1.731445915912226</v>
      </c>
      <c r="Q45" s="6">
        <v>7.3754224437179774</v>
      </c>
      <c r="R45" s="6">
        <v>105.15718136300619</v>
      </c>
      <c r="S45" s="6">
        <v>43.204303816552695</v>
      </c>
      <c r="T45" s="6">
        <v>261.62072528139845</v>
      </c>
      <c r="U45" s="6">
        <v>5.1775135582883607</v>
      </c>
      <c r="V45" s="6">
        <v>10.765977871424271</v>
      </c>
      <c r="W45" s="6">
        <v>33.559096099180742</v>
      </c>
      <c r="X45" s="6">
        <v>0.155</v>
      </c>
      <c r="Y45" s="6">
        <v>148.24870283031711</v>
      </c>
      <c r="Z45" s="6">
        <v>5.781E-2</v>
      </c>
      <c r="AA45" s="6">
        <v>14.352882061187742</v>
      </c>
      <c r="AB45" s="6">
        <v>3.1510049083465699</v>
      </c>
      <c r="AC45" s="6">
        <v>1.2738295481989945</v>
      </c>
      <c r="AD45" s="6">
        <v>0.42599999999999999</v>
      </c>
      <c r="AE45" s="6">
        <v>0.26724999999999999</v>
      </c>
      <c r="AF45" s="6">
        <v>0</v>
      </c>
      <c r="AG45" s="6">
        <v>201.29545794610317</v>
      </c>
      <c r="AH45" s="6">
        <v>52.895299999999999</v>
      </c>
      <c r="AI45" s="6">
        <v>145.8217288773761</v>
      </c>
      <c r="AJ45" s="6">
        <v>22.244082256438123</v>
      </c>
      <c r="AK45" s="6">
        <v>77.970742293663278</v>
      </c>
      <c r="AL45" s="6">
        <v>10.809200000000001</v>
      </c>
      <c r="AM45" s="6">
        <v>21.746876767655685</v>
      </c>
      <c r="AN45" s="6">
        <v>8.2809533195177956</v>
      </c>
      <c r="AO45" s="6">
        <v>7.5859610418171792</v>
      </c>
      <c r="AP45" s="29">
        <v>150.45400000000001</v>
      </c>
    </row>
    <row r="46" spans="1:42" s="6" customFormat="1">
      <c r="A46" s="28"/>
      <c r="C46" s="6" t="s">
        <v>41</v>
      </c>
      <c r="D46" s="6">
        <v>2030</v>
      </c>
      <c r="E46" s="6" t="s">
        <v>78</v>
      </c>
      <c r="F46" s="6">
        <v>0.58283799999999997</v>
      </c>
      <c r="G46" s="6">
        <v>48.39572226009232</v>
      </c>
      <c r="H46" s="6">
        <v>0.29193999999999998</v>
      </c>
      <c r="I46" s="6">
        <v>156.68557464160014</v>
      </c>
      <c r="J46" s="6">
        <v>27.11940098951635</v>
      </c>
      <c r="K46" s="6">
        <v>24.2913</v>
      </c>
      <c r="L46" s="6">
        <v>0.22430425015962224</v>
      </c>
      <c r="M46" s="6">
        <v>73.548707077218765</v>
      </c>
      <c r="N46" s="6">
        <v>519.27425271515119</v>
      </c>
      <c r="O46" s="6">
        <v>22.139707991304622</v>
      </c>
      <c r="P46" s="6">
        <v>1.7911567253626552</v>
      </c>
      <c r="Q46" s="6">
        <v>7.5004107269941116</v>
      </c>
      <c r="R46" s="6">
        <v>109.49418803534653</v>
      </c>
      <c r="S46" s="6">
        <v>44.032769883545903</v>
      </c>
      <c r="T46" s="6">
        <v>266.43486202224221</v>
      </c>
      <c r="U46" s="6">
        <v>5.3732372906414456</v>
      </c>
      <c r="V46" s="6">
        <v>11.769750481673709</v>
      </c>
      <c r="W46" s="6">
        <v>36.94530893771708</v>
      </c>
      <c r="X46" s="6">
        <v>0.155</v>
      </c>
      <c r="Y46" s="6">
        <v>151.9666568929043</v>
      </c>
      <c r="Z46" s="6">
        <v>5.781E-2</v>
      </c>
      <c r="AA46" s="6">
        <v>14.762143878846755</v>
      </c>
      <c r="AB46" s="6">
        <v>3.3716927914488384</v>
      </c>
      <c r="AC46" s="6">
        <v>1.3642275106462642</v>
      </c>
      <c r="AD46" s="6">
        <v>0.42599999999999999</v>
      </c>
      <c r="AE46" s="6">
        <v>0.26724999999999999</v>
      </c>
      <c r="AF46" s="6">
        <v>0</v>
      </c>
      <c r="AG46" s="6">
        <v>208.82719384734997</v>
      </c>
      <c r="AH46" s="6">
        <v>52.895299999999999</v>
      </c>
      <c r="AI46" s="6">
        <v>156.55760266060187</v>
      </c>
      <c r="AJ46" s="6">
        <v>22.688802598211392</v>
      </c>
      <c r="AK46" s="6">
        <v>84.24896338197621</v>
      </c>
      <c r="AL46" s="6">
        <v>10.809200000000001</v>
      </c>
      <c r="AM46" s="6">
        <v>22.820051785049937</v>
      </c>
      <c r="AN46" s="6">
        <v>9.0463747846104479</v>
      </c>
      <c r="AO46" s="6">
        <v>7.8335151133140766</v>
      </c>
      <c r="AP46" s="29">
        <v>155.767</v>
      </c>
    </row>
    <row r="47" spans="1:42" s="6" customFormat="1">
      <c r="A47" s="28"/>
      <c r="C47" s="6" t="s">
        <v>41</v>
      </c>
      <c r="D47" s="6">
        <v>2035</v>
      </c>
      <c r="E47" s="6" t="s">
        <v>78</v>
      </c>
      <c r="F47" s="6">
        <v>0.58283799999999997</v>
      </c>
      <c r="G47" s="6">
        <v>49.343390117523754</v>
      </c>
      <c r="H47" s="6">
        <v>0.29193999999999998</v>
      </c>
      <c r="I47" s="6">
        <v>159.05135884630374</v>
      </c>
      <c r="J47" s="6">
        <v>27.008780229013059</v>
      </c>
      <c r="K47" s="6">
        <v>24.2913</v>
      </c>
      <c r="L47" s="6">
        <v>0.22839296530083994</v>
      </c>
      <c r="M47" s="6">
        <v>74.305969219116349</v>
      </c>
      <c r="N47" s="6">
        <v>526.86294099008194</v>
      </c>
      <c r="O47" s="6">
        <v>22.730733688038271</v>
      </c>
      <c r="P47" s="6">
        <v>1.7834849883898203</v>
      </c>
      <c r="Q47" s="6">
        <v>7.3958186325517223</v>
      </c>
      <c r="R47" s="6">
        <v>108.96043659561657</v>
      </c>
      <c r="S47" s="6">
        <v>43.833351265097924</v>
      </c>
      <c r="T47" s="6">
        <v>264.17876003398385</v>
      </c>
      <c r="U47" s="6">
        <v>5.4237886655088534</v>
      </c>
      <c r="V47" s="6">
        <v>12.163772903467471</v>
      </c>
      <c r="W47" s="6">
        <v>37.966809167574084</v>
      </c>
      <c r="X47" s="6">
        <v>0.155</v>
      </c>
      <c r="Y47" s="6">
        <v>149.14550620108628</v>
      </c>
      <c r="Z47" s="6">
        <v>5.781E-2</v>
      </c>
      <c r="AA47" s="6">
        <v>14.644589109812367</v>
      </c>
      <c r="AB47" s="6">
        <v>3.4858618890578317</v>
      </c>
      <c r="AC47" s="6">
        <v>1.3949863220337884</v>
      </c>
      <c r="AD47" s="6">
        <v>0.42599999999999999</v>
      </c>
      <c r="AE47" s="6">
        <v>0.26724999999999999</v>
      </c>
      <c r="AF47" s="6">
        <v>0</v>
      </c>
      <c r="AG47" s="6">
        <v>208.89426711745355</v>
      </c>
      <c r="AH47" s="6">
        <v>52.895299999999999</v>
      </c>
      <c r="AI47" s="6">
        <v>161.12905785619077</v>
      </c>
      <c r="AJ47" s="6">
        <v>22.39681490749307</v>
      </c>
      <c r="AK47" s="6">
        <v>85.853166386853104</v>
      </c>
      <c r="AL47" s="6">
        <v>10.809200000000001</v>
      </c>
      <c r="AM47" s="6">
        <v>23.384972543566654</v>
      </c>
      <c r="AN47" s="6">
        <v>9.3405917393901934</v>
      </c>
      <c r="AO47" s="6">
        <v>8.0212679392094586</v>
      </c>
      <c r="AP47" s="29">
        <v>163.43600000000001</v>
      </c>
    </row>
    <row r="48" spans="1:42" s="6" customFormat="1">
      <c r="A48" s="28"/>
      <c r="C48" s="6" t="s">
        <v>41</v>
      </c>
      <c r="D48" s="6">
        <v>2040</v>
      </c>
      <c r="E48" s="6" t="s">
        <v>78</v>
      </c>
      <c r="F48" s="6">
        <v>0.58283799999999997</v>
      </c>
      <c r="G48" s="6">
        <v>50.752460133723126</v>
      </c>
      <c r="H48" s="6">
        <v>0.29193999999999998</v>
      </c>
      <c r="I48" s="6">
        <v>162.50007337619863</v>
      </c>
      <c r="J48" s="6">
        <v>26.838596356803627</v>
      </c>
      <c r="K48" s="6">
        <v>24.2913</v>
      </c>
      <c r="L48" s="6">
        <v>0.2326246283253498</v>
      </c>
      <c r="M48" s="6">
        <v>75.286680498094142</v>
      </c>
      <c r="N48" s="6">
        <v>538.87455915394185</v>
      </c>
      <c r="O48" s="6">
        <v>23.524655879155571</v>
      </c>
      <c r="P48" s="6">
        <v>1.7754577997694854</v>
      </c>
      <c r="Q48" s="6">
        <v>7.3207998280337332</v>
      </c>
      <c r="R48" s="6">
        <v>109.57527198545361</v>
      </c>
      <c r="S48" s="6">
        <v>44.081965269337545</v>
      </c>
      <c r="T48" s="6">
        <v>264.68533649875565</v>
      </c>
      <c r="U48" s="6">
        <v>5.5412561567079592</v>
      </c>
      <c r="V48" s="6">
        <v>12.41982565094685</v>
      </c>
      <c r="W48" s="6">
        <v>38.763902506986305</v>
      </c>
      <c r="X48" s="6">
        <v>0.155</v>
      </c>
      <c r="Y48" s="6">
        <v>147.28939284664128</v>
      </c>
      <c r="Z48" s="6">
        <v>5.781E-2</v>
      </c>
      <c r="AA48" s="6">
        <v>14.677456313502086</v>
      </c>
      <c r="AB48" s="6">
        <v>3.6370306573977067</v>
      </c>
      <c r="AC48" s="6">
        <v>1.4244734516659587</v>
      </c>
      <c r="AD48" s="6">
        <v>0.42599999999999999</v>
      </c>
      <c r="AE48" s="6">
        <v>0.26724999999999999</v>
      </c>
      <c r="AF48" s="6">
        <v>0</v>
      </c>
      <c r="AG48" s="6">
        <v>210.4857941427509</v>
      </c>
      <c r="AH48" s="6">
        <v>52.895299999999999</v>
      </c>
      <c r="AI48" s="6">
        <v>164.09670308059188</v>
      </c>
      <c r="AJ48" s="6">
        <v>22.325635073380905</v>
      </c>
      <c r="AK48" s="6">
        <v>86.801283009879768</v>
      </c>
      <c r="AL48" s="6">
        <v>10.809200000000001</v>
      </c>
      <c r="AM48" s="6">
        <v>24.167495142641329</v>
      </c>
      <c r="AN48" s="6">
        <v>9.6139792995527689</v>
      </c>
      <c r="AO48" s="6">
        <v>8.2103453308237295</v>
      </c>
      <c r="AP48" s="29">
        <v>172.70699999999999</v>
      </c>
    </row>
    <row r="49" spans="1:42" s="6" customFormat="1">
      <c r="A49" s="28"/>
      <c r="C49" s="6" t="s">
        <v>41</v>
      </c>
      <c r="D49" s="6">
        <v>2045</v>
      </c>
      <c r="E49" s="6" t="s">
        <v>78</v>
      </c>
      <c r="F49" s="6">
        <v>0.58283799999999997</v>
      </c>
      <c r="G49" s="6">
        <v>52.324864416048072</v>
      </c>
      <c r="H49" s="6">
        <v>0.29193999999999998</v>
      </c>
      <c r="I49" s="6">
        <v>167.27830229234888</v>
      </c>
      <c r="J49" s="6">
        <v>26.522846900258713</v>
      </c>
      <c r="K49" s="6">
        <v>24.2913</v>
      </c>
      <c r="L49" s="6">
        <v>0.23693597244196693</v>
      </c>
      <c r="M49" s="6">
        <v>76.417587378663981</v>
      </c>
      <c r="N49" s="6">
        <v>552.51957019970394</v>
      </c>
      <c r="O49" s="6">
        <v>24.580326316598892</v>
      </c>
      <c r="P49" s="6">
        <v>1.7672679868595342</v>
      </c>
      <c r="Q49" s="6">
        <v>7.2732930980010542</v>
      </c>
      <c r="R49" s="6">
        <v>110.91136387205481</v>
      </c>
      <c r="S49" s="6">
        <v>44.506756565662876</v>
      </c>
      <c r="T49" s="6">
        <v>267.08057556254454</v>
      </c>
      <c r="U49" s="6">
        <v>5.6610976097620931</v>
      </c>
      <c r="V49" s="6">
        <v>12.605200793293355</v>
      </c>
      <c r="W49" s="6">
        <v>39.368353191785481</v>
      </c>
      <c r="X49" s="6">
        <v>0.155</v>
      </c>
      <c r="Y49" s="6">
        <v>148.34498196036617</v>
      </c>
      <c r="Z49" s="6">
        <v>5.781E-2</v>
      </c>
      <c r="AA49" s="6">
        <v>14.674337328569095</v>
      </c>
      <c r="AB49" s="6">
        <v>3.8184872150152938</v>
      </c>
      <c r="AC49" s="6">
        <v>1.4508020378874993</v>
      </c>
      <c r="AD49" s="6">
        <v>0.42599999999999999</v>
      </c>
      <c r="AE49" s="6">
        <v>0.26724999999999999</v>
      </c>
      <c r="AF49" s="6">
        <v>0</v>
      </c>
      <c r="AG49" s="6">
        <v>213.92760568659196</v>
      </c>
      <c r="AH49" s="6">
        <v>52.895299999999999</v>
      </c>
      <c r="AI49" s="6">
        <v>164.19192380728617</v>
      </c>
      <c r="AJ49" s="6">
        <v>22.512985077214744</v>
      </c>
      <c r="AK49" s="6">
        <v>86.986654943956381</v>
      </c>
      <c r="AL49" s="6">
        <v>10.809200000000001</v>
      </c>
      <c r="AM49" s="6">
        <v>24.838145763762665</v>
      </c>
      <c r="AN49" s="6">
        <v>9.8149487892294953</v>
      </c>
      <c r="AO49" s="6">
        <v>8.2894267032317277</v>
      </c>
      <c r="AP49" s="29">
        <v>182.095</v>
      </c>
    </row>
    <row r="50" spans="1:42" s="6" customFormat="1">
      <c r="A50" s="28"/>
      <c r="C50" s="6" t="s">
        <v>41</v>
      </c>
      <c r="D50" s="6">
        <v>2050</v>
      </c>
      <c r="E50" s="6" t="s">
        <v>78</v>
      </c>
      <c r="F50" s="6">
        <v>0.58283799999999997</v>
      </c>
      <c r="G50" s="6">
        <v>53.415375583020364</v>
      </c>
      <c r="H50" s="6">
        <v>0.29193999999999998</v>
      </c>
      <c r="I50" s="6">
        <v>171.53971673757218</v>
      </c>
      <c r="J50" s="6">
        <v>26.205535078244782</v>
      </c>
      <c r="K50" s="7">
        <v>24.2913</v>
      </c>
      <c r="L50" s="6">
        <v>0.24000654382424294</v>
      </c>
      <c r="M50" s="6">
        <v>77.399123153694674</v>
      </c>
      <c r="N50" s="6">
        <v>563.62107378173971</v>
      </c>
      <c r="O50" s="6">
        <v>25.729285583205488</v>
      </c>
      <c r="P50" s="6">
        <v>1.7592446240093731</v>
      </c>
      <c r="Q50" s="6">
        <v>7.2603880107903107</v>
      </c>
      <c r="R50" s="6">
        <v>113.7010962763504</v>
      </c>
      <c r="S50" s="6">
        <v>44.697811613003836</v>
      </c>
      <c r="T50" s="6">
        <v>269.21792338524153</v>
      </c>
      <c r="U50" s="6">
        <v>5.7840930979672311</v>
      </c>
      <c r="V50" s="6">
        <v>12.817922543887263</v>
      </c>
      <c r="W50" s="6">
        <v>39.883752617909266</v>
      </c>
      <c r="X50" s="7">
        <v>0.155</v>
      </c>
      <c r="Y50" s="6">
        <v>151.277227077617</v>
      </c>
      <c r="Z50" s="6">
        <v>5.781E-2</v>
      </c>
      <c r="AA50" s="6">
        <v>14.578673607407621</v>
      </c>
      <c r="AB50" s="6">
        <v>3.9934219538641802</v>
      </c>
      <c r="AC50" s="6">
        <v>1.4497735554141444</v>
      </c>
      <c r="AD50" s="6">
        <v>0.42599999999999999</v>
      </c>
      <c r="AE50" s="6">
        <v>0.26724999999999999</v>
      </c>
      <c r="AF50" s="6">
        <v>0</v>
      </c>
      <c r="AG50" s="6">
        <v>217.56580654956227</v>
      </c>
      <c r="AH50" s="7">
        <v>52.895299999999999</v>
      </c>
      <c r="AI50" s="6">
        <v>162.91880861834056</v>
      </c>
      <c r="AJ50" s="6">
        <v>22.849159290948855</v>
      </c>
      <c r="AK50" s="6">
        <v>86.875045047684154</v>
      </c>
      <c r="AL50" s="6">
        <v>10.809200000000001</v>
      </c>
      <c r="AM50" s="6">
        <v>25.226772402793088</v>
      </c>
      <c r="AN50" s="6">
        <v>9.9251634337297858</v>
      </c>
      <c r="AO50" s="6">
        <v>8.2315386721338264</v>
      </c>
      <c r="AP50" s="12">
        <v>190.828</v>
      </c>
    </row>
    <row r="51" spans="1:42" s="6" customFormat="1">
      <c r="A51" s="28"/>
      <c r="C51" s="6" t="s">
        <v>41</v>
      </c>
      <c r="D51" s="6">
        <v>2055</v>
      </c>
      <c r="E51" s="6" t="s">
        <v>78</v>
      </c>
      <c r="F51" s="6">
        <v>0</v>
      </c>
      <c r="G51" s="6">
        <v>54.528614273868037</v>
      </c>
      <c r="H51" s="6">
        <v>0</v>
      </c>
      <c r="I51" s="6">
        <v>175.90969070800048</v>
      </c>
      <c r="J51" s="6">
        <v>25.892019484922606</v>
      </c>
      <c r="K51" s="7">
        <v>24.2913</v>
      </c>
      <c r="L51" s="6">
        <v>0.2431169082717782</v>
      </c>
      <c r="M51" s="6">
        <v>78.393266137493839</v>
      </c>
      <c r="N51" s="6">
        <v>574.94563440723459</v>
      </c>
      <c r="O51" s="6">
        <v>26.931950702993934</v>
      </c>
      <c r="P51" s="6">
        <v>1.7512576870730538</v>
      </c>
      <c r="Q51" s="6">
        <v>7.2475058212235473</v>
      </c>
      <c r="R51" s="6">
        <v>116.56099828830274</v>
      </c>
      <c r="S51" s="6">
        <v>44.889686806181771</v>
      </c>
      <c r="T51" s="6">
        <v>271.37237561811725</v>
      </c>
      <c r="U51" s="6">
        <v>5.9097608400640409</v>
      </c>
      <c r="V51" s="6">
        <v>13.034234125687973</v>
      </c>
      <c r="W51" s="6">
        <v>40.405899508605792</v>
      </c>
      <c r="X51" s="7">
        <v>0.155</v>
      </c>
      <c r="Y51" s="6">
        <v>154.26743210233499</v>
      </c>
      <c r="Z51" s="6">
        <v>0</v>
      </c>
      <c r="AA51" s="6">
        <v>14.483633529231962</v>
      </c>
      <c r="AB51" s="6">
        <v>4.1763709038739139</v>
      </c>
      <c r="AC51" s="6">
        <v>1.4487458020383304</v>
      </c>
      <c r="AD51" s="6">
        <v>0</v>
      </c>
      <c r="AE51" s="6">
        <v>0</v>
      </c>
      <c r="AF51" s="6">
        <v>0</v>
      </c>
      <c r="AG51" s="6">
        <v>221.26588117340995</v>
      </c>
      <c r="AH51" s="7">
        <v>52.895299999999999</v>
      </c>
      <c r="AI51" s="6">
        <v>161.65556493980023</v>
      </c>
      <c r="AJ51" s="6">
        <v>23.190353412153794</v>
      </c>
      <c r="AK51" s="6">
        <v>86.763578354630326</v>
      </c>
      <c r="AL51" s="6">
        <v>0</v>
      </c>
      <c r="AM51" s="6">
        <v>25.621479635197932</v>
      </c>
      <c r="AN51" s="6">
        <v>10.036615707495718</v>
      </c>
      <c r="AO51" s="6">
        <v>8.1740548938587505</v>
      </c>
      <c r="AP51" s="12">
        <v>190.828</v>
      </c>
    </row>
    <row r="52" spans="1:42" s="6" customFormat="1">
      <c r="A52" s="28"/>
      <c r="C52" s="6" t="s">
        <v>41</v>
      </c>
      <c r="D52" s="6">
        <v>2060</v>
      </c>
      <c r="E52" s="6" t="s">
        <v>78</v>
      </c>
      <c r="F52" s="6">
        <v>0</v>
      </c>
      <c r="G52" s="6">
        <v>55.665054156681002</v>
      </c>
      <c r="H52" s="6">
        <v>0</v>
      </c>
      <c r="I52" s="6">
        <v>180.39098975734004</v>
      </c>
      <c r="J52" s="6">
        <v>25.582254703288218</v>
      </c>
      <c r="K52" s="7">
        <v>24.2913</v>
      </c>
      <c r="L52" s="6">
        <v>0.24626758148274275</v>
      </c>
      <c r="M52" s="6">
        <v>79.400178261716903</v>
      </c>
      <c r="N52" s="6">
        <v>586.49773385149649</v>
      </c>
      <c r="O52" s="6">
        <v>28.190832051005202</v>
      </c>
      <c r="P52" s="6">
        <v>1.7433070106776247</v>
      </c>
      <c r="Q52" s="6">
        <v>7.2346464886732118</v>
      </c>
      <c r="R52" s="6">
        <v>119.49283487068429</v>
      </c>
      <c r="S52" s="6">
        <v>45.082385665853174</v>
      </c>
      <c r="T52" s="6">
        <v>273.54406914148865</v>
      </c>
      <c r="U52" s="6">
        <v>6.0381588946119518</v>
      </c>
      <c r="V52" s="6">
        <v>13.254196119656559</v>
      </c>
      <c r="W52" s="6">
        <v>40.934882199786692</v>
      </c>
      <c r="X52" s="7">
        <v>0.155</v>
      </c>
      <c r="Y52" s="6">
        <v>157.31674269279199</v>
      </c>
      <c r="Z52" s="6">
        <v>0</v>
      </c>
      <c r="AA52" s="6">
        <v>14.389213028440563</v>
      </c>
      <c r="AB52" s="6">
        <v>4.3677012167089</v>
      </c>
      <c r="AC52" s="6">
        <v>1.4477187772431954</v>
      </c>
      <c r="AD52" s="6">
        <v>0</v>
      </c>
      <c r="AE52" s="6">
        <v>0</v>
      </c>
      <c r="AF52" s="6">
        <v>0</v>
      </c>
      <c r="AG52" s="6">
        <v>225.02888182611835</v>
      </c>
      <c r="AH52" s="7">
        <v>52.895299999999999</v>
      </c>
      <c r="AI52" s="6">
        <v>160.40211622971628</v>
      </c>
      <c r="AJ52" s="6">
        <v>23.53664240038918</v>
      </c>
      <c r="AK52" s="6">
        <v>86.652254681055268</v>
      </c>
      <c r="AL52" s="6">
        <v>0</v>
      </c>
      <c r="AM52" s="6">
        <v>26.022362600146959</v>
      </c>
      <c r="AN52" s="6">
        <v>10.149319508192217</v>
      </c>
      <c r="AO52" s="6">
        <v>8.1169725453644723</v>
      </c>
      <c r="AP52" s="12">
        <v>190.828</v>
      </c>
    </row>
    <row r="53" spans="1:42" s="6" customFormat="1">
      <c r="A53" s="28"/>
      <c r="C53" s="6" t="s">
        <v>41</v>
      </c>
      <c r="D53" s="6">
        <v>2065</v>
      </c>
      <c r="E53" s="6" t="s">
        <v>78</v>
      </c>
      <c r="F53" s="6">
        <v>0</v>
      </c>
      <c r="G53" s="6">
        <v>56.825178771344319</v>
      </c>
      <c r="H53" s="6">
        <v>0</v>
      </c>
      <c r="I53" s="6">
        <v>184.98644989177265</v>
      </c>
      <c r="J53" s="6">
        <v>25.2761958596938</v>
      </c>
      <c r="K53" s="7">
        <v>24.2913</v>
      </c>
      <c r="L53" s="6">
        <v>0.24945908583849627</v>
      </c>
      <c r="M53" s="6">
        <v>80.420023537929438</v>
      </c>
      <c r="N53" s="6">
        <v>598.28194393993726</v>
      </c>
      <c r="O53" s="6">
        <v>29.508557344850463</v>
      </c>
      <c r="P53" s="6">
        <v>1.7353924302009238</v>
      </c>
      <c r="Q53" s="6">
        <v>7.2218099725838378</v>
      </c>
      <c r="R53" s="6">
        <v>122.49841538003984</v>
      </c>
      <c r="S53" s="6">
        <v>45.275911727787744</v>
      </c>
      <c r="T53" s="6">
        <v>275.73314193107575</v>
      </c>
      <c r="U53" s="6">
        <v>6.1693465815761064</v>
      </c>
      <c r="V53" s="6">
        <v>13.477870129101014</v>
      </c>
      <c r="W53" s="6">
        <v>41.470790183832548</v>
      </c>
      <c r="X53" s="7">
        <v>0.155</v>
      </c>
      <c r="Y53" s="6">
        <v>160.42632715279069</v>
      </c>
      <c r="Z53" s="6">
        <v>0</v>
      </c>
      <c r="AA53" s="6">
        <v>14.295408065935998</v>
      </c>
      <c r="AB53" s="6">
        <v>4.5677968641973719</v>
      </c>
      <c r="AC53" s="6">
        <v>1.4466924805122441</v>
      </c>
      <c r="AD53" s="6">
        <v>0</v>
      </c>
      <c r="AE53" s="6">
        <v>0</v>
      </c>
      <c r="AF53" s="6">
        <v>0</v>
      </c>
      <c r="AG53" s="6">
        <v>228.8558786712681</v>
      </c>
      <c r="AH53" s="7">
        <v>52.895299999999999</v>
      </c>
      <c r="AI53" s="6">
        <v>159.15838653963263</v>
      </c>
      <c r="AJ53" s="6">
        <v>23.888102334545131</v>
      </c>
      <c r="AK53" s="6">
        <v>86.541073843455081</v>
      </c>
      <c r="AL53" s="6">
        <v>0</v>
      </c>
      <c r="AM53" s="6">
        <v>26.429517925391899</v>
      </c>
      <c r="AN53" s="6">
        <v>10.263288889544748</v>
      </c>
      <c r="AO53" s="6">
        <v>8.0602888233232761</v>
      </c>
      <c r="AP53" s="12">
        <v>190.828</v>
      </c>
    </row>
    <row r="54" spans="1:42" s="6" customFormat="1" ht="15" thickBot="1">
      <c r="A54" s="30"/>
      <c r="B54" s="15"/>
      <c r="C54" s="15" t="s">
        <v>41</v>
      </c>
      <c r="D54" s="15">
        <v>2070</v>
      </c>
      <c r="E54" s="15" t="s">
        <v>78</v>
      </c>
      <c r="F54" s="15">
        <v>0</v>
      </c>
      <c r="G54" s="15">
        <v>58.009481735277895</v>
      </c>
      <c r="H54" s="15">
        <v>0</v>
      </c>
      <c r="I54" s="15">
        <v>189.69897936473248</v>
      </c>
      <c r="J54" s="15">
        <v>24.973798617347153</v>
      </c>
      <c r="K54" s="16">
        <v>24.2913</v>
      </c>
      <c r="L54" s="15">
        <v>0.25269195049019888</v>
      </c>
      <c r="M54" s="15">
        <v>81.452968084322265</v>
      </c>
      <c r="N54" s="15">
        <v>610.30292835740499</v>
      </c>
      <c r="O54" s="15">
        <v>30.887877129659945</v>
      </c>
      <c r="P54" s="15">
        <v>1.7275137817681709</v>
      </c>
      <c r="Q54" s="15">
        <v>7.2089962324719172</v>
      </c>
      <c r="R54" s="15">
        <v>125.57959468331468</v>
      </c>
      <c r="S54" s="15">
        <v>45.470268542933226</v>
      </c>
      <c r="T54" s="15">
        <v>277.93973306676759</v>
      </c>
      <c r="U54" s="15">
        <v>6.3033845097332115</v>
      </c>
      <c r="V54" s="15">
        <v>13.70531879692907</v>
      </c>
      <c r="W54" s="15">
        <v>42.013714124733056</v>
      </c>
      <c r="X54" s="16">
        <v>0.155</v>
      </c>
      <c r="Y54" s="15">
        <v>163.59737687928524</v>
      </c>
      <c r="Z54" s="15">
        <v>0</v>
      </c>
      <c r="AA54" s="15">
        <v>14.202214628952186</v>
      </c>
      <c r="AB54" s="15">
        <v>4.7770594089064362</v>
      </c>
      <c r="AC54" s="15">
        <v>1.4456669113293474</v>
      </c>
      <c r="AD54" s="15">
        <v>0</v>
      </c>
      <c r="AE54" s="15">
        <v>0</v>
      </c>
      <c r="AF54" s="15">
        <v>0</v>
      </c>
      <c r="AG54" s="15">
        <v>232.74796007238214</v>
      </c>
      <c r="AH54" s="16">
        <v>52.895299999999999</v>
      </c>
      <c r="AI54" s="15">
        <v>157.92430050998414</v>
      </c>
      <c r="AJ54" s="15">
        <v>24.244810429556633</v>
      </c>
      <c r="AK54" s="15">
        <v>86.430035658561351</v>
      </c>
      <c r="AL54" s="15">
        <v>0</v>
      </c>
      <c r="AM54" s="15">
        <v>26.843043750557335</v>
      </c>
      <c r="AN54" s="15">
        <v>10.378538063091762</v>
      </c>
      <c r="AO54" s="15">
        <v>8.0040009439840816</v>
      </c>
      <c r="AP54" s="17">
        <v>190.828</v>
      </c>
    </row>
    <row r="55" spans="1:42" s="6" customFormat="1">
      <c r="A55" s="26"/>
      <c r="B55" s="9"/>
      <c r="C55" s="9" t="s">
        <v>41</v>
      </c>
      <c r="D55" s="9">
        <v>2010</v>
      </c>
      <c r="E55" s="9" t="s">
        <v>79</v>
      </c>
      <c r="F55" s="9">
        <v>0.01</v>
      </c>
      <c r="G55" s="9">
        <v>4.3368400000000001E-2</v>
      </c>
      <c r="H55" s="9">
        <v>0</v>
      </c>
      <c r="I55" s="9">
        <v>0.83940400000000004</v>
      </c>
      <c r="J55" s="9">
        <v>4.1000000000000002E-2</v>
      </c>
      <c r="K55" s="9">
        <v>1.5670799999999999E-2</v>
      </c>
      <c r="L55" s="9">
        <v>0</v>
      </c>
      <c r="M55" s="9">
        <v>0.121432</v>
      </c>
      <c r="N55" s="9">
        <v>4.2709999999999999</v>
      </c>
      <c r="O55" s="9">
        <v>0</v>
      </c>
      <c r="P55" s="9">
        <v>0</v>
      </c>
      <c r="Q55" s="9">
        <v>1.39296E-2</v>
      </c>
      <c r="R55" s="9">
        <v>0.48099999999999998</v>
      </c>
      <c r="S55" s="9">
        <v>9.7277799999999998E-2</v>
      </c>
      <c r="T55" s="9">
        <v>1.024</v>
      </c>
      <c r="U55" s="9">
        <v>0.16300000000000001</v>
      </c>
      <c r="V55" s="9">
        <v>0.20011399999999999</v>
      </c>
      <c r="W55" s="9">
        <v>5.2235800000000002E-3</v>
      </c>
      <c r="X55" s="9">
        <v>0</v>
      </c>
      <c r="Y55" s="9">
        <v>0.22900000000000001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1.7000000000000001E-2</v>
      </c>
      <c r="AF55" s="9">
        <v>0</v>
      </c>
      <c r="AG55" s="9">
        <v>0.68759599999999998</v>
      </c>
      <c r="AH55" s="9">
        <v>0.266457</v>
      </c>
      <c r="AI55" s="9">
        <v>0.28675800000000001</v>
      </c>
      <c r="AJ55" s="9">
        <v>8.2416500000000004E-2</v>
      </c>
      <c r="AK55" s="9">
        <v>0.22287299999999999</v>
      </c>
      <c r="AL55" s="9">
        <v>0.29399999999999998</v>
      </c>
      <c r="AM55" s="9">
        <v>0.101507</v>
      </c>
      <c r="AN55" s="9">
        <v>9.9127799999999995E-3</v>
      </c>
      <c r="AO55" s="9">
        <v>4.7085700000000001E-2</v>
      </c>
      <c r="AP55" s="27">
        <v>0.42310999999999999</v>
      </c>
    </row>
    <row r="56" spans="1:42" s="6" customFormat="1">
      <c r="A56" s="28"/>
      <c r="C56" s="6" t="s">
        <v>41</v>
      </c>
      <c r="D56" s="6">
        <v>2015</v>
      </c>
      <c r="E56" s="6" t="s">
        <v>79</v>
      </c>
      <c r="F56" s="6">
        <v>0.01</v>
      </c>
      <c r="G56" s="6">
        <v>5.0974860775076639E-2</v>
      </c>
      <c r="H56" s="6">
        <v>0</v>
      </c>
      <c r="I56" s="6">
        <v>0.8726224911428121</v>
      </c>
      <c r="J56" s="6">
        <v>5.0245674467541961E-2</v>
      </c>
      <c r="K56" s="6">
        <v>1.5670799999999999E-2</v>
      </c>
      <c r="L56" s="6">
        <v>0</v>
      </c>
      <c r="M56" s="6">
        <v>0.15282163251091566</v>
      </c>
      <c r="N56" s="6">
        <v>4.4011223451828148</v>
      </c>
      <c r="O56" s="6">
        <v>0</v>
      </c>
      <c r="P56" s="6">
        <v>0</v>
      </c>
      <c r="Q56" s="6">
        <v>1.2789908578057686E-2</v>
      </c>
      <c r="R56" s="6">
        <v>0.50820822601178828</v>
      </c>
      <c r="S56" s="6">
        <v>0.11213908895383508</v>
      </c>
      <c r="T56" s="6">
        <v>1.1891081136611408</v>
      </c>
      <c r="U56" s="6">
        <v>0.16681465544061769</v>
      </c>
      <c r="V56" s="6">
        <v>0.18693924100340925</v>
      </c>
      <c r="W56" s="6">
        <v>9.9755748775653616E-3</v>
      </c>
      <c r="X56" s="6">
        <v>0</v>
      </c>
      <c r="Y56" s="6">
        <v>0.24120814931373077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1.7000000000000001E-2</v>
      </c>
      <c r="AF56" s="6">
        <v>0</v>
      </c>
      <c r="AG56" s="6">
        <v>0.69816618347392534</v>
      </c>
      <c r="AH56" s="6">
        <v>0.266457</v>
      </c>
      <c r="AI56" s="6">
        <v>0.30032884537729743</v>
      </c>
      <c r="AJ56" s="6">
        <v>8.7376918615143837E-2</v>
      </c>
      <c r="AK56" s="6">
        <v>0.35416727951883842</v>
      </c>
      <c r="AL56" s="6">
        <v>0.29399999999999998</v>
      </c>
      <c r="AM56" s="6">
        <v>9.6308940135834159E-2</v>
      </c>
      <c r="AN56" s="6">
        <v>1.0623976487815132E-2</v>
      </c>
      <c r="AO56" s="6">
        <v>3.7338575286443638E-2</v>
      </c>
      <c r="AP56" s="29">
        <v>0.446824</v>
      </c>
    </row>
    <row r="57" spans="1:42" s="6" customFormat="1">
      <c r="A57" s="28"/>
      <c r="C57" s="6" t="s">
        <v>41</v>
      </c>
      <c r="D57" s="6">
        <v>2020</v>
      </c>
      <c r="E57" s="6" t="s">
        <v>79</v>
      </c>
      <c r="F57" s="6">
        <v>0.01</v>
      </c>
      <c r="G57" s="6">
        <v>6.4206452031235151E-2</v>
      </c>
      <c r="H57" s="6">
        <v>0</v>
      </c>
      <c r="I57" s="6">
        <v>1.0971880731553465</v>
      </c>
      <c r="J57" s="6">
        <v>4.7607896928927605E-2</v>
      </c>
      <c r="K57" s="6">
        <v>1.5670799999999999E-2</v>
      </c>
      <c r="L57" s="6">
        <v>0</v>
      </c>
      <c r="M57" s="6">
        <v>0.19986134948679027</v>
      </c>
      <c r="N57" s="6">
        <v>4.6321031469714224</v>
      </c>
      <c r="O57" s="6">
        <v>0</v>
      </c>
      <c r="P57" s="6">
        <v>0</v>
      </c>
      <c r="Q57" s="6">
        <v>1.5841659512725519E-2</v>
      </c>
      <c r="R57" s="6">
        <v>0.53865832958693494</v>
      </c>
      <c r="S57" s="6">
        <v>0.13290690743710365</v>
      </c>
      <c r="T57" s="6">
        <v>1.3577164084792883</v>
      </c>
      <c r="U57" s="6">
        <v>0.18436722158553281</v>
      </c>
      <c r="V57" s="6">
        <v>0.19395595411228705</v>
      </c>
      <c r="W57" s="6">
        <v>1.5240622186263059E-2</v>
      </c>
      <c r="X57" s="6">
        <v>0</v>
      </c>
      <c r="Y57" s="6">
        <v>0.24319910522363469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1.7000000000000001E-2</v>
      </c>
      <c r="AF57" s="6">
        <v>0</v>
      </c>
      <c r="AG57" s="6">
        <v>0.77169355849231447</v>
      </c>
      <c r="AH57" s="6">
        <v>0.266457</v>
      </c>
      <c r="AI57" s="6">
        <v>0.31909335061056843</v>
      </c>
      <c r="AJ57" s="6">
        <v>0.10622309937766403</v>
      </c>
      <c r="AK57" s="6">
        <v>0.38609857681257936</v>
      </c>
      <c r="AL57" s="6">
        <v>0.29399999999999998</v>
      </c>
      <c r="AM57" s="6">
        <v>9.8611747407786582E-2</v>
      </c>
      <c r="AN57" s="6">
        <v>1.394698995728642E-2</v>
      </c>
      <c r="AO57" s="6">
        <v>4.0875790477769028E-2</v>
      </c>
      <c r="AP57" s="29">
        <v>0.45660499999999998</v>
      </c>
    </row>
    <row r="58" spans="1:42" s="6" customFormat="1">
      <c r="A58" s="28"/>
      <c r="C58" s="6" t="s">
        <v>41</v>
      </c>
      <c r="D58" s="6">
        <v>2025</v>
      </c>
      <c r="E58" s="6" t="s">
        <v>79</v>
      </c>
      <c r="F58" s="6">
        <v>0.01</v>
      </c>
      <c r="G58" s="6">
        <v>6.8365389680537736E-2</v>
      </c>
      <c r="H58" s="6">
        <v>0</v>
      </c>
      <c r="I58" s="6">
        <v>1.1261920294956043</v>
      </c>
      <c r="J58" s="6">
        <v>5.3144912860280481E-2</v>
      </c>
      <c r="K58" s="6">
        <v>1.5670799999999999E-2</v>
      </c>
      <c r="L58" s="6">
        <v>0</v>
      </c>
      <c r="M58" s="6">
        <v>0.20028645276302343</v>
      </c>
      <c r="N58" s="6">
        <v>5.1520434683460676</v>
      </c>
      <c r="O58" s="6">
        <v>0</v>
      </c>
      <c r="P58" s="6">
        <v>0</v>
      </c>
      <c r="Q58" s="6">
        <v>1.872369452185052E-2</v>
      </c>
      <c r="R58" s="6">
        <v>0.59805361420559355</v>
      </c>
      <c r="S58" s="6">
        <v>0.11557212063470057</v>
      </c>
      <c r="T58" s="6">
        <v>1.407308393510152</v>
      </c>
      <c r="U58" s="6">
        <v>0.23870785702267419</v>
      </c>
      <c r="V58" s="6">
        <v>0.18702885225688148</v>
      </c>
      <c r="W58" s="6">
        <v>1.7837054319954155E-2</v>
      </c>
      <c r="X58" s="6">
        <v>0</v>
      </c>
      <c r="Y58" s="6">
        <v>0.25037743534272333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1.7000000000000001E-2</v>
      </c>
      <c r="AF58" s="6">
        <v>0</v>
      </c>
      <c r="AG58" s="6">
        <v>0.87552271334868204</v>
      </c>
      <c r="AH58" s="6">
        <v>0.266457</v>
      </c>
      <c r="AI58" s="6">
        <v>0.32998664748892997</v>
      </c>
      <c r="AJ58" s="6">
        <v>0.11679605968174418</v>
      </c>
      <c r="AK58" s="6">
        <v>0.33477662118241003</v>
      </c>
      <c r="AL58" s="6">
        <v>0.29399999999999998</v>
      </c>
      <c r="AM58" s="6">
        <v>0.11607021541187595</v>
      </c>
      <c r="AN58" s="6">
        <v>1.6710072587919168E-2</v>
      </c>
      <c r="AO58" s="6">
        <v>4.2093627469019172E-2</v>
      </c>
      <c r="AP58" s="29">
        <v>0.454343</v>
      </c>
    </row>
    <row r="59" spans="1:42" s="6" customFormat="1">
      <c r="A59" s="28"/>
      <c r="C59" s="6" t="s">
        <v>41</v>
      </c>
      <c r="D59" s="6">
        <v>2030</v>
      </c>
      <c r="E59" s="6" t="s">
        <v>79</v>
      </c>
      <c r="F59" s="6">
        <v>0.01</v>
      </c>
      <c r="G59" s="6">
        <v>7.3373002862620482E-2</v>
      </c>
      <c r="H59" s="6">
        <v>0</v>
      </c>
      <c r="I59" s="6">
        <v>1.1966658011071631</v>
      </c>
      <c r="J59" s="6">
        <v>5.6505557038297675E-2</v>
      </c>
      <c r="K59" s="6">
        <v>1.5670799999999999E-2</v>
      </c>
      <c r="L59" s="6">
        <v>0</v>
      </c>
      <c r="M59" s="6">
        <v>0.21285873952037698</v>
      </c>
      <c r="N59" s="6">
        <v>5.5269301739442058</v>
      </c>
      <c r="O59" s="6">
        <v>0</v>
      </c>
      <c r="P59" s="6">
        <v>0</v>
      </c>
      <c r="Q59" s="6">
        <v>1.9524246807545647E-2</v>
      </c>
      <c r="R59" s="6">
        <v>0.63852344219192458</v>
      </c>
      <c r="S59" s="6">
        <v>0.12077767712509839</v>
      </c>
      <c r="T59" s="6">
        <v>1.4695784638914744</v>
      </c>
      <c r="U59" s="6">
        <v>0.25401893186232288</v>
      </c>
      <c r="V59" s="6">
        <v>0.20965584667568796</v>
      </c>
      <c r="W59" s="6">
        <v>2.0135238534318707E-2</v>
      </c>
      <c r="X59" s="6">
        <v>0</v>
      </c>
      <c r="Y59" s="6">
        <v>0.26317049079189242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1.7000000000000001E-2</v>
      </c>
      <c r="AF59" s="6">
        <v>0</v>
      </c>
      <c r="AG59" s="6">
        <v>0.93133321237352706</v>
      </c>
      <c r="AH59" s="6">
        <v>0.266457</v>
      </c>
      <c r="AI59" s="6">
        <v>0.36327280118502769</v>
      </c>
      <c r="AJ59" s="6">
        <v>0.12215461290807833</v>
      </c>
      <c r="AK59" s="6">
        <v>0.37091347843825628</v>
      </c>
      <c r="AL59" s="6">
        <v>0.29399999999999998</v>
      </c>
      <c r="AM59" s="6">
        <v>0.12488926763234251</v>
      </c>
      <c r="AN59" s="6">
        <v>1.871790214550596E-2</v>
      </c>
      <c r="AO59" s="6">
        <v>4.4570450841647617E-2</v>
      </c>
      <c r="AP59" s="29">
        <v>0.45244699999999999</v>
      </c>
    </row>
    <row r="60" spans="1:42" s="6" customFormat="1">
      <c r="A60" s="28"/>
      <c r="C60" s="6" t="s">
        <v>41</v>
      </c>
      <c r="D60" s="6">
        <v>2035</v>
      </c>
      <c r="E60" s="6" t="s">
        <v>79</v>
      </c>
      <c r="F60" s="6">
        <v>0.01</v>
      </c>
      <c r="G60" s="6">
        <v>7.6708395396337781E-2</v>
      </c>
      <c r="H60" s="6">
        <v>0</v>
      </c>
      <c r="I60" s="6">
        <v>1.2455634195358225</v>
      </c>
      <c r="J60" s="6">
        <v>5.7703297935791223E-2</v>
      </c>
      <c r="K60" s="6">
        <v>1.5670799999999999E-2</v>
      </c>
      <c r="L60" s="6">
        <v>0</v>
      </c>
      <c r="M60" s="6">
        <v>0.22050819945457092</v>
      </c>
      <c r="N60" s="6">
        <v>5.7500210753875285</v>
      </c>
      <c r="O60" s="6">
        <v>0</v>
      </c>
      <c r="P60" s="6">
        <v>0</v>
      </c>
      <c r="Q60" s="6">
        <v>1.974058831028187E-2</v>
      </c>
      <c r="R60" s="6">
        <v>0.6515371890779682</v>
      </c>
      <c r="S60" s="6">
        <v>0.12328207602355191</v>
      </c>
      <c r="T60" s="6">
        <v>1.4941156768449049</v>
      </c>
      <c r="U60" s="6">
        <v>0.26291624489404397</v>
      </c>
      <c r="V60" s="6">
        <v>0.22217368674178306</v>
      </c>
      <c r="W60" s="6">
        <v>2.1217107268347603E-2</v>
      </c>
      <c r="X60" s="6">
        <v>0</v>
      </c>
      <c r="Y60" s="6">
        <v>0.26484004291803209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1.7000000000000001E-2</v>
      </c>
      <c r="AF60" s="6">
        <v>0</v>
      </c>
      <c r="AG60" s="6">
        <v>0.95527663541214314</v>
      </c>
      <c r="AH60" s="6">
        <v>0.266457</v>
      </c>
      <c r="AI60" s="6">
        <v>0.38336916975468849</v>
      </c>
      <c r="AJ60" s="6">
        <v>0.12364289136533142</v>
      </c>
      <c r="AK60" s="6">
        <v>0.38756893786210878</v>
      </c>
      <c r="AL60" s="6">
        <v>0.29399999999999998</v>
      </c>
      <c r="AM60" s="6">
        <v>0.13122904062342425</v>
      </c>
      <c r="AN60" s="6">
        <v>1.981716761846208E-2</v>
      </c>
      <c r="AO60" s="6">
        <v>4.6796994452416904E-2</v>
      </c>
      <c r="AP60" s="29">
        <v>0.45045200000000002</v>
      </c>
    </row>
    <row r="61" spans="1:42" s="6" customFormat="1">
      <c r="A61" s="28"/>
      <c r="C61" s="6" t="s">
        <v>41</v>
      </c>
      <c r="D61" s="6">
        <v>2040</v>
      </c>
      <c r="E61" s="6" t="s">
        <v>79</v>
      </c>
      <c r="F61" s="6">
        <v>0.01</v>
      </c>
      <c r="G61" s="6">
        <v>8.0901320238089949E-2</v>
      </c>
      <c r="H61" s="6">
        <v>0</v>
      </c>
      <c r="I61" s="6">
        <v>1.3048681146786507</v>
      </c>
      <c r="J61" s="6">
        <v>5.8794954584386182E-2</v>
      </c>
      <c r="K61" s="6">
        <v>1.5670799999999999E-2</v>
      </c>
      <c r="L61" s="6">
        <v>0</v>
      </c>
      <c r="M61" s="6">
        <v>0.22908876177824819</v>
      </c>
      <c r="N61" s="6">
        <v>6.0303714157408548</v>
      </c>
      <c r="O61" s="6">
        <v>0</v>
      </c>
      <c r="P61" s="6">
        <v>0</v>
      </c>
      <c r="Q61" s="6">
        <v>2.0036274242839002E-2</v>
      </c>
      <c r="R61" s="6">
        <v>0.67184258559100929</v>
      </c>
      <c r="S61" s="6">
        <v>0.127127880874077</v>
      </c>
      <c r="T61" s="6">
        <v>1.5349732222711361</v>
      </c>
      <c r="U61" s="6">
        <v>0.27542761709684876</v>
      </c>
      <c r="V61" s="6">
        <v>0.23260787510463687</v>
      </c>
      <c r="W61" s="6">
        <v>2.2212332279899244E-2</v>
      </c>
      <c r="X61" s="6">
        <v>0</v>
      </c>
      <c r="Y61" s="6">
        <v>0.26818195063885891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1.7000000000000001E-2</v>
      </c>
      <c r="AF61" s="6">
        <v>0</v>
      </c>
      <c r="AG61" s="6">
        <v>0.98698379201328157</v>
      </c>
      <c r="AH61" s="6">
        <v>0.266457</v>
      </c>
      <c r="AI61" s="6">
        <v>0.40033887873100527</v>
      </c>
      <c r="AJ61" s="6">
        <v>0.12637795090280876</v>
      </c>
      <c r="AK61" s="6">
        <v>0.40179394379413264</v>
      </c>
      <c r="AL61" s="6">
        <v>0.29399999999999998</v>
      </c>
      <c r="AM61" s="6">
        <v>0.13906227364613938</v>
      </c>
      <c r="AN61" s="6">
        <v>2.0914860463396624E-2</v>
      </c>
      <c r="AO61" s="6">
        <v>4.911577012966991E-2</v>
      </c>
      <c r="AP61" s="29">
        <v>0.44787399999999999</v>
      </c>
    </row>
    <row r="62" spans="1:42" s="6" customFormat="1">
      <c r="A62" s="28"/>
      <c r="C62" s="6" t="s">
        <v>41</v>
      </c>
      <c r="D62" s="6">
        <v>2045</v>
      </c>
      <c r="E62" s="6" t="s">
        <v>79</v>
      </c>
      <c r="F62" s="6">
        <v>0.01</v>
      </c>
      <c r="G62" s="6">
        <v>8.5524632792359778E-2</v>
      </c>
      <c r="H62" s="6">
        <v>0</v>
      </c>
      <c r="I62" s="6">
        <v>1.3773276497824951</v>
      </c>
      <c r="J62" s="6">
        <v>5.9577873112953775E-2</v>
      </c>
      <c r="K62" s="6">
        <v>1.5670799999999999E-2</v>
      </c>
      <c r="L62" s="6">
        <v>0</v>
      </c>
      <c r="M62" s="6">
        <v>0.23843145800815224</v>
      </c>
      <c r="N62" s="6">
        <v>6.339991016990532</v>
      </c>
      <c r="O62" s="6">
        <v>0</v>
      </c>
      <c r="P62" s="6">
        <v>0</v>
      </c>
      <c r="Q62" s="6">
        <v>2.0411462365564032E-2</v>
      </c>
      <c r="R62" s="6">
        <v>0.69729349457099188</v>
      </c>
      <c r="S62" s="6">
        <v>0.13161045849167025</v>
      </c>
      <c r="T62" s="6">
        <v>1.588173046472682</v>
      </c>
      <c r="U62" s="6">
        <v>0.28852569600353783</v>
      </c>
      <c r="V62" s="6">
        <v>0.24207128696442834</v>
      </c>
      <c r="W62" s="6">
        <v>2.3131218632869079E-2</v>
      </c>
      <c r="X62" s="6">
        <v>0</v>
      </c>
      <c r="Y62" s="6">
        <v>0.2769590301673594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1.7000000000000001E-2</v>
      </c>
      <c r="AF62" s="6">
        <v>0</v>
      </c>
      <c r="AG62" s="6">
        <v>1.0285813780101838</v>
      </c>
      <c r="AH62" s="6">
        <v>0.266457</v>
      </c>
      <c r="AI62" s="6">
        <v>0.41073744816571789</v>
      </c>
      <c r="AJ62" s="6">
        <v>0.13067279110779917</v>
      </c>
      <c r="AK62" s="6">
        <v>0.41287108499317832</v>
      </c>
      <c r="AL62" s="6">
        <v>0.29399999999999998</v>
      </c>
      <c r="AM62" s="6">
        <v>0.14654852561550069</v>
      </c>
      <c r="AN62" s="6">
        <v>2.1893965177669228E-2</v>
      </c>
      <c r="AO62" s="6">
        <v>5.0847385385436948E-2</v>
      </c>
      <c r="AP62" s="29">
        <v>0.44489699999999999</v>
      </c>
    </row>
    <row r="63" spans="1:42" s="6" customFormat="1">
      <c r="A63" s="28"/>
      <c r="C63" s="6" t="s">
        <v>41</v>
      </c>
      <c r="D63" s="6">
        <v>2050</v>
      </c>
      <c r="E63" s="6" t="s">
        <v>79</v>
      </c>
      <c r="F63" s="6">
        <v>0.01</v>
      </c>
      <c r="G63" s="6">
        <v>8.9522868449885815E-2</v>
      </c>
      <c r="H63" s="6">
        <v>0</v>
      </c>
      <c r="I63" s="6">
        <v>1.4482613431932805</v>
      </c>
      <c r="J63" s="6">
        <v>6.035906238161614E-2</v>
      </c>
      <c r="K63" s="7">
        <v>1.5670799999999999E-2</v>
      </c>
      <c r="L63" s="6">
        <v>0</v>
      </c>
      <c r="M63" s="6">
        <v>0.24762293632992063</v>
      </c>
      <c r="N63" s="6">
        <v>6.6315156138852904</v>
      </c>
      <c r="O63" s="6">
        <v>0</v>
      </c>
      <c r="P63" s="6">
        <v>0</v>
      </c>
      <c r="Q63" s="6">
        <v>2.0892357984553789E-2</v>
      </c>
      <c r="R63" s="6">
        <v>0.73297441570794608</v>
      </c>
      <c r="S63" s="6">
        <v>0.13552996086966199</v>
      </c>
      <c r="T63" s="6">
        <v>1.6415120833018364</v>
      </c>
      <c r="U63" s="6">
        <v>0.30227604065746355</v>
      </c>
      <c r="V63" s="6">
        <v>0.25240371929215577</v>
      </c>
      <c r="W63" s="6">
        <v>2.4028788529492862E-2</v>
      </c>
      <c r="X63" s="6">
        <v>0</v>
      </c>
      <c r="Y63" s="6">
        <v>0.28960150948121832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1.7000000000000001E-2</v>
      </c>
      <c r="AF63" s="6">
        <v>0</v>
      </c>
      <c r="AG63" s="6">
        <v>1.0726228986966613</v>
      </c>
      <c r="AH63" s="7">
        <v>0.266457</v>
      </c>
      <c r="AI63" s="6">
        <v>0.41789611235507662</v>
      </c>
      <c r="AJ63" s="6">
        <v>0.13598997866341087</v>
      </c>
      <c r="AK63" s="6">
        <v>0.42280632659884121</v>
      </c>
      <c r="AL63" s="6">
        <v>0.29399999999999998</v>
      </c>
      <c r="AM63" s="6">
        <v>0.15261898724146333</v>
      </c>
      <c r="AN63" s="6">
        <v>2.2701714005847952E-2</v>
      </c>
      <c r="AO63" s="6">
        <v>5.177376515256777E-2</v>
      </c>
      <c r="AP63" s="12">
        <v>0.441658</v>
      </c>
    </row>
    <row r="64" spans="1:42" s="6" customFormat="1">
      <c r="A64" s="28"/>
      <c r="C64" s="6" t="s">
        <v>41</v>
      </c>
      <c r="D64" s="6">
        <v>2055</v>
      </c>
      <c r="E64" s="6" t="s">
        <v>79</v>
      </c>
      <c r="F64" s="6">
        <v>0</v>
      </c>
      <c r="G64" s="6">
        <v>9.3708019711152876E-2</v>
      </c>
      <c r="H64" s="6">
        <v>0</v>
      </c>
      <c r="I64" s="6">
        <v>1.522848189767505</v>
      </c>
      <c r="J64" s="6">
        <v>6.115049465899277E-2</v>
      </c>
      <c r="K64" s="7">
        <v>1.5670799999999999E-2</v>
      </c>
      <c r="L64" s="6">
        <v>0</v>
      </c>
      <c r="M64" s="6">
        <v>0.25716874404448525</v>
      </c>
      <c r="N64" s="6">
        <v>6.9364450547880123</v>
      </c>
      <c r="O64" s="6">
        <v>0</v>
      </c>
      <c r="P64" s="6">
        <v>0</v>
      </c>
      <c r="Q64" s="6">
        <v>2.1384583541213944E-2</v>
      </c>
      <c r="R64" s="6">
        <v>0.77048115071394396</v>
      </c>
      <c r="S64" s="6">
        <v>0.13956619028490552</v>
      </c>
      <c r="T64" s="6">
        <v>1.6966425199133892</v>
      </c>
      <c r="U64" s="6">
        <v>0.31668168908751954</v>
      </c>
      <c r="V64" s="6">
        <v>0.26317717525034273</v>
      </c>
      <c r="W64" s="6">
        <v>2.4961187188583159E-2</v>
      </c>
      <c r="X64" s="6">
        <v>0</v>
      </c>
      <c r="Y64" s="6">
        <v>0.30282108600365992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1.1185501773657787</v>
      </c>
      <c r="AH64" s="7">
        <v>0.266457</v>
      </c>
      <c r="AI64" s="6">
        <v>0.42517954352929355</v>
      </c>
      <c r="AJ64" s="6">
        <v>0.14152352712523622</v>
      </c>
      <c r="AK64" s="6">
        <v>0.43298064773647116</v>
      </c>
      <c r="AL64" s="6">
        <v>0</v>
      </c>
      <c r="AM64" s="6">
        <v>0.1589409048557924</v>
      </c>
      <c r="AN64" s="6">
        <v>2.3539263656496678E-2</v>
      </c>
      <c r="AO64" s="6">
        <v>5.27170224733121E-2</v>
      </c>
      <c r="AP64" s="12">
        <v>0.441658</v>
      </c>
    </row>
    <row r="65" spans="1:43" s="6" customFormat="1">
      <c r="A65" s="28"/>
      <c r="C65" s="6" t="s">
        <v>41</v>
      </c>
      <c r="D65" s="6">
        <v>2060</v>
      </c>
      <c r="E65" s="6" t="s">
        <v>79</v>
      </c>
      <c r="F65" s="6">
        <v>0</v>
      </c>
      <c r="G65" s="6">
        <v>9.8088824791192408E-2</v>
      </c>
      <c r="H65" s="6">
        <v>0</v>
      </c>
      <c r="I65" s="6">
        <v>1.6012763303927193</v>
      </c>
      <c r="J65" s="6">
        <v>6.1952304252135389E-2</v>
      </c>
      <c r="K65" s="7">
        <v>1.5670799999999999E-2</v>
      </c>
      <c r="L65" s="6">
        <v>0</v>
      </c>
      <c r="M65" s="6">
        <v>0.26708254046911839</v>
      </c>
      <c r="N65" s="6">
        <v>7.2553957193963017</v>
      </c>
      <c r="O65" s="6">
        <v>0</v>
      </c>
      <c r="P65" s="6">
        <v>0</v>
      </c>
      <c r="Q65" s="6">
        <v>2.1888405969745076E-2</v>
      </c>
      <c r="R65" s="6">
        <v>0.80990712756612748</v>
      </c>
      <c r="S65" s="6">
        <v>0.14372262299533148</v>
      </c>
      <c r="T65" s="6">
        <v>1.7536245207454544</v>
      </c>
      <c r="U65" s="6">
        <v>0.33177387127737668</v>
      </c>
      <c r="V65" s="6">
        <v>0.27441047923932932</v>
      </c>
      <c r="W65" s="6">
        <v>2.5929766084492566E-2</v>
      </c>
      <c r="X65" s="6">
        <v>0</v>
      </c>
      <c r="Y65" s="6">
        <v>0.31664410276281074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1.1664439578954418</v>
      </c>
      <c r="AH65" s="7">
        <v>0.266457</v>
      </c>
      <c r="AI65" s="6">
        <v>0.43258991622821291</v>
      </c>
      <c r="AJ65" s="6">
        <v>0.14728224040347174</v>
      </c>
      <c r="AK65" s="6">
        <v>0.44339980156486131</v>
      </c>
      <c r="AL65" s="6">
        <v>0</v>
      </c>
      <c r="AM65" s="6">
        <v>0.16552469448909335</v>
      </c>
      <c r="AN65" s="6">
        <v>2.440771359146407E-2</v>
      </c>
      <c r="AO65" s="6">
        <v>5.3677464836915802E-2</v>
      </c>
      <c r="AP65" s="12">
        <v>0.441658</v>
      </c>
    </row>
    <row r="66" spans="1:43" s="6" customFormat="1">
      <c r="A66" s="28"/>
      <c r="C66" s="6" t="s">
        <v>41</v>
      </c>
      <c r="D66" s="6">
        <v>2065</v>
      </c>
      <c r="E66" s="6" t="s">
        <v>79</v>
      </c>
      <c r="F66" s="6">
        <v>0</v>
      </c>
      <c r="G66" s="6">
        <v>0.10267443041240713</v>
      </c>
      <c r="H66" s="6">
        <v>0</v>
      </c>
      <c r="I66" s="6">
        <v>1.6837435953924174</v>
      </c>
      <c r="J66" s="6">
        <v>6.2764627229139267E-2</v>
      </c>
      <c r="K66" s="7">
        <v>1.5670799999999999E-2</v>
      </c>
      <c r="L66" s="6">
        <v>0</v>
      </c>
      <c r="M66" s="6">
        <v>0.27737851148465781</v>
      </c>
      <c r="N66" s="6">
        <v>7.5890123296944294</v>
      </c>
      <c r="O66" s="6">
        <v>0</v>
      </c>
      <c r="P66" s="6">
        <v>0</v>
      </c>
      <c r="Q66" s="6">
        <v>2.2404098493337996E-2</v>
      </c>
      <c r="R66" s="6">
        <v>0.85135055500656809</v>
      </c>
      <c r="S66" s="6">
        <v>0.14800283878560672</v>
      </c>
      <c r="T66" s="6">
        <v>1.8125202708680836</v>
      </c>
      <c r="U66" s="6">
        <v>0.34758530554621619</v>
      </c>
      <c r="V66" s="6">
        <v>0.28612325914939057</v>
      </c>
      <c r="W66" s="6">
        <v>2.6935929133371676E-2</v>
      </c>
      <c r="X66" s="6">
        <v>0</v>
      </c>
      <c r="Y66" s="6">
        <v>0.3310981052794113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1.2163884414331947</v>
      </c>
      <c r="AH66" s="7">
        <v>0.266457</v>
      </c>
      <c r="AI66" s="6">
        <v>0.44012944289131656</v>
      </c>
      <c r="AJ66" s="6">
        <v>0.15327528064694448</v>
      </c>
      <c r="AK66" s="6">
        <v>0.45406967968558914</v>
      </c>
      <c r="AL66" s="6">
        <v>0</v>
      </c>
      <c r="AM66" s="6">
        <v>0.17238120363393153</v>
      </c>
      <c r="AN66" s="6">
        <v>2.5308203835786542E-2</v>
      </c>
      <c r="AO66" s="6">
        <v>5.4655405334718403E-2</v>
      </c>
      <c r="AP66" s="12">
        <v>0.441658</v>
      </c>
    </row>
    <row r="67" spans="1:43" s="6" customFormat="1" ht="15" thickBot="1">
      <c r="A67" s="30"/>
      <c r="B67" s="15"/>
      <c r="C67" s="15" t="s">
        <v>41</v>
      </c>
      <c r="D67" s="15">
        <v>2070</v>
      </c>
      <c r="E67" s="15" t="s">
        <v>79</v>
      </c>
      <c r="F67" s="15">
        <v>0</v>
      </c>
      <c r="G67" s="15">
        <v>0.1074744109020952</v>
      </c>
      <c r="H67" s="15">
        <v>0</v>
      </c>
      <c r="I67" s="15">
        <v>1.7704580035412698</v>
      </c>
      <c r="J67" s="15">
        <v>6.3587601442234104E-2</v>
      </c>
      <c r="K67" s="16">
        <v>1.5670799999999999E-2</v>
      </c>
      <c r="L67" s="15">
        <v>0</v>
      </c>
      <c r="M67" s="15">
        <v>0.28807138983441166</v>
      </c>
      <c r="N67" s="15">
        <v>7.9379692531844714</v>
      </c>
      <c r="O67" s="15">
        <v>0</v>
      </c>
      <c r="P67" s="15">
        <v>0</v>
      </c>
      <c r="Q67" s="15">
        <v>2.2931940772342858E-2</v>
      </c>
      <c r="R67" s="15">
        <v>0.8949146671768401</v>
      </c>
      <c r="S67" s="15">
        <v>0.15241052405027303</v>
      </c>
      <c r="T67" s="15">
        <v>1.8733940438465024</v>
      </c>
      <c r="U67" s="15">
        <v>0.36415026947872481</v>
      </c>
      <c r="V67" s="15">
        <v>0.29833598065644118</v>
      </c>
      <c r="W67" s="15">
        <v>2.7981134728089066E-2</v>
      </c>
      <c r="X67" s="15">
        <v>0</v>
      </c>
      <c r="Y67" s="15">
        <v>0.3462118964575629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1.2684714344286618</v>
      </c>
      <c r="AH67" s="16">
        <v>0.266457</v>
      </c>
      <c r="AI67" s="15">
        <v>0.44780037451826976</v>
      </c>
      <c r="AJ67" s="15">
        <v>0.15951218282014815</v>
      </c>
      <c r="AK67" s="15">
        <v>0.46499631547447429</v>
      </c>
      <c r="AL67" s="15">
        <v>0</v>
      </c>
      <c r="AM67" s="15">
        <v>0.17952172911722816</v>
      </c>
      <c r="AN67" s="15">
        <v>2.6241916474213291E-2</v>
      </c>
      <c r="AO67" s="15">
        <v>5.5651162762216697E-2</v>
      </c>
      <c r="AP67" s="17">
        <v>0.441658</v>
      </c>
    </row>
    <row r="68" spans="1:43" s="6" customFormat="1">
      <c r="A68"/>
      <c r="B68"/>
      <c r="C68" t="s">
        <v>41</v>
      </c>
      <c r="D68">
        <v>2010</v>
      </c>
      <c r="E68" t="s">
        <v>80</v>
      </c>
      <c r="F68">
        <v>0</v>
      </c>
      <c r="G68">
        <v>0.57196800000000003</v>
      </c>
      <c r="H68">
        <v>0</v>
      </c>
      <c r="I68">
        <v>0.83674400000000004</v>
      </c>
      <c r="J68">
        <v>0.26470100000000002</v>
      </c>
      <c r="K68">
        <v>0</v>
      </c>
      <c r="L68">
        <v>0.89971699999999999</v>
      </c>
      <c r="M68">
        <v>2.2357610000000001</v>
      </c>
      <c r="N68">
        <v>2.9724140000000001</v>
      </c>
      <c r="O68">
        <v>0</v>
      </c>
      <c r="P68">
        <v>0</v>
      </c>
      <c r="Q68">
        <v>9.6926909999999999</v>
      </c>
      <c r="R68">
        <v>19.369289999999999</v>
      </c>
      <c r="S68">
        <v>0.21665999999999999</v>
      </c>
      <c r="T68">
        <v>0.95111000000000001</v>
      </c>
      <c r="U68">
        <v>1.4416199999999999</v>
      </c>
      <c r="V68">
        <v>0</v>
      </c>
      <c r="W68">
        <v>0.78482399999999997</v>
      </c>
      <c r="X68">
        <v>0</v>
      </c>
      <c r="Y68">
        <v>19.375969999999999</v>
      </c>
      <c r="Z68">
        <v>0</v>
      </c>
      <c r="AA68">
        <v>0</v>
      </c>
      <c r="AB68">
        <v>0.104145</v>
      </c>
      <c r="AC68">
        <v>0</v>
      </c>
      <c r="AD68">
        <v>0</v>
      </c>
      <c r="AE68">
        <v>0</v>
      </c>
      <c r="AF68">
        <v>0</v>
      </c>
      <c r="AG68">
        <v>0.21108099999999999</v>
      </c>
      <c r="AH68">
        <v>0</v>
      </c>
      <c r="AI68">
        <v>4.6098600000000003</v>
      </c>
      <c r="AJ68">
        <v>6.1946770000000004</v>
      </c>
      <c r="AK68">
        <v>0</v>
      </c>
      <c r="AL68">
        <v>0</v>
      </c>
      <c r="AM68">
        <v>0</v>
      </c>
      <c r="AN68">
        <v>0</v>
      </c>
      <c r="AO68">
        <v>1.718181</v>
      </c>
      <c r="AP68">
        <v>0</v>
      </c>
      <c r="AQ68"/>
    </row>
    <row r="69" spans="1:43" s="6" customFormat="1">
      <c r="A69"/>
      <c r="B69"/>
      <c r="C69" t="s">
        <v>41</v>
      </c>
      <c r="D69">
        <v>2020</v>
      </c>
      <c r="E69" t="s">
        <v>80</v>
      </c>
      <c r="F69">
        <v>0</v>
      </c>
      <c r="G69">
        <v>0</v>
      </c>
      <c r="H69">
        <v>0</v>
      </c>
      <c r="I69">
        <v>0</v>
      </c>
      <c r="J69">
        <v>0.351296</v>
      </c>
      <c r="K69">
        <v>0</v>
      </c>
      <c r="L69">
        <v>2.7953380000000001</v>
      </c>
      <c r="M69">
        <v>2.385618</v>
      </c>
      <c r="N69">
        <v>0</v>
      </c>
      <c r="O69">
        <v>0</v>
      </c>
      <c r="P69">
        <v>0</v>
      </c>
      <c r="Q69">
        <v>5.2580470000000004</v>
      </c>
      <c r="R69">
        <v>11.79223</v>
      </c>
      <c r="S69">
        <v>0</v>
      </c>
      <c r="T69">
        <v>0</v>
      </c>
      <c r="U69">
        <v>1.7012</v>
      </c>
      <c r="V69">
        <v>0</v>
      </c>
      <c r="W69">
        <v>0.35674099999999997</v>
      </c>
      <c r="X69">
        <v>0</v>
      </c>
      <c r="Y69">
        <v>0</v>
      </c>
      <c r="Z69">
        <v>0</v>
      </c>
      <c r="AA69">
        <v>0</v>
      </c>
      <c r="AB69">
        <v>5.0949000000000001E-2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5.0120709999999997</v>
      </c>
      <c r="AK69">
        <v>0</v>
      </c>
      <c r="AL69">
        <v>0</v>
      </c>
      <c r="AM69">
        <v>0</v>
      </c>
      <c r="AN69">
        <v>0</v>
      </c>
      <c r="AO69">
        <v>3.3361700000000001</v>
      </c>
      <c r="AP69">
        <v>0</v>
      </c>
      <c r="AQ69"/>
    </row>
    <row r="70" spans="1:43" s="6" customFormat="1">
      <c r="A70"/>
      <c r="B70"/>
      <c r="C70" t="s">
        <v>41</v>
      </c>
      <c r="D70">
        <v>2030</v>
      </c>
      <c r="E70" t="s">
        <v>80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2.8714469999999999</v>
      </c>
      <c r="M70">
        <v>2.9584600000000001</v>
      </c>
      <c r="N70">
        <v>2.8663759999999998</v>
      </c>
      <c r="O70">
        <v>0</v>
      </c>
      <c r="P70">
        <v>0</v>
      </c>
      <c r="Q70">
        <v>1.6470990000000001</v>
      </c>
      <c r="R70">
        <v>14.52881</v>
      </c>
      <c r="S70">
        <v>0</v>
      </c>
      <c r="T70">
        <v>0</v>
      </c>
      <c r="U70">
        <v>0.40690300000000001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7.1916999999999995E-2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5.6660170000000001</v>
      </c>
      <c r="AK70">
        <v>0</v>
      </c>
      <c r="AL70">
        <v>0</v>
      </c>
      <c r="AM70">
        <v>0</v>
      </c>
      <c r="AN70">
        <v>0</v>
      </c>
      <c r="AO70">
        <v>2.7557119999999999</v>
      </c>
      <c r="AP70">
        <v>0</v>
      </c>
      <c r="AQ70"/>
    </row>
    <row r="71" spans="1:43" s="6" customFormat="1">
      <c r="A71"/>
      <c r="B71"/>
      <c r="C71" t="s">
        <v>41</v>
      </c>
      <c r="D71">
        <v>2040</v>
      </c>
      <c r="E71" t="s">
        <v>80</v>
      </c>
      <c r="F71">
        <v>0</v>
      </c>
      <c r="G71">
        <v>0</v>
      </c>
      <c r="H71">
        <v>0</v>
      </c>
      <c r="I71">
        <v>0</v>
      </c>
      <c r="J71">
        <v>0.53998000000000002</v>
      </c>
      <c r="K71">
        <v>0</v>
      </c>
      <c r="L71">
        <v>3.2154389999999999</v>
      </c>
      <c r="M71">
        <v>2.621213</v>
      </c>
      <c r="N71">
        <v>0</v>
      </c>
      <c r="O71">
        <v>0</v>
      </c>
      <c r="P71">
        <v>0</v>
      </c>
      <c r="Q71">
        <v>7.8506330000000002</v>
      </c>
      <c r="R71">
        <v>16.961780000000001</v>
      </c>
      <c r="S71">
        <v>0</v>
      </c>
      <c r="T71">
        <v>0</v>
      </c>
      <c r="U71">
        <v>1.738645</v>
      </c>
      <c r="V71">
        <v>0</v>
      </c>
      <c r="W71">
        <v>1.9879560000000001</v>
      </c>
      <c r="X71">
        <v>0</v>
      </c>
      <c r="Y71">
        <v>0</v>
      </c>
      <c r="Z71">
        <v>0</v>
      </c>
      <c r="AA71">
        <v>0.68799200000000005</v>
      </c>
      <c r="AB71">
        <v>8.1930000000000003E-2</v>
      </c>
      <c r="AC71">
        <v>9.5593999999999998E-2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4.3476800000000004</v>
      </c>
      <c r="AJ71">
        <v>6.497185</v>
      </c>
      <c r="AK71">
        <v>0.46606300000000001</v>
      </c>
      <c r="AL71">
        <v>0</v>
      </c>
      <c r="AM71">
        <v>0</v>
      </c>
      <c r="AN71">
        <v>0</v>
      </c>
      <c r="AO71">
        <v>3.590192</v>
      </c>
      <c r="AP71">
        <v>0</v>
      </c>
      <c r="AQ71"/>
    </row>
    <row r="72" spans="1:43" s="6" customFormat="1">
      <c r="A72"/>
      <c r="B72"/>
      <c r="C72" t="s">
        <v>41</v>
      </c>
      <c r="D72">
        <v>2050</v>
      </c>
      <c r="E72" t="s">
        <v>80</v>
      </c>
      <c r="F72">
        <v>0</v>
      </c>
      <c r="G72">
        <v>0</v>
      </c>
      <c r="H72">
        <v>0</v>
      </c>
      <c r="I72">
        <v>0</v>
      </c>
      <c r="J72">
        <v>0.63480700000000001</v>
      </c>
      <c r="K72">
        <v>0</v>
      </c>
      <c r="L72">
        <v>3.536756</v>
      </c>
      <c r="M72">
        <v>2.770235</v>
      </c>
      <c r="N72">
        <v>0</v>
      </c>
      <c r="O72">
        <v>0</v>
      </c>
      <c r="P72">
        <v>0</v>
      </c>
      <c r="Q72">
        <v>8.5664730000000002</v>
      </c>
      <c r="R72">
        <v>18.23</v>
      </c>
      <c r="S72">
        <v>0</v>
      </c>
      <c r="T72">
        <v>0</v>
      </c>
      <c r="U72">
        <v>1.9205570000000001</v>
      </c>
      <c r="V72">
        <v>0</v>
      </c>
      <c r="W72">
        <v>1.8176000000000001</v>
      </c>
      <c r="X72">
        <v>0</v>
      </c>
      <c r="Y72">
        <v>0</v>
      </c>
      <c r="Z72">
        <v>0</v>
      </c>
      <c r="AA72">
        <v>0.78634400000000004</v>
      </c>
      <c r="AB72">
        <v>6.1929999999999999E-2</v>
      </c>
      <c r="AC72">
        <v>9.4735E-2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4.6555629999999999</v>
      </c>
      <c r="AJ72">
        <v>6.7713830000000002</v>
      </c>
      <c r="AK72">
        <v>0.63320399999999999</v>
      </c>
      <c r="AL72">
        <v>0</v>
      </c>
      <c r="AM72">
        <v>0</v>
      </c>
      <c r="AN72">
        <v>0</v>
      </c>
      <c r="AO72">
        <v>3.762966</v>
      </c>
      <c r="AP72">
        <v>0</v>
      </c>
      <c r="AQ72"/>
    </row>
    <row r="73" spans="1:43" s="6" customFormat="1">
      <c r="A73"/>
      <c r="B73"/>
      <c r="C73" t="s">
        <v>41</v>
      </c>
      <c r="D73">
        <v>2060</v>
      </c>
      <c r="E73" t="s">
        <v>80</v>
      </c>
      <c r="F73">
        <v>0</v>
      </c>
      <c r="G73">
        <v>0</v>
      </c>
      <c r="H73">
        <v>0</v>
      </c>
      <c r="I73">
        <v>0</v>
      </c>
      <c r="J73">
        <v>0.66492300000000004</v>
      </c>
      <c r="K73">
        <v>0</v>
      </c>
      <c r="L73">
        <v>3.8257699999999999</v>
      </c>
      <c r="M73">
        <v>2.8839290000000002</v>
      </c>
      <c r="N73">
        <v>0</v>
      </c>
      <c r="O73">
        <v>0</v>
      </c>
      <c r="P73">
        <v>0</v>
      </c>
      <c r="Q73">
        <v>9.3143560000000001</v>
      </c>
      <c r="R73">
        <v>19.050070000000002</v>
      </c>
      <c r="S73">
        <v>0</v>
      </c>
      <c r="T73">
        <v>0</v>
      </c>
      <c r="U73">
        <v>1.9323840000000001</v>
      </c>
      <c r="V73">
        <v>0</v>
      </c>
      <c r="W73">
        <v>1.0244329999999999</v>
      </c>
      <c r="X73">
        <v>0</v>
      </c>
      <c r="Y73">
        <v>0</v>
      </c>
      <c r="Z73">
        <v>0</v>
      </c>
      <c r="AA73">
        <v>0.78154100000000004</v>
      </c>
      <c r="AB73">
        <v>3.519E-3</v>
      </c>
      <c r="AC73">
        <v>4.2977000000000001E-2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3.7186720000000002</v>
      </c>
      <c r="AJ73">
        <v>7.005871</v>
      </c>
      <c r="AK73">
        <v>0.34090100000000001</v>
      </c>
      <c r="AL73">
        <v>0</v>
      </c>
      <c r="AM73">
        <v>0</v>
      </c>
      <c r="AN73">
        <v>0</v>
      </c>
      <c r="AO73">
        <v>3.6918959999999998</v>
      </c>
      <c r="AP73">
        <v>0</v>
      </c>
      <c r="AQ73"/>
    </row>
    <row r="74" spans="1:43" s="6" customFormat="1" ht="15" thickBot="1">
      <c r="A74"/>
      <c r="B74"/>
      <c r="C74" t="s">
        <v>41</v>
      </c>
      <c r="D74">
        <v>2070</v>
      </c>
      <c r="E74" t="s">
        <v>80</v>
      </c>
      <c r="F74">
        <v>0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</row>
    <row r="75" spans="1:43" s="6" customFormat="1">
      <c r="A75" s="26"/>
      <c r="B75" s="9"/>
      <c r="C75" s="9" t="s">
        <v>41</v>
      </c>
      <c r="D75" s="9">
        <v>2010</v>
      </c>
      <c r="E75" s="9" t="s">
        <v>81</v>
      </c>
      <c r="F75" s="9">
        <v>4.84E-4</v>
      </c>
      <c r="G75" s="9">
        <v>1.8440000000000002E-2</v>
      </c>
      <c r="H75" s="9">
        <v>0</v>
      </c>
      <c r="I75" s="9">
        <v>4.9959999999999996E-3</v>
      </c>
      <c r="J75" s="9">
        <v>4.8399999999999999E-2</v>
      </c>
      <c r="K75" s="9">
        <v>0</v>
      </c>
      <c r="L75" s="9">
        <v>2.5950000000000001E-3</v>
      </c>
      <c r="M75" s="9">
        <v>0</v>
      </c>
      <c r="N75" s="9">
        <v>1.2954E-2</v>
      </c>
      <c r="O75" s="9">
        <v>0</v>
      </c>
      <c r="P75" s="9">
        <v>0</v>
      </c>
      <c r="Q75" s="9">
        <v>0</v>
      </c>
      <c r="R75" s="9">
        <v>3.0099999999999998E-2</v>
      </c>
      <c r="S75" s="9">
        <v>2.6370000000000001E-2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2E-3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0.04</v>
      </c>
      <c r="AI75" s="9">
        <v>5.3780000000000001E-2</v>
      </c>
      <c r="AJ75" s="9">
        <v>0</v>
      </c>
      <c r="AK75" s="9">
        <v>0</v>
      </c>
      <c r="AL75" s="9">
        <v>2.31015E-3</v>
      </c>
      <c r="AM75" s="9">
        <v>3.6900000000000001E-3</v>
      </c>
      <c r="AN75" s="9">
        <v>0</v>
      </c>
      <c r="AO75" s="9">
        <v>4.6499999999999996E-3</v>
      </c>
      <c r="AP75" s="27">
        <v>0</v>
      </c>
    </row>
    <row r="76" spans="1:43" s="6" customFormat="1">
      <c r="A76" s="28"/>
      <c r="C76" s="6" t="s">
        <v>41</v>
      </c>
      <c r="D76" s="6">
        <v>2015</v>
      </c>
      <c r="E76" s="6" t="s">
        <v>81</v>
      </c>
      <c r="F76" s="6">
        <v>4.84E-4</v>
      </c>
      <c r="G76" s="6">
        <v>1.8499651536634482E-2</v>
      </c>
      <c r="H76" s="6">
        <v>0</v>
      </c>
      <c r="I76" s="6">
        <v>5.2357262821887875E-3</v>
      </c>
      <c r="J76" s="6">
        <v>6.1960581360564045E-2</v>
      </c>
      <c r="K76" s="6">
        <v>0</v>
      </c>
      <c r="L76" s="6">
        <v>1.6066831407644557E-3</v>
      </c>
      <c r="M76" s="6">
        <v>0</v>
      </c>
      <c r="N76" s="6">
        <v>1.3045324609626392E-2</v>
      </c>
      <c r="O76" s="6">
        <v>0</v>
      </c>
      <c r="P76" s="6">
        <v>0</v>
      </c>
      <c r="Q76" s="6">
        <v>0</v>
      </c>
      <c r="R76" s="6">
        <v>2.4260602353460618E-2</v>
      </c>
      <c r="S76" s="6">
        <v>2.2143266922482013E-2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1.5825284854953531E-3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0.04</v>
      </c>
      <c r="AI76" s="6">
        <v>6.4516280214530972E-2</v>
      </c>
      <c r="AJ76" s="6">
        <v>0</v>
      </c>
      <c r="AK76" s="6">
        <v>0</v>
      </c>
      <c r="AL76" s="6">
        <v>2.31015E-3</v>
      </c>
      <c r="AM76" s="6">
        <v>3.3453017059655275E-3</v>
      </c>
      <c r="AN76" s="6">
        <v>0</v>
      </c>
      <c r="AO76" s="6">
        <v>5.3914685623473327E-3</v>
      </c>
      <c r="AP76" s="29">
        <v>0</v>
      </c>
    </row>
    <row r="77" spans="1:43" s="6" customFormat="1">
      <c r="A77" s="28"/>
      <c r="C77" s="6" t="s">
        <v>41</v>
      </c>
      <c r="D77" s="6">
        <v>2020</v>
      </c>
      <c r="E77" s="6" t="s">
        <v>81</v>
      </c>
      <c r="F77" s="6">
        <v>4.84E-4</v>
      </c>
      <c r="G77" s="6">
        <v>1.7142736819888923E-2</v>
      </c>
      <c r="H77" s="6">
        <v>0</v>
      </c>
      <c r="I77" s="6">
        <v>4.6328331683456328E-3</v>
      </c>
      <c r="J77" s="6">
        <v>4.9076911844199204E-2</v>
      </c>
      <c r="K77" s="6">
        <v>0</v>
      </c>
      <c r="L77" s="6">
        <v>2.3952744692584747E-3</v>
      </c>
      <c r="M77" s="6">
        <v>0</v>
      </c>
      <c r="N77" s="6">
        <v>1.2437736881670667E-2</v>
      </c>
      <c r="O77" s="6">
        <v>0</v>
      </c>
      <c r="P77" s="6">
        <v>0</v>
      </c>
      <c r="Q77" s="6">
        <v>0</v>
      </c>
      <c r="R77" s="6">
        <v>2.4194927204511534E-2</v>
      </c>
      <c r="S77" s="6">
        <v>2.1874892617145519E-2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1.4269598274606241E-3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0.04</v>
      </c>
      <c r="AI77" s="6">
        <v>6.1671658506561887E-2</v>
      </c>
      <c r="AJ77" s="6">
        <v>0</v>
      </c>
      <c r="AK77" s="6">
        <v>0</v>
      </c>
      <c r="AL77" s="6">
        <v>2.31015E-3</v>
      </c>
      <c r="AM77" s="6">
        <v>3.4444164781573224E-3</v>
      </c>
      <c r="AN77" s="6">
        <v>0</v>
      </c>
      <c r="AO77" s="6">
        <v>6.4305984249873882E-3</v>
      </c>
      <c r="AP77" s="29">
        <v>0</v>
      </c>
    </row>
    <row r="78" spans="1:43" s="6" customFormat="1">
      <c r="A78" s="28"/>
      <c r="C78" s="6" t="s">
        <v>41</v>
      </c>
      <c r="D78" s="6">
        <v>2025</v>
      </c>
      <c r="E78" s="6" t="s">
        <v>81</v>
      </c>
      <c r="F78" s="6">
        <v>4.84E-4</v>
      </c>
      <c r="G78" s="6">
        <v>1.9433525719447127E-2</v>
      </c>
      <c r="H78" s="6">
        <v>0</v>
      </c>
      <c r="I78" s="6">
        <v>4.9230219035776819E-3</v>
      </c>
      <c r="J78" s="6">
        <v>5.2836205852980586E-2</v>
      </c>
      <c r="K78" s="6">
        <v>0</v>
      </c>
      <c r="L78" s="6">
        <v>2.3076053177513668E-3</v>
      </c>
      <c r="M78" s="6">
        <v>0</v>
      </c>
      <c r="N78" s="6">
        <v>1.2951824276513932E-2</v>
      </c>
      <c r="O78" s="6">
        <v>0</v>
      </c>
      <c r="P78" s="6">
        <v>0</v>
      </c>
      <c r="Q78" s="6">
        <v>0</v>
      </c>
      <c r="R78" s="6">
        <v>2.9608091352179906E-2</v>
      </c>
      <c r="S78" s="6">
        <v>2.2726535909856953E-2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1.6823122720541492E-3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0.04</v>
      </c>
      <c r="AI78" s="6">
        <v>6.3324188366724765E-2</v>
      </c>
      <c r="AJ78" s="6">
        <v>0</v>
      </c>
      <c r="AK78" s="6">
        <v>0</v>
      </c>
      <c r="AL78" s="6">
        <v>2.31015E-3</v>
      </c>
      <c r="AM78" s="6">
        <v>3.6822831606557666E-3</v>
      </c>
      <c r="AN78" s="6">
        <v>0</v>
      </c>
      <c r="AO78" s="6">
        <v>6.2354745266160541E-3</v>
      </c>
      <c r="AP78" s="29">
        <v>0</v>
      </c>
    </row>
    <row r="79" spans="1:43" s="6" customFormat="1">
      <c r="A79" s="28"/>
      <c r="C79" s="6" t="s">
        <v>41</v>
      </c>
      <c r="D79" s="6">
        <v>2030</v>
      </c>
      <c r="E79" s="6" t="s">
        <v>81</v>
      </c>
      <c r="F79" s="6">
        <v>4.84E-4</v>
      </c>
      <c r="G79" s="6">
        <v>1.9577430420031596E-2</v>
      </c>
      <c r="H79" s="6">
        <v>0</v>
      </c>
      <c r="I79" s="6">
        <v>5.031263941479111E-3</v>
      </c>
      <c r="J79" s="6">
        <v>5.5707438806374986E-2</v>
      </c>
      <c r="K79" s="6">
        <v>0</v>
      </c>
      <c r="L79" s="6">
        <v>2.3517839844560511E-3</v>
      </c>
      <c r="M79" s="6">
        <v>0</v>
      </c>
      <c r="N79" s="6">
        <v>1.2894284309880403E-2</v>
      </c>
      <c r="O79" s="6">
        <v>0</v>
      </c>
      <c r="P79" s="6">
        <v>0</v>
      </c>
      <c r="Q79" s="6">
        <v>0</v>
      </c>
      <c r="R79" s="6">
        <v>3.0256101436833164E-2</v>
      </c>
      <c r="S79" s="6">
        <v>2.2891133875663376E-2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1.684316633715006E-3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0.04</v>
      </c>
      <c r="AI79" s="6">
        <v>6.7699928821236585E-2</v>
      </c>
      <c r="AJ79" s="6">
        <v>0</v>
      </c>
      <c r="AK79" s="6">
        <v>0</v>
      </c>
      <c r="AL79" s="6">
        <v>2.31015E-3</v>
      </c>
      <c r="AM79" s="6">
        <v>3.7102074917505687E-3</v>
      </c>
      <c r="AN79" s="6">
        <v>0</v>
      </c>
      <c r="AO79" s="6">
        <v>6.4401579296166174E-3</v>
      </c>
      <c r="AP79" s="29">
        <v>0</v>
      </c>
    </row>
    <row r="80" spans="1:43" s="6" customFormat="1">
      <c r="A80" s="28"/>
      <c r="C80" s="6" t="s">
        <v>41</v>
      </c>
      <c r="D80" s="6">
        <v>2035</v>
      </c>
      <c r="E80" s="6" t="s">
        <v>81</v>
      </c>
      <c r="F80" s="6">
        <v>4.84E-4</v>
      </c>
      <c r="G80" s="6">
        <v>1.9190573095635807E-2</v>
      </c>
      <c r="H80" s="6">
        <v>0</v>
      </c>
      <c r="I80" s="6">
        <v>4.9851250887995519E-3</v>
      </c>
      <c r="J80" s="6">
        <v>5.5882505153795073E-2</v>
      </c>
      <c r="K80" s="6">
        <v>0</v>
      </c>
      <c r="L80" s="6">
        <v>2.3264002245228757E-3</v>
      </c>
      <c r="M80" s="6">
        <v>0</v>
      </c>
      <c r="N80" s="6">
        <v>1.2401896105713774E-2</v>
      </c>
      <c r="O80" s="6">
        <v>0</v>
      </c>
      <c r="P80" s="6">
        <v>0</v>
      </c>
      <c r="Q80" s="6">
        <v>0</v>
      </c>
      <c r="R80" s="6">
        <v>2.9288274563423464E-2</v>
      </c>
      <c r="S80" s="6">
        <v>2.2434528186375657E-2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1.6111387369245288E-3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0.04</v>
      </c>
      <c r="AI80" s="6">
        <v>6.934902854630047E-2</v>
      </c>
      <c r="AJ80" s="6">
        <v>0</v>
      </c>
      <c r="AK80" s="6">
        <v>0</v>
      </c>
      <c r="AL80" s="6">
        <v>2.31015E-3</v>
      </c>
      <c r="AM80" s="6">
        <v>3.6509428165338404E-3</v>
      </c>
      <c r="AN80" s="6">
        <v>0</v>
      </c>
      <c r="AO80" s="6">
        <v>6.5407818317396466E-3</v>
      </c>
      <c r="AP80" s="29">
        <v>0</v>
      </c>
    </row>
    <row r="81" spans="1:42" s="6" customFormat="1">
      <c r="A81" s="28"/>
      <c r="C81" s="6" t="s">
        <v>41</v>
      </c>
      <c r="D81" s="6">
        <v>2040</v>
      </c>
      <c r="E81" s="6" t="s">
        <v>81</v>
      </c>
      <c r="F81" s="6">
        <v>4.84E-4</v>
      </c>
      <c r="G81" s="6">
        <v>1.891022248443178E-2</v>
      </c>
      <c r="H81" s="6">
        <v>0</v>
      </c>
      <c r="I81" s="6">
        <v>4.9321226448997184E-3</v>
      </c>
      <c r="J81" s="6">
        <v>5.5892176375779493E-2</v>
      </c>
      <c r="K81" s="6">
        <v>0</v>
      </c>
      <c r="L81" s="6">
        <v>2.3056905795927262E-3</v>
      </c>
      <c r="M81" s="6">
        <v>0</v>
      </c>
      <c r="N81" s="6">
        <v>1.1987768098649812E-2</v>
      </c>
      <c r="O81" s="6">
        <v>0</v>
      </c>
      <c r="P81" s="6">
        <v>0</v>
      </c>
      <c r="Q81" s="6">
        <v>0</v>
      </c>
      <c r="R81" s="6">
        <v>2.849275260162467E-2</v>
      </c>
      <c r="S81" s="6">
        <v>2.220978337079222E-2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1.547984301758667E-3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0.04</v>
      </c>
      <c r="AI81" s="6">
        <v>7.0046399792535644E-2</v>
      </c>
      <c r="AJ81" s="6">
        <v>0</v>
      </c>
      <c r="AK81" s="6">
        <v>0</v>
      </c>
      <c r="AL81" s="6">
        <v>2.31015E-3</v>
      </c>
      <c r="AM81" s="6">
        <v>3.6237573649305225E-3</v>
      </c>
      <c r="AN81" s="6">
        <v>0</v>
      </c>
      <c r="AO81" s="6">
        <v>6.5899778580168098E-3</v>
      </c>
      <c r="AP81" s="29">
        <v>0</v>
      </c>
    </row>
    <row r="82" spans="1:42" s="6" customFormat="1">
      <c r="A82" s="28"/>
      <c r="C82" s="6" t="s">
        <v>41</v>
      </c>
      <c r="D82" s="6">
        <v>2045</v>
      </c>
      <c r="E82" s="6" t="s">
        <v>81</v>
      </c>
      <c r="F82" s="6">
        <v>4.84E-4</v>
      </c>
      <c r="G82" s="6">
        <v>1.864454648601855E-2</v>
      </c>
      <c r="H82" s="6">
        <v>0</v>
      </c>
      <c r="I82" s="6">
        <v>4.8878443779571106E-3</v>
      </c>
      <c r="J82" s="6">
        <v>5.5382346070915273E-2</v>
      </c>
      <c r="K82" s="6">
        <v>0</v>
      </c>
      <c r="L82" s="6">
        <v>2.2996047471787553E-3</v>
      </c>
      <c r="M82" s="6">
        <v>0</v>
      </c>
      <c r="N82" s="6">
        <v>1.1624711587580532E-2</v>
      </c>
      <c r="O82" s="6">
        <v>0</v>
      </c>
      <c r="P82" s="6">
        <v>0</v>
      </c>
      <c r="Q82" s="6">
        <v>0</v>
      </c>
      <c r="R82" s="6">
        <v>2.7835208142005376E-2</v>
      </c>
      <c r="S82" s="6">
        <v>2.2153387786226587E-2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1.5139209722872769E-3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0.04</v>
      </c>
      <c r="AI82" s="6">
        <v>6.9256058154551908E-2</v>
      </c>
      <c r="AJ82" s="6">
        <v>0</v>
      </c>
      <c r="AK82" s="6">
        <v>0</v>
      </c>
      <c r="AL82" s="6">
        <v>2.31015E-3</v>
      </c>
      <c r="AM82" s="6">
        <v>3.5855846051216773E-3</v>
      </c>
      <c r="AN82" s="6">
        <v>0</v>
      </c>
      <c r="AO82" s="6">
        <v>6.5008666799745143E-3</v>
      </c>
      <c r="AP82" s="29">
        <v>0</v>
      </c>
    </row>
    <row r="83" spans="1:42" s="6" customFormat="1">
      <c r="A83" s="28"/>
      <c r="C83" s="6" t="s">
        <v>41</v>
      </c>
      <c r="D83" s="6">
        <v>2050</v>
      </c>
      <c r="E83" s="6" t="s">
        <v>81</v>
      </c>
      <c r="F83" s="6">
        <v>4.84E-4</v>
      </c>
      <c r="G83" s="6">
        <v>1.8260531004864092E-2</v>
      </c>
      <c r="H83" s="6">
        <v>0</v>
      </c>
      <c r="I83" s="6">
        <v>4.8031790198614869E-3</v>
      </c>
      <c r="J83" s="6">
        <v>5.4764316880925194E-2</v>
      </c>
      <c r="K83" s="6">
        <v>0</v>
      </c>
      <c r="L83" s="6">
        <v>2.2805339330345875E-3</v>
      </c>
      <c r="M83" s="6">
        <v>0</v>
      </c>
      <c r="N83" s="6">
        <v>1.1238024908582254E-2</v>
      </c>
      <c r="O83" s="6">
        <v>0</v>
      </c>
      <c r="P83" s="6">
        <v>0</v>
      </c>
      <c r="Q83" s="6">
        <v>0</v>
      </c>
      <c r="R83" s="6">
        <v>2.7372707302601256E-2</v>
      </c>
      <c r="S83" s="6">
        <v>2.1924501611987796E-2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1.4955387349053482E-3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7">
        <v>0.04</v>
      </c>
      <c r="AI83" s="6">
        <v>6.8046657608434619E-2</v>
      </c>
      <c r="AJ83" s="6">
        <v>0</v>
      </c>
      <c r="AK83" s="6">
        <v>0</v>
      </c>
      <c r="AL83" s="6">
        <v>2.31015E-3</v>
      </c>
      <c r="AM83" s="6">
        <v>3.5198655317006076E-3</v>
      </c>
      <c r="AN83" s="6">
        <v>0</v>
      </c>
      <c r="AO83" s="6">
        <v>6.3159226677858863E-3</v>
      </c>
      <c r="AP83" s="29">
        <v>0</v>
      </c>
    </row>
    <row r="84" spans="1:42" s="6" customFormat="1">
      <c r="A84" s="28"/>
      <c r="C84" s="6" t="s">
        <v>41</v>
      </c>
      <c r="D84" s="6">
        <v>2055</v>
      </c>
      <c r="E84" s="6" t="s">
        <v>81</v>
      </c>
      <c r="F84" s="6">
        <v>0</v>
      </c>
      <c r="G84" s="6">
        <v>1.7884424961993738E-2</v>
      </c>
      <c r="H84" s="6">
        <v>0</v>
      </c>
      <c r="I84" s="6">
        <v>4.7199802024957159E-3</v>
      </c>
      <c r="J84" s="6">
        <v>5.4153184474960675E-2</v>
      </c>
      <c r="K84" s="6">
        <v>0</v>
      </c>
      <c r="L84" s="6">
        <v>2.2616212747441893E-3</v>
      </c>
      <c r="M84" s="6">
        <v>0</v>
      </c>
      <c r="N84" s="6">
        <v>1.0864201050875341E-2</v>
      </c>
      <c r="O84" s="6">
        <v>0</v>
      </c>
      <c r="P84" s="6">
        <v>0</v>
      </c>
      <c r="Q84" s="6">
        <v>0</v>
      </c>
      <c r="R84" s="6">
        <v>2.6917891227951123E-2</v>
      </c>
      <c r="S84" s="6">
        <v>2.1697980262545248E-2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1.4773796971866457E-3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7">
        <v>0.04</v>
      </c>
      <c r="AI84" s="6">
        <v>6.6858376509769626E-2</v>
      </c>
      <c r="AJ84" s="6">
        <v>0</v>
      </c>
      <c r="AK84" s="6">
        <v>0</v>
      </c>
      <c r="AL84" s="6">
        <v>0</v>
      </c>
      <c r="AM84" s="6">
        <v>3.4553510028899632E-3</v>
      </c>
      <c r="AN84" s="6">
        <v>0</v>
      </c>
      <c r="AO84" s="6">
        <v>6.1362401521527551E-3</v>
      </c>
      <c r="AP84" s="29">
        <v>0</v>
      </c>
    </row>
    <row r="85" spans="1:42" s="6" customFormat="1">
      <c r="A85" s="28"/>
      <c r="C85" s="6" t="s">
        <v>41</v>
      </c>
      <c r="D85" s="6">
        <v>2060</v>
      </c>
      <c r="E85" s="6" t="s">
        <v>81</v>
      </c>
      <c r="F85" s="6">
        <v>0</v>
      </c>
      <c r="G85" s="6">
        <v>1.7516065449355495E-2</v>
      </c>
      <c r="H85" s="6">
        <v>0</v>
      </c>
      <c r="I85" s="6">
        <v>4.6382225230060144E-3</v>
      </c>
      <c r="J85" s="6">
        <v>5.3548871889618259E-2</v>
      </c>
      <c r="K85" s="6">
        <v>0</v>
      </c>
      <c r="L85" s="6">
        <v>2.2428654607078613E-3</v>
      </c>
      <c r="M85" s="6">
        <v>0</v>
      </c>
      <c r="N85" s="6">
        <v>1.0502812143057545E-2</v>
      </c>
      <c r="O85" s="6">
        <v>0</v>
      </c>
      <c r="P85" s="6">
        <v>0</v>
      </c>
      <c r="Q85" s="6">
        <v>0</v>
      </c>
      <c r="R85" s="6">
        <v>2.6470632230482769E-2</v>
      </c>
      <c r="S85" s="6">
        <v>2.1473799304809717E-2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1.4594411490100549E-3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7">
        <v>0.04</v>
      </c>
      <c r="AI85" s="6">
        <v>6.5690846055134353E-2</v>
      </c>
      <c r="AJ85" s="6">
        <v>0</v>
      </c>
      <c r="AK85" s="6">
        <v>0</v>
      </c>
      <c r="AL85" s="6">
        <v>0</v>
      </c>
      <c r="AM85" s="6">
        <v>3.3920189409634015E-3</v>
      </c>
      <c r="AN85" s="6">
        <v>0</v>
      </c>
      <c r="AO85" s="6">
        <v>5.9616694480667982E-3</v>
      </c>
      <c r="AP85" s="29">
        <v>0</v>
      </c>
    </row>
    <row r="86" spans="1:42" s="6" customFormat="1">
      <c r="A86" s="28"/>
      <c r="C86" s="6" t="s">
        <v>41</v>
      </c>
      <c r="D86" s="6">
        <v>2065</v>
      </c>
      <c r="E86" s="6" t="s">
        <v>81</v>
      </c>
      <c r="F86" s="6">
        <v>0</v>
      </c>
      <c r="G86" s="6">
        <v>1.7155292914259969E-2</v>
      </c>
      <c r="H86" s="6">
        <v>0</v>
      </c>
      <c r="I86" s="6">
        <v>4.5578810185570497E-3</v>
      </c>
      <c r="J86" s="6">
        <v>5.2951303020353557E-2</v>
      </c>
      <c r="K86" s="6">
        <v>0</v>
      </c>
      <c r="L86" s="6">
        <v>2.2242651902031111E-3</v>
      </c>
      <c r="M86" s="6">
        <v>0</v>
      </c>
      <c r="N86" s="6">
        <v>1.0153444546524597E-2</v>
      </c>
      <c r="O86" s="6">
        <v>0</v>
      </c>
      <c r="P86" s="6">
        <v>0</v>
      </c>
      <c r="Q86" s="6">
        <v>0</v>
      </c>
      <c r="R86" s="6">
        <v>2.6030804744239511E-2</v>
      </c>
      <c r="S86" s="6">
        <v>2.125193455813177E-2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1.4417204131611254E-3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7">
        <v>0.04</v>
      </c>
      <c r="AI86" s="6">
        <v>6.4543703881424538E-2</v>
      </c>
      <c r="AJ86" s="6">
        <v>0</v>
      </c>
      <c r="AK86" s="6">
        <v>0</v>
      </c>
      <c r="AL86" s="6">
        <v>0</v>
      </c>
      <c r="AM86" s="6">
        <v>3.3298476728504103E-3</v>
      </c>
      <c r="AN86" s="6">
        <v>0</v>
      </c>
      <c r="AO86" s="6">
        <v>5.7920651289282065E-3</v>
      </c>
      <c r="AP86" s="29">
        <v>0</v>
      </c>
    </row>
    <row r="87" spans="1:42" s="6" customFormat="1" ht="15" thickBot="1">
      <c r="A87" s="30"/>
      <c r="B87" s="15"/>
      <c r="C87" s="15" t="s">
        <v>41</v>
      </c>
      <c r="D87" s="15">
        <v>2070</v>
      </c>
      <c r="E87" s="15" t="s">
        <v>81</v>
      </c>
      <c r="F87" s="15">
        <v>0</v>
      </c>
      <c r="G87" s="15">
        <v>1.6801951090271092E-2</v>
      </c>
      <c r="H87" s="15">
        <v>0</v>
      </c>
      <c r="I87" s="15">
        <v>4.4789311587101069E-3</v>
      </c>
      <c r="J87" s="15">
        <v>5.2360402611896957E-2</v>
      </c>
      <c r="K87" s="15">
        <v>0</v>
      </c>
      <c r="L87" s="15">
        <v>2.2058191732944464E-3</v>
      </c>
      <c r="M87" s="15">
        <v>0</v>
      </c>
      <c r="N87" s="15">
        <v>9.8156983820276295E-3</v>
      </c>
      <c r="O87" s="15">
        <v>0</v>
      </c>
      <c r="P87" s="15">
        <v>0</v>
      </c>
      <c r="Q87" s="15">
        <v>0</v>
      </c>
      <c r="R87" s="15">
        <v>2.5598285289628087E-2</v>
      </c>
      <c r="S87" s="15">
        <v>2.1032362091693554E-2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1.4242148449325144E-3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6">
        <v>0.04</v>
      </c>
      <c r="AI87" s="15">
        <v>6.3416593953388639E-2</v>
      </c>
      <c r="AJ87" s="15">
        <v>0</v>
      </c>
      <c r="AK87" s="15">
        <v>0</v>
      </c>
      <c r="AL87" s="15">
        <v>0</v>
      </c>
      <c r="AM87" s="15">
        <v>3.2688159227194976E-3</v>
      </c>
      <c r="AN87" s="15">
        <v>0</v>
      </c>
      <c r="AO87" s="15">
        <v>5.6272859053976563E-3</v>
      </c>
      <c r="AP87" s="31">
        <v>0</v>
      </c>
    </row>
    <row r="88" spans="1:42" s="6" customFormat="1">
      <c r="A88" s="26"/>
      <c r="B88" s="9"/>
      <c r="C88" s="9" t="s">
        <v>41</v>
      </c>
      <c r="D88" s="9">
        <v>2010</v>
      </c>
      <c r="E88" s="9" t="s">
        <v>83</v>
      </c>
      <c r="F88" s="9">
        <v>0</v>
      </c>
      <c r="G88" s="9">
        <v>0.86458000000000002</v>
      </c>
      <c r="H88" s="9">
        <v>2.7E-2</v>
      </c>
      <c r="I88" s="9">
        <v>0.89822900000000006</v>
      </c>
      <c r="J88" s="9">
        <v>0.344163</v>
      </c>
      <c r="K88" s="9">
        <v>0</v>
      </c>
      <c r="L88" s="9">
        <v>0</v>
      </c>
      <c r="M88" s="9">
        <v>0.45292500000000002</v>
      </c>
      <c r="N88" s="9">
        <v>5.2098899999999997</v>
      </c>
      <c r="O88" s="9">
        <v>0.159798</v>
      </c>
      <c r="P88" s="9">
        <v>4.0798599999999997E-2</v>
      </c>
      <c r="Q88" s="9">
        <v>0.18364</v>
      </c>
      <c r="R88" s="9">
        <v>3.20953</v>
      </c>
      <c r="S88" s="9">
        <v>0.30404300000000001</v>
      </c>
      <c r="T88" s="9">
        <v>3.7618100000000001</v>
      </c>
      <c r="U88" s="9">
        <v>0.15687000000000001</v>
      </c>
      <c r="V88" s="9">
        <v>0.33937699999999998</v>
      </c>
      <c r="W88" s="9">
        <v>7.0000000000000007E-2</v>
      </c>
      <c r="X88" s="9">
        <v>0</v>
      </c>
      <c r="Y88" s="9">
        <v>3.7957299999999998</v>
      </c>
      <c r="Z88" s="9">
        <v>0</v>
      </c>
      <c r="AA88" s="9">
        <v>2.4559299999999999E-2</v>
      </c>
      <c r="AB88" s="9">
        <v>9.4630800000000001E-2</v>
      </c>
      <c r="AC88" s="9">
        <v>2.0159E-2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2.9257499999999999</v>
      </c>
      <c r="AJ88" s="9">
        <v>1.44337</v>
      </c>
      <c r="AK88" s="9">
        <v>9.0519000000000002E-2</v>
      </c>
      <c r="AL88" s="9">
        <v>0.56000000000000005</v>
      </c>
      <c r="AM88" s="9">
        <v>0.12037</v>
      </c>
      <c r="AN88" s="9">
        <v>6.2768299999999999E-2</v>
      </c>
      <c r="AO88" s="9">
        <v>0.15284700000000001</v>
      </c>
      <c r="AP88" s="27">
        <v>2.3325399999999998</v>
      </c>
    </row>
    <row r="89" spans="1:42" s="6" customFormat="1">
      <c r="A89" s="28"/>
      <c r="C89" s="6" t="s">
        <v>41</v>
      </c>
      <c r="D89" s="6">
        <v>2015</v>
      </c>
      <c r="E89" s="6" t="s">
        <v>83</v>
      </c>
      <c r="F89" s="6">
        <v>0</v>
      </c>
      <c r="G89" s="6">
        <v>0.86321130263238721</v>
      </c>
      <c r="H89" s="6">
        <v>2.7E-2</v>
      </c>
      <c r="I89" s="6">
        <v>0.71985336765475105</v>
      </c>
      <c r="J89" s="6">
        <v>0.55091166231070554</v>
      </c>
      <c r="K89" s="6">
        <v>0</v>
      </c>
      <c r="L89" s="6">
        <v>0</v>
      </c>
      <c r="M89" s="6">
        <v>0.55576237155294417</v>
      </c>
      <c r="N89" s="6">
        <v>5.3802899702663458</v>
      </c>
      <c r="O89" s="6">
        <v>0.15237507721935512</v>
      </c>
      <c r="P89" s="6">
        <v>4.4019927170415557E-2</v>
      </c>
      <c r="Q89" s="6">
        <v>0.17173311787750792</v>
      </c>
      <c r="R89" s="6">
        <v>3.2674431053686788</v>
      </c>
      <c r="S89" s="6">
        <v>0.38182237902755434</v>
      </c>
      <c r="T89" s="6">
        <v>4.0694614636680972</v>
      </c>
      <c r="U89" s="6">
        <v>0.1348920220622517</v>
      </c>
      <c r="V89" s="6">
        <v>0.3341949376738807</v>
      </c>
      <c r="W89" s="7">
        <v>7.0000000000000007E-2</v>
      </c>
      <c r="X89" s="6">
        <v>0</v>
      </c>
      <c r="Y89" s="6">
        <v>3.9311731749819185</v>
      </c>
      <c r="Z89" s="6">
        <v>0</v>
      </c>
      <c r="AA89" s="6">
        <v>4.3169961671959883E-2</v>
      </c>
      <c r="AB89" s="6">
        <v>9.2554659999999997E-2</v>
      </c>
      <c r="AC89" s="7">
        <v>2.0159E-2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3.3418684420137779</v>
      </c>
      <c r="AJ89" s="6">
        <v>1.5288710284295766</v>
      </c>
      <c r="AK89" s="6">
        <v>8.92425239255068E-2</v>
      </c>
      <c r="AL89" s="6">
        <v>0.56000000000000005</v>
      </c>
      <c r="AM89" s="6">
        <v>3.7075813790689541E-2</v>
      </c>
      <c r="AN89" s="6">
        <v>6.911080915318206E-2</v>
      </c>
      <c r="AO89" s="6">
        <v>0.13630433615787019</v>
      </c>
      <c r="AP89" s="29">
        <v>2.1352199999999999</v>
      </c>
    </row>
    <row r="90" spans="1:42" s="6" customFormat="1">
      <c r="A90" s="28"/>
      <c r="C90" s="6" t="s">
        <v>41</v>
      </c>
      <c r="D90" s="6">
        <v>2020</v>
      </c>
      <c r="E90" s="6" t="s">
        <v>83</v>
      </c>
      <c r="F90" s="6">
        <v>0</v>
      </c>
      <c r="G90" s="6">
        <v>0.84111960361554527</v>
      </c>
      <c r="H90" s="6">
        <v>2.7E-2</v>
      </c>
      <c r="I90" s="6">
        <v>0.6697886670484966</v>
      </c>
      <c r="J90" s="6">
        <v>0.45884683049500857</v>
      </c>
      <c r="K90" s="6">
        <v>0</v>
      </c>
      <c r="L90" s="6">
        <v>0</v>
      </c>
      <c r="M90" s="6">
        <v>0.55014839368679935</v>
      </c>
      <c r="N90" s="6">
        <v>5.3940651115938278</v>
      </c>
      <c r="O90" s="6">
        <v>0.18048567883317701</v>
      </c>
      <c r="P90" s="6">
        <v>4.6626059564869787E-2</v>
      </c>
      <c r="Q90" s="6">
        <v>0.16388251863434156</v>
      </c>
      <c r="R90" s="6">
        <v>3.4265320741113454</v>
      </c>
      <c r="S90" s="6">
        <v>0.396633726996169</v>
      </c>
      <c r="T90" s="6">
        <v>3.8413098356722588</v>
      </c>
      <c r="U90" s="6">
        <v>0.16865265057653991</v>
      </c>
      <c r="V90" s="6">
        <v>0.36714271978606644</v>
      </c>
      <c r="W90" s="7">
        <v>7.0000000000000007E-2</v>
      </c>
      <c r="X90" s="6">
        <v>0</v>
      </c>
      <c r="Y90" s="6">
        <v>3.7274035406981456</v>
      </c>
      <c r="Z90" s="6">
        <v>0</v>
      </c>
      <c r="AA90" s="6">
        <v>4.8664418805088309E-2</v>
      </c>
      <c r="AB90" s="6">
        <v>9.2615483603742346E-2</v>
      </c>
      <c r="AC90" s="7">
        <v>2.0159E-2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3.3591522215680576</v>
      </c>
      <c r="AJ90" s="6">
        <v>1.6471496632452909</v>
      </c>
      <c r="AK90" s="6">
        <v>8.5354606203162819E-2</v>
      </c>
      <c r="AL90" s="6">
        <v>0.56000000000000005</v>
      </c>
      <c r="AM90" s="6">
        <v>4.0141637576320784E-2</v>
      </c>
      <c r="AN90" s="6">
        <v>7.590409730811748E-2</v>
      </c>
      <c r="AO90" s="6">
        <v>0.17095350586615682</v>
      </c>
      <c r="AP90" s="29">
        <v>2.0413899999999998</v>
      </c>
    </row>
    <row r="91" spans="1:42" s="6" customFormat="1">
      <c r="A91" s="28"/>
      <c r="C91" s="6" t="s">
        <v>41</v>
      </c>
      <c r="D91" s="6">
        <v>2025</v>
      </c>
      <c r="E91" s="6" t="s">
        <v>83</v>
      </c>
      <c r="F91" s="6">
        <v>0</v>
      </c>
      <c r="G91" s="6">
        <v>1.0026589243613138</v>
      </c>
      <c r="H91" s="6">
        <v>2.7E-2</v>
      </c>
      <c r="I91" s="6">
        <v>0.74842266100975641</v>
      </c>
      <c r="J91" s="6">
        <v>0.51945288145956925</v>
      </c>
      <c r="K91" s="6">
        <v>0</v>
      </c>
      <c r="L91" s="6">
        <v>0</v>
      </c>
      <c r="M91" s="6">
        <v>0.63942597168832027</v>
      </c>
      <c r="N91" s="6">
        <v>5.9064943093990339</v>
      </c>
      <c r="O91" s="6">
        <v>0.23298014978398757</v>
      </c>
      <c r="P91" s="6">
        <v>5.1760024872704299E-2</v>
      </c>
      <c r="Q91" s="6">
        <v>0.20578965689955409</v>
      </c>
      <c r="R91" s="6">
        <v>4.4092520010504774</v>
      </c>
      <c r="S91" s="6">
        <v>0.43331226455492011</v>
      </c>
      <c r="T91" s="6">
        <v>4.2417463032024383</v>
      </c>
      <c r="U91" s="6">
        <v>0.18593091482876298</v>
      </c>
      <c r="V91" s="6">
        <v>0.41273406100975729</v>
      </c>
      <c r="W91" s="7">
        <v>7.0000000000000007E-2</v>
      </c>
      <c r="X91" s="6">
        <v>0</v>
      </c>
      <c r="Y91" s="6">
        <v>4.6208865564152575</v>
      </c>
      <c r="Z91" s="6">
        <v>0</v>
      </c>
      <c r="AA91" s="6">
        <v>5.6422839793391182E-2</v>
      </c>
      <c r="AB91" s="6">
        <v>9.4019985072484005E-2</v>
      </c>
      <c r="AC91" s="7">
        <v>2.0159E-2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3.6269178242218145</v>
      </c>
      <c r="AJ91" s="6">
        <v>1.9581200032379888</v>
      </c>
      <c r="AK91" s="6">
        <v>9.5593600422074695E-2</v>
      </c>
      <c r="AL91" s="6">
        <v>0.56000000000000005</v>
      </c>
      <c r="AM91" s="6">
        <v>4.5125355486567952E-2</v>
      </c>
      <c r="AN91" s="6">
        <v>9.0722996986263724E-2</v>
      </c>
      <c r="AO91" s="6">
        <v>0.1743091391959071</v>
      </c>
      <c r="AP91" s="29">
        <v>1.88344</v>
      </c>
    </row>
    <row r="92" spans="1:42" s="6" customFormat="1">
      <c r="A92" s="28"/>
      <c r="C92" s="6" t="s">
        <v>41</v>
      </c>
      <c r="D92" s="6">
        <v>2030</v>
      </c>
      <c r="E92" s="6" t="s">
        <v>83</v>
      </c>
      <c r="F92" s="6">
        <v>0</v>
      </c>
      <c r="G92" s="6">
        <v>1.0621389624901081</v>
      </c>
      <c r="H92" s="6">
        <v>2.7E-2</v>
      </c>
      <c r="I92" s="6">
        <v>0.8042967037703519</v>
      </c>
      <c r="J92" s="6">
        <v>0.57590620135958737</v>
      </c>
      <c r="K92" s="6">
        <v>0</v>
      </c>
      <c r="L92" s="6">
        <v>0</v>
      </c>
      <c r="M92" s="6">
        <v>0.67669701349078515</v>
      </c>
      <c r="N92" s="6">
        <v>6.183297113143027</v>
      </c>
      <c r="O92" s="6">
        <v>0.2450593009939773</v>
      </c>
      <c r="P92" s="6">
        <v>5.5938587415253191E-2</v>
      </c>
      <c r="Q92" s="6">
        <v>0.22001279164604573</v>
      </c>
      <c r="R92" s="6">
        <v>4.7379612356951935</v>
      </c>
      <c r="S92" s="6">
        <v>0.45894333837170409</v>
      </c>
      <c r="T92" s="6">
        <v>4.4411461148230895</v>
      </c>
      <c r="U92" s="6">
        <v>0.19886058619843916</v>
      </c>
      <c r="V92" s="6">
        <v>0.46212100582328552</v>
      </c>
      <c r="W92" s="7">
        <v>7.0000000000000007E-2</v>
      </c>
      <c r="X92" s="6">
        <v>0</v>
      </c>
      <c r="Y92" s="6">
        <v>4.8648164423187676</v>
      </c>
      <c r="Z92" s="6">
        <v>0</v>
      </c>
      <c r="AA92" s="6">
        <v>6.178381469410648E-2</v>
      </c>
      <c r="AB92" s="6">
        <v>9.905160230559501E-2</v>
      </c>
      <c r="AC92" s="7">
        <v>2.0159E-2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4.0773718738922229</v>
      </c>
      <c r="AJ92" s="6">
        <v>2.0938617268780866</v>
      </c>
      <c r="AK92" s="6">
        <v>0.10464843649005875</v>
      </c>
      <c r="AL92" s="6">
        <v>0.56000000000000005</v>
      </c>
      <c r="AM92" s="6">
        <v>4.7810763528573746E-2</v>
      </c>
      <c r="AN92" s="6">
        <v>0.10037192533823631</v>
      </c>
      <c r="AO92" s="6">
        <v>0.18930897034671521</v>
      </c>
      <c r="AP92" s="29">
        <v>1.7246600000000001</v>
      </c>
    </row>
    <row r="93" spans="1:42" s="6" customFormat="1">
      <c r="A93" s="28"/>
      <c r="C93" s="6" t="s">
        <v>41</v>
      </c>
      <c r="D93" s="6">
        <v>2035</v>
      </c>
      <c r="E93" s="6" t="s">
        <v>83</v>
      </c>
      <c r="F93" s="6">
        <v>0</v>
      </c>
      <c r="G93" s="6">
        <v>1.0948071440814278</v>
      </c>
      <c r="H93" s="6">
        <v>2.7E-2</v>
      </c>
      <c r="I93" s="6">
        <v>0.83799084691791137</v>
      </c>
      <c r="J93" s="6">
        <v>0.60748905396201014</v>
      </c>
      <c r="K93" s="6">
        <v>0</v>
      </c>
      <c r="L93" s="6">
        <v>0</v>
      </c>
      <c r="M93" s="6">
        <v>0.69377791753235207</v>
      </c>
      <c r="N93" s="6">
        <v>6.2536704174621827</v>
      </c>
      <c r="O93" s="6">
        <v>0.25202885186642116</v>
      </c>
      <c r="P93" s="6">
        <v>5.789866348300278E-2</v>
      </c>
      <c r="Q93" s="6">
        <v>0.22334791465080867</v>
      </c>
      <c r="R93" s="6">
        <v>4.8227677692561208</v>
      </c>
      <c r="S93" s="6">
        <v>0.47296906102759628</v>
      </c>
      <c r="T93" s="6">
        <v>4.5320089601250313</v>
      </c>
      <c r="U93" s="6">
        <v>0.2057024311636671</v>
      </c>
      <c r="V93" s="6">
        <v>0.4869669992544392</v>
      </c>
      <c r="W93" s="7">
        <v>7.0000000000000007E-2</v>
      </c>
      <c r="X93" s="6">
        <v>0</v>
      </c>
      <c r="Y93" s="6">
        <v>4.8932757171444621</v>
      </c>
      <c r="Z93" s="6">
        <v>0</v>
      </c>
      <c r="AA93" s="6">
        <v>6.4505990620935275E-2</v>
      </c>
      <c r="AB93" s="6">
        <v>0.10166019522782588</v>
      </c>
      <c r="AC93" s="7">
        <v>2.0159E-2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4.3919412245130491</v>
      </c>
      <c r="AJ93" s="6">
        <v>2.1289262547561112</v>
      </c>
      <c r="AK93" s="6">
        <v>0.11015750476177519</v>
      </c>
      <c r="AL93" s="6">
        <v>0.56000000000000005</v>
      </c>
      <c r="AM93" s="6">
        <v>4.9471666374868536E-2</v>
      </c>
      <c r="AN93" s="6">
        <v>0.10607167286613661</v>
      </c>
      <c r="AO93" s="6">
        <v>0.20217542572567918</v>
      </c>
      <c r="AP93" s="29">
        <v>1.5969</v>
      </c>
    </row>
    <row r="94" spans="1:42" s="6" customFormat="1">
      <c r="A94" s="28"/>
      <c r="C94" s="6" t="s">
        <v>41</v>
      </c>
      <c r="D94" s="6">
        <v>2040</v>
      </c>
      <c r="E94" s="6" t="s">
        <v>83</v>
      </c>
      <c r="F94" s="6">
        <v>0</v>
      </c>
      <c r="G94" s="6">
        <v>1.1344107771712131</v>
      </c>
      <c r="H94" s="6">
        <v>2.7E-2</v>
      </c>
      <c r="I94" s="6">
        <v>0.87180852047583401</v>
      </c>
      <c r="J94" s="6">
        <v>0.63890698773175958</v>
      </c>
      <c r="K94" s="6">
        <v>0</v>
      </c>
      <c r="L94" s="6">
        <v>0</v>
      </c>
      <c r="M94" s="6">
        <v>0.71144745727554937</v>
      </c>
      <c r="N94" s="6">
        <v>6.3563713340851118</v>
      </c>
      <c r="O94" s="6">
        <v>0.26108559356306532</v>
      </c>
      <c r="P94" s="6">
        <v>6.0554905051309178E-2</v>
      </c>
      <c r="Q94" s="6">
        <v>0.22777632980722443</v>
      </c>
      <c r="R94" s="6">
        <v>4.9335666178687552</v>
      </c>
      <c r="S94" s="6">
        <v>0.49236156300418382</v>
      </c>
      <c r="T94" s="6">
        <v>4.6794244454223044</v>
      </c>
      <c r="U94" s="6">
        <v>0.21451238526768979</v>
      </c>
      <c r="V94" s="6">
        <v>0.50818974530916872</v>
      </c>
      <c r="W94" s="7">
        <v>7.0000000000000007E-2</v>
      </c>
      <c r="X94" s="6">
        <v>0</v>
      </c>
      <c r="Y94" s="6">
        <v>4.943759402480298</v>
      </c>
      <c r="Z94" s="6">
        <v>0</v>
      </c>
      <c r="AA94" s="6">
        <v>6.8226622996974351E-2</v>
      </c>
      <c r="AB94" s="6">
        <v>0.10444548310384549</v>
      </c>
      <c r="AC94" s="7">
        <v>2.0159E-2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4.664724328328842</v>
      </c>
      <c r="AJ94" s="6">
        <v>2.1663737047027998</v>
      </c>
      <c r="AK94" s="6">
        <v>0.1159833690607279</v>
      </c>
      <c r="AL94" s="6">
        <v>0.56000000000000005</v>
      </c>
      <c r="AM94" s="6">
        <v>5.1633866360272229E-2</v>
      </c>
      <c r="AN94" s="6">
        <v>0.11066988173831786</v>
      </c>
      <c r="AO94" s="6">
        <v>0.21419369620230022</v>
      </c>
      <c r="AP94" s="29">
        <v>1.43753</v>
      </c>
    </row>
    <row r="95" spans="1:42" s="6" customFormat="1">
      <c r="A95" s="28"/>
      <c r="C95" s="6" t="s">
        <v>41</v>
      </c>
      <c r="D95" s="6">
        <v>2045</v>
      </c>
      <c r="E95" s="6" t="s">
        <v>83</v>
      </c>
      <c r="F95" s="6">
        <v>0</v>
      </c>
      <c r="G95" s="6">
        <v>1.1761143698442291</v>
      </c>
      <c r="H95" s="6">
        <v>2.7E-2</v>
      </c>
      <c r="I95" s="6">
        <v>0.90850775521005633</v>
      </c>
      <c r="J95" s="6">
        <v>0.66570526734633872</v>
      </c>
      <c r="K95" s="6">
        <v>0</v>
      </c>
      <c r="L95" s="6">
        <v>0</v>
      </c>
      <c r="M95" s="6">
        <v>0.73159161543432394</v>
      </c>
      <c r="N95" s="6">
        <v>6.4815241142615987</v>
      </c>
      <c r="O95" s="6">
        <v>0.27225538839684132</v>
      </c>
      <c r="P95" s="6">
        <v>6.3993856579977901E-2</v>
      </c>
      <c r="Q95" s="6">
        <v>0.23491261338821445</v>
      </c>
      <c r="R95" s="6">
        <v>5.0680990005845814</v>
      </c>
      <c r="S95" s="6">
        <v>0.5164211207387408</v>
      </c>
      <c r="T95" s="6">
        <v>4.8775534186899696</v>
      </c>
      <c r="U95" s="6">
        <v>0.22440900559675447</v>
      </c>
      <c r="V95" s="6">
        <v>0.52987167986384631</v>
      </c>
      <c r="W95" s="7">
        <v>7.0000000000000007E-2</v>
      </c>
      <c r="X95" s="6">
        <v>0</v>
      </c>
      <c r="Y95" s="6">
        <v>5.0841459226725494</v>
      </c>
      <c r="Z95" s="6">
        <v>0</v>
      </c>
      <c r="AA95" s="6">
        <v>7.165618208803258E-2</v>
      </c>
      <c r="AB95" s="6">
        <v>0.1068355698516506</v>
      </c>
      <c r="AC95" s="7">
        <v>2.0159E-2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4.8497791372180492</v>
      </c>
      <c r="AJ95" s="6">
        <v>2.2097715868920695</v>
      </c>
      <c r="AK95" s="6">
        <v>0.1215433976598707</v>
      </c>
      <c r="AL95" s="6">
        <v>0.56000000000000005</v>
      </c>
      <c r="AM95" s="6">
        <v>5.372291097728004E-2</v>
      </c>
      <c r="AN95" s="6">
        <v>0.11403184903508505</v>
      </c>
      <c r="AO95" s="6">
        <v>0.22218667839170167</v>
      </c>
      <c r="AP95" s="29">
        <v>1.26641</v>
      </c>
    </row>
    <row r="96" spans="1:42" s="6" customFormat="1">
      <c r="A96" s="28"/>
      <c r="C96" s="6" t="s">
        <v>41</v>
      </c>
      <c r="D96" s="6">
        <v>2050</v>
      </c>
      <c r="E96" s="6" t="s">
        <v>83</v>
      </c>
      <c r="F96" s="6">
        <v>0</v>
      </c>
      <c r="G96" s="6">
        <v>1.2112538255180696</v>
      </c>
      <c r="H96" s="6">
        <v>2.7E-2</v>
      </c>
      <c r="I96" s="6">
        <v>0.9387805201725119</v>
      </c>
      <c r="J96" s="6">
        <v>0.69220119695281102</v>
      </c>
      <c r="K96" s="6">
        <v>0</v>
      </c>
      <c r="L96" s="6">
        <v>0</v>
      </c>
      <c r="M96" s="6">
        <v>0.74877302170819127</v>
      </c>
      <c r="N96" s="6">
        <v>6.5888401561930046</v>
      </c>
      <c r="O96" s="6">
        <v>0.28444626352385438</v>
      </c>
      <c r="P96" s="6">
        <v>6.7441213586963422E-2</v>
      </c>
      <c r="Q96" s="6">
        <v>0.24437969248292754</v>
      </c>
      <c r="R96" s="6">
        <v>5.2407373799365002</v>
      </c>
      <c r="S96" s="6">
        <v>0.53742467551929041</v>
      </c>
      <c r="T96" s="6">
        <v>5.0691214941795897</v>
      </c>
      <c r="U96" s="6">
        <v>0.23369255897442121</v>
      </c>
      <c r="V96" s="6">
        <v>0.5526943219421544</v>
      </c>
      <c r="W96" s="7">
        <v>7.0000000000000007E-2</v>
      </c>
      <c r="X96" s="6">
        <v>0</v>
      </c>
      <c r="Y96" s="6">
        <v>5.2812471820751341</v>
      </c>
      <c r="Z96" s="6">
        <v>0</v>
      </c>
      <c r="AA96" s="6">
        <v>7.3991104217120518E-2</v>
      </c>
      <c r="AB96" s="6">
        <v>0.10824571136319064</v>
      </c>
      <c r="AC96" s="7">
        <v>2.0159E-2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5.0106609474499182</v>
      </c>
      <c r="AJ96" s="6">
        <v>2.2592771017278226</v>
      </c>
      <c r="AK96" s="6">
        <v>0.12691754234182329</v>
      </c>
      <c r="AL96" s="6">
        <v>0.56000000000000005</v>
      </c>
      <c r="AM96" s="6">
        <v>5.5456143132970072E-2</v>
      </c>
      <c r="AN96" s="6">
        <v>0.11670013756628322</v>
      </c>
      <c r="AO96" s="6">
        <v>0.22699045099800658</v>
      </c>
      <c r="AP96" s="12">
        <v>1.1327100000000001</v>
      </c>
    </row>
    <row r="97" spans="1:43" s="6" customFormat="1">
      <c r="A97" s="28"/>
      <c r="C97" s="6" t="s">
        <v>41</v>
      </c>
      <c r="D97" s="6">
        <v>2055</v>
      </c>
      <c r="E97" s="6" t="s">
        <v>83</v>
      </c>
      <c r="F97" s="6">
        <v>0</v>
      </c>
      <c r="G97" s="6">
        <v>1.247443163224401</v>
      </c>
      <c r="H97" s="6">
        <v>0</v>
      </c>
      <c r="I97" s="6">
        <v>0.97006201653347957</v>
      </c>
      <c r="J97" s="6">
        <v>0.71975169878538214</v>
      </c>
      <c r="K97" s="6">
        <v>0</v>
      </c>
      <c r="L97" s="6">
        <v>0</v>
      </c>
      <c r="M97" s="6">
        <v>0.76635793277259989</v>
      </c>
      <c r="N97" s="6">
        <v>6.6979330537918118</v>
      </c>
      <c r="O97" s="6">
        <v>0.29718301374717887</v>
      </c>
      <c r="P97" s="6">
        <v>7.1074280144345539E-2</v>
      </c>
      <c r="Q97" s="6">
        <v>0.25422829892644011</v>
      </c>
      <c r="R97" s="6">
        <v>5.4192564672268038</v>
      </c>
      <c r="S97" s="6">
        <v>0.55928247365996531</v>
      </c>
      <c r="T97" s="6">
        <v>5.2682134908642446</v>
      </c>
      <c r="U97" s="6">
        <v>0.24336016272959751</v>
      </c>
      <c r="V97" s="6">
        <v>0.57649998125129176</v>
      </c>
      <c r="W97" s="7">
        <v>7.0000000000000007E-2</v>
      </c>
      <c r="X97" s="6">
        <v>0</v>
      </c>
      <c r="Y97" s="6">
        <v>5.4859896278340816</v>
      </c>
      <c r="Z97" s="6">
        <v>0</v>
      </c>
      <c r="AA97" s="6">
        <v>7.6402109960909098E-2</v>
      </c>
      <c r="AB97" s="6">
        <v>0.10967446558101689</v>
      </c>
      <c r="AC97" s="7">
        <v>2.0159E-2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5.1768796928557732</v>
      </c>
      <c r="AJ97" s="6">
        <v>2.3098916886566787</v>
      </c>
      <c r="AK97" s="6">
        <v>0.13252930940079205</v>
      </c>
      <c r="AL97" s="6">
        <v>0</v>
      </c>
      <c r="AM97" s="6">
        <v>5.7245293585916714E-2</v>
      </c>
      <c r="AN97" s="6">
        <v>0.11943086272151206</v>
      </c>
      <c r="AO97" s="6">
        <v>0.23189808325701486</v>
      </c>
      <c r="AP97" s="12">
        <v>1.1327100000000001</v>
      </c>
    </row>
    <row r="98" spans="1:43" s="6" customFormat="1">
      <c r="A98" s="28"/>
      <c r="C98" s="6" t="s">
        <v>41</v>
      </c>
      <c r="D98" s="6">
        <v>2060</v>
      </c>
      <c r="E98" s="6" t="s">
        <v>83</v>
      </c>
      <c r="F98" s="6">
        <v>0</v>
      </c>
      <c r="G98" s="6">
        <v>1.2847137509016564</v>
      </c>
      <c r="H98" s="6">
        <v>0</v>
      </c>
      <c r="I98" s="6">
        <v>1.0023858566516457</v>
      </c>
      <c r="J98" s="6">
        <v>0.74839874618095981</v>
      </c>
      <c r="K98" s="6">
        <v>0</v>
      </c>
      <c r="L98" s="6">
        <v>0</v>
      </c>
      <c r="M98" s="6">
        <v>0.78435582492497269</v>
      </c>
      <c r="N98" s="6">
        <v>6.8088322268540349</v>
      </c>
      <c r="O98" s="6">
        <v>0.31049008190768285</v>
      </c>
      <c r="P98" s="6">
        <v>7.4903060448683723E-2</v>
      </c>
      <c r="Q98" s="6">
        <v>0.26447380843458018</v>
      </c>
      <c r="R98" s="6">
        <v>5.6038565813300458</v>
      </c>
      <c r="S98" s="6">
        <v>0.58202925840903674</v>
      </c>
      <c r="T98" s="6">
        <v>5.4751249140884681</v>
      </c>
      <c r="U98" s="6">
        <v>0.25342770460337399</v>
      </c>
      <c r="V98" s="6">
        <v>0.60133099832627568</v>
      </c>
      <c r="W98" s="7">
        <v>7.0000000000000007E-2</v>
      </c>
      <c r="X98" s="6">
        <v>0</v>
      </c>
      <c r="Y98" s="6">
        <v>5.698669492094786</v>
      </c>
      <c r="Z98" s="6">
        <v>0</v>
      </c>
      <c r="AA98" s="6">
        <v>7.8891678509754939E-2</v>
      </c>
      <c r="AB98" s="6">
        <v>0.11112207817751926</v>
      </c>
      <c r="AC98" s="7">
        <v>2.0159E-2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5.3486124156817842</v>
      </c>
      <c r="AJ98" s="6">
        <v>2.3616401942217302</v>
      </c>
      <c r="AK98" s="6">
        <v>0.13838920551223893</v>
      </c>
      <c r="AL98" s="6">
        <v>0</v>
      </c>
      <c r="AM98" s="6">
        <v>5.9092166396792281E-2</v>
      </c>
      <c r="AN98" s="6">
        <v>0.1222254854867087</v>
      </c>
      <c r="AO98" s="6">
        <v>0.23691182065958213</v>
      </c>
      <c r="AP98" s="12">
        <v>1.1327100000000001</v>
      </c>
    </row>
    <row r="99" spans="1:43" s="6" customFormat="1">
      <c r="A99" s="28"/>
      <c r="C99" s="6" t="s">
        <v>41</v>
      </c>
      <c r="D99" s="6">
        <v>2065</v>
      </c>
      <c r="E99" s="6" t="s">
        <v>83</v>
      </c>
      <c r="F99" s="6">
        <v>0</v>
      </c>
      <c r="G99" s="6">
        <v>1.3230978936864788</v>
      </c>
      <c r="H99" s="6">
        <v>0</v>
      </c>
      <c r="I99" s="6">
        <v>1.0357867728970871</v>
      </c>
      <c r="J99" s="6">
        <v>0.77818598306948261</v>
      </c>
      <c r="K99" s="6">
        <v>0</v>
      </c>
      <c r="L99" s="6">
        <v>0</v>
      </c>
      <c r="M99" s="6">
        <v>0.80277639701328152</v>
      </c>
      <c r="N99" s="6">
        <v>6.9215675822858209</v>
      </c>
      <c r="O99" s="6">
        <v>0.32439300533190307</v>
      </c>
      <c r="P99" s="6">
        <v>7.8938097623849374E-2</v>
      </c>
      <c r="Q99" s="6">
        <v>0.27513221637111962</v>
      </c>
      <c r="R99" s="6">
        <v>5.7947448647297612</v>
      </c>
      <c r="S99" s="6">
        <v>0.60570118607030177</v>
      </c>
      <c r="T99" s="6">
        <v>5.6901628753003628</v>
      </c>
      <c r="U99" s="6">
        <v>0.2639117295951901</v>
      </c>
      <c r="V99" s="6">
        <v>0.62723153739437365</v>
      </c>
      <c r="W99" s="7">
        <v>7.0000000000000007E-2</v>
      </c>
      <c r="X99" s="6">
        <v>0</v>
      </c>
      <c r="Y99" s="6">
        <v>5.919594491277449</v>
      </c>
      <c r="Z99" s="6">
        <v>0</v>
      </c>
      <c r="AA99" s="6">
        <v>8.1462369838620513E-2</v>
      </c>
      <c r="AB99" s="6">
        <v>0.1125887980677609</v>
      </c>
      <c r="AC99" s="7">
        <v>2.0159E-2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5.5260420311997258</v>
      </c>
      <c r="AJ99" s="6">
        <v>2.4145480216031969</v>
      </c>
      <c r="AK99" s="6">
        <v>0.14450820191321576</v>
      </c>
      <c r="AL99" s="6">
        <v>0</v>
      </c>
      <c r="AM99" s="6">
        <v>6.0998623829667073E-2</v>
      </c>
      <c r="AN99" s="6">
        <v>0.12508550103415431</v>
      </c>
      <c r="AO99" s="6">
        <v>0.24203395724505269</v>
      </c>
      <c r="AP99" s="12">
        <v>1.1327100000000001</v>
      </c>
    </row>
    <row r="100" spans="1:43" s="6" customFormat="1" ht="15" thickBot="1">
      <c r="A100" s="30"/>
      <c r="B100" s="15"/>
      <c r="C100" s="15" t="s">
        <v>41</v>
      </c>
      <c r="D100" s="15">
        <v>2070</v>
      </c>
      <c r="E100" s="15" t="s">
        <v>83</v>
      </c>
      <c r="F100" s="15">
        <v>0</v>
      </c>
      <c r="G100" s="15">
        <v>1.3626288619149391</v>
      </c>
      <c r="H100" s="15">
        <v>0</v>
      </c>
      <c r="I100" s="15">
        <v>1.070300654971637</v>
      </c>
      <c r="J100" s="15">
        <v>0.80915879046568029</v>
      </c>
      <c r="K100" s="15">
        <v>0</v>
      </c>
      <c r="L100" s="15">
        <v>0</v>
      </c>
      <c r="M100" s="15">
        <v>0.82162957566264072</v>
      </c>
      <c r="N100" s="15">
        <v>7.0361695221686391</v>
      </c>
      <c r="O100" s="15">
        <v>0.33891846484021376</v>
      </c>
      <c r="P100" s="15">
        <v>8.3190502753107146E-2</v>
      </c>
      <c r="Q100" s="15">
        <v>0.28622016271985234</v>
      </c>
      <c r="R100" s="15">
        <v>5.992135515956071</v>
      </c>
      <c r="S100" s="15">
        <v>0.63033588347398817</v>
      </c>
      <c r="T100" s="15">
        <v>5.913646547886473</v>
      </c>
      <c r="U100" s="15">
        <v>0.27482946715288786</v>
      </c>
      <c r="V100" s="15">
        <v>0.65424766492520736</v>
      </c>
      <c r="W100" s="16">
        <v>7.0000000000000007E-2</v>
      </c>
      <c r="X100" s="15">
        <v>0</v>
      </c>
      <c r="Y100" s="15">
        <v>6.1490842712973866</v>
      </c>
      <c r="Z100" s="15">
        <v>0</v>
      </c>
      <c r="AA100" s="15">
        <v>8.4116827339446643E-2</v>
      </c>
      <c r="AB100" s="15">
        <v>0.11407487745227868</v>
      </c>
      <c r="AC100" s="16">
        <v>2.0159E-2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5.7093575225329616</v>
      </c>
      <c r="AJ100" s="15">
        <v>2.4686411430887678</v>
      </c>
      <c r="AK100" s="15">
        <v>0.15089775494335003</v>
      </c>
      <c r="AL100" s="15">
        <v>0</v>
      </c>
      <c r="AM100" s="15">
        <v>6.2966588229792952E-2</v>
      </c>
      <c r="AN100" s="15">
        <v>0.12801243952241753</v>
      </c>
      <c r="AO100" s="15">
        <v>0.2472668366508991</v>
      </c>
      <c r="AP100" s="17">
        <v>1.1327100000000001</v>
      </c>
    </row>
    <row r="101" spans="1:43" s="6" customFormat="1">
      <c r="A101"/>
      <c r="B101"/>
      <c r="C101" t="s">
        <v>41</v>
      </c>
      <c r="D101">
        <v>2010</v>
      </c>
      <c r="E101" t="s">
        <v>84</v>
      </c>
      <c r="F101">
        <v>0</v>
      </c>
      <c r="G101">
        <v>6.8740735439999998</v>
      </c>
      <c r="H101">
        <v>0</v>
      </c>
      <c r="I101">
        <v>6.1596593070000001</v>
      </c>
      <c r="J101">
        <v>0.33753679599999997</v>
      </c>
      <c r="K101">
        <v>0</v>
      </c>
      <c r="L101">
        <v>0</v>
      </c>
      <c r="M101">
        <v>4.1345803529999996</v>
      </c>
      <c r="N101">
        <v>35.40847153</v>
      </c>
      <c r="O101">
        <v>0</v>
      </c>
      <c r="P101">
        <v>0</v>
      </c>
      <c r="Q101">
        <v>1.734323818</v>
      </c>
      <c r="R101">
        <v>15.746636909999999</v>
      </c>
      <c r="S101">
        <v>3.7192206749999999</v>
      </c>
      <c r="T101">
        <v>10.223525049999999</v>
      </c>
      <c r="U101">
        <v>0</v>
      </c>
      <c r="V101">
        <v>0.28449622699999999</v>
      </c>
      <c r="W101">
        <v>0</v>
      </c>
      <c r="X101">
        <v>0</v>
      </c>
      <c r="Y101">
        <v>24.911634639999999</v>
      </c>
      <c r="Z101">
        <v>0</v>
      </c>
      <c r="AA101">
        <v>0</v>
      </c>
      <c r="AB101">
        <v>2.329006159</v>
      </c>
      <c r="AC101">
        <v>0.12855691699999999</v>
      </c>
      <c r="AD101">
        <v>0</v>
      </c>
      <c r="AE101">
        <v>0</v>
      </c>
      <c r="AF101">
        <v>0</v>
      </c>
      <c r="AG101">
        <v>5.1597678069999997</v>
      </c>
      <c r="AH101">
        <v>0</v>
      </c>
      <c r="AI101">
        <v>2.9841490240000001</v>
      </c>
      <c r="AJ101">
        <v>1.2918970000000001</v>
      </c>
      <c r="AK101">
        <v>1.4031370000000001</v>
      </c>
      <c r="AL101">
        <v>0</v>
      </c>
      <c r="AM101">
        <v>2.3616570000000001</v>
      </c>
      <c r="AN101">
        <v>0.39534900000000001</v>
      </c>
      <c r="AO101">
        <v>4.4857300000000002</v>
      </c>
      <c r="AP101">
        <v>0.942801</v>
      </c>
      <c r="AQ101"/>
    </row>
    <row r="102" spans="1:43" s="6" customFormat="1">
      <c r="A102"/>
      <c r="B102"/>
      <c r="C102" t="s">
        <v>41</v>
      </c>
      <c r="D102">
        <v>2020</v>
      </c>
      <c r="E102" t="s">
        <v>84</v>
      </c>
      <c r="F102">
        <v>0</v>
      </c>
      <c r="G102">
        <v>4.9343789789999999</v>
      </c>
      <c r="H102">
        <v>0</v>
      </c>
      <c r="I102">
        <v>2.2764822969999998</v>
      </c>
      <c r="J102">
        <v>8.4010865000000004E-2</v>
      </c>
      <c r="K102">
        <v>0</v>
      </c>
      <c r="L102">
        <v>0</v>
      </c>
      <c r="M102">
        <v>3.190620601</v>
      </c>
      <c r="N102">
        <v>18.401681719999999</v>
      </c>
      <c r="O102">
        <v>0</v>
      </c>
      <c r="P102">
        <v>0</v>
      </c>
      <c r="Q102">
        <v>0</v>
      </c>
      <c r="R102">
        <v>6.8336011010000002</v>
      </c>
      <c r="S102">
        <v>1.736068859</v>
      </c>
      <c r="T102">
        <v>5.0085754470000001</v>
      </c>
      <c r="U102">
        <v>0</v>
      </c>
      <c r="V102">
        <v>0</v>
      </c>
      <c r="W102">
        <v>0</v>
      </c>
      <c r="X102">
        <v>0</v>
      </c>
      <c r="Y102">
        <v>9.6942156659999998</v>
      </c>
      <c r="Z102">
        <v>0</v>
      </c>
      <c r="AA102">
        <v>0</v>
      </c>
      <c r="AB102">
        <v>2.8312668749999998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0.61981699999999995</v>
      </c>
      <c r="AK102">
        <v>0.505552</v>
      </c>
      <c r="AL102">
        <v>0</v>
      </c>
      <c r="AM102">
        <v>0.13316700000000001</v>
      </c>
      <c r="AN102">
        <v>0.18609999999999999</v>
      </c>
      <c r="AO102">
        <v>5.8810099999999998</v>
      </c>
      <c r="AP102">
        <v>0</v>
      </c>
      <c r="AQ102"/>
    </row>
    <row r="103" spans="1:43" s="6" customFormat="1">
      <c r="A103"/>
      <c r="B103"/>
      <c r="C103" t="s">
        <v>41</v>
      </c>
      <c r="D103">
        <v>2030</v>
      </c>
      <c r="E103" t="s">
        <v>84</v>
      </c>
      <c r="F103">
        <v>0</v>
      </c>
      <c r="G103">
        <v>4.1748328209999999</v>
      </c>
      <c r="H103">
        <v>0</v>
      </c>
      <c r="I103">
        <v>2.4450553049999999</v>
      </c>
      <c r="J103">
        <v>0</v>
      </c>
      <c r="K103">
        <v>0</v>
      </c>
      <c r="L103">
        <v>0</v>
      </c>
      <c r="M103">
        <v>3.649609656</v>
      </c>
      <c r="N103">
        <v>26.339920719999999</v>
      </c>
      <c r="O103">
        <v>0</v>
      </c>
      <c r="P103">
        <v>0</v>
      </c>
      <c r="Q103">
        <v>0</v>
      </c>
      <c r="R103">
        <v>9.5043429219999993</v>
      </c>
      <c r="S103">
        <v>2.0449303190000001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0.75642568099999996</v>
      </c>
      <c r="Z103">
        <v>0</v>
      </c>
      <c r="AA103">
        <v>0</v>
      </c>
      <c r="AB103">
        <v>2.7214548060000001</v>
      </c>
      <c r="AC103">
        <v>0.179479637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4.0149999999999998E-2</v>
      </c>
      <c r="AK103">
        <v>0</v>
      </c>
      <c r="AL103">
        <v>0</v>
      </c>
      <c r="AM103">
        <v>0.64634899999999995</v>
      </c>
      <c r="AN103">
        <v>0</v>
      </c>
      <c r="AO103">
        <v>4.8461980000000002</v>
      </c>
      <c r="AP103">
        <v>0</v>
      </c>
      <c r="AQ103"/>
    </row>
    <row r="104" spans="1:43" s="6" customFormat="1">
      <c r="A104"/>
      <c r="B104"/>
      <c r="C104" t="s">
        <v>41</v>
      </c>
      <c r="D104">
        <v>2040</v>
      </c>
      <c r="E104" t="s">
        <v>84</v>
      </c>
      <c r="F104">
        <v>0</v>
      </c>
      <c r="G104">
        <v>3.81948197</v>
      </c>
      <c r="H104">
        <v>0</v>
      </c>
      <c r="I104">
        <v>2.8061013369999999</v>
      </c>
      <c r="J104">
        <v>0</v>
      </c>
      <c r="K104">
        <v>0</v>
      </c>
      <c r="L104">
        <v>0</v>
      </c>
      <c r="M104">
        <v>1.9070871220000001</v>
      </c>
      <c r="N104">
        <v>13.39248982</v>
      </c>
      <c r="O104">
        <v>0</v>
      </c>
      <c r="P104">
        <v>0</v>
      </c>
      <c r="Q104">
        <v>0</v>
      </c>
      <c r="R104">
        <v>9.6768327440000004</v>
      </c>
      <c r="S104">
        <v>1.2348225989999999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9.5325665070000003</v>
      </c>
      <c r="Z104">
        <v>0</v>
      </c>
      <c r="AA104">
        <v>0</v>
      </c>
      <c r="AB104">
        <v>2.569436279</v>
      </c>
      <c r="AC104">
        <v>0.33383244400000001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0.43079400000000001</v>
      </c>
      <c r="AK104">
        <v>1.0475570000000001</v>
      </c>
      <c r="AL104">
        <v>0</v>
      </c>
      <c r="AM104">
        <v>0</v>
      </c>
      <c r="AN104">
        <v>0</v>
      </c>
      <c r="AO104">
        <v>5.2142679999999997</v>
      </c>
      <c r="AP104">
        <v>0</v>
      </c>
      <c r="AQ104"/>
    </row>
    <row r="105" spans="1:43" s="6" customFormat="1">
      <c r="A105"/>
      <c r="B105"/>
      <c r="C105" t="s">
        <v>41</v>
      </c>
      <c r="D105">
        <v>2050</v>
      </c>
      <c r="E105" t="s">
        <v>84</v>
      </c>
      <c r="F105">
        <v>0</v>
      </c>
      <c r="G105">
        <v>3.2988095660000001</v>
      </c>
      <c r="H105">
        <v>0</v>
      </c>
      <c r="I105">
        <v>2.1935684160000002</v>
      </c>
      <c r="J105">
        <v>0</v>
      </c>
      <c r="K105">
        <v>0</v>
      </c>
      <c r="L105">
        <v>0</v>
      </c>
      <c r="M105">
        <v>1.3032418619999999</v>
      </c>
      <c r="N105">
        <v>8.8345559320000007</v>
      </c>
      <c r="O105">
        <v>0</v>
      </c>
      <c r="P105">
        <v>0</v>
      </c>
      <c r="Q105">
        <v>0</v>
      </c>
      <c r="R105">
        <v>8.6859749819999994</v>
      </c>
      <c r="S105">
        <v>1.0085292880000001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8.2832551389999995</v>
      </c>
      <c r="Z105">
        <v>0</v>
      </c>
      <c r="AA105">
        <v>0</v>
      </c>
      <c r="AB105">
        <v>2.3391044139999999</v>
      </c>
      <c r="AC105">
        <v>0.23965535099999999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0.31266899999999997</v>
      </c>
      <c r="AK105">
        <v>0.60615799999999997</v>
      </c>
      <c r="AL105">
        <v>0</v>
      </c>
      <c r="AM105">
        <v>0</v>
      </c>
      <c r="AN105">
        <v>0</v>
      </c>
      <c r="AO105">
        <v>4.80992</v>
      </c>
      <c r="AP105">
        <v>0</v>
      </c>
      <c r="AQ105"/>
    </row>
    <row r="106" spans="1:43" s="6" customFormat="1">
      <c r="A106"/>
      <c r="B106"/>
      <c r="C106" t="s">
        <v>41</v>
      </c>
      <c r="D106">
        <v>2060</v>
      </c>
      <c r="E106" t="s">
        <v>84</v>
      </c>
      <c r="F106">
        <v>0</v>
      </c>
      <c r="G106">
        <v>2.4217117450000001</v>
      </c>
      <c r="H106">
        <v>0</v>
      </c>
      <c r="I106">
        <v>1.02188558</v>
      </c>
      <c r="J106">
        <v>0</v>
      </c>
      <c r="K106">
        <v>0</v>
      </c>
      <c r="L106">
        <v>0</v>
      </c>
      <c r="M106">
        <v>0.24949407600000001</v>
      </c>
      <c r="N106">
        <v>2.0050197820000002</v>
      </c>
      <c r="O106">
        <v>0</v>
      </c>
      <c r="P106">
        <v>0</v>
      </c>
      <c r="Q106">
        <v>0</v>
      </c>
      <c r="R106">
        <v>7.3784869200000003</v>
      </c>
      <c r="S106">
        <v>0.53558791400000005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6.5893818849999999</v>
      </c>
      <c r="Z106">
        <v>0</v>
      </c>
      <c r="AA106">
        <v>0</v>
      </c>
      <c r="AB106">
        <v>2.0384094610000001</v>
      </c>
      <c r="AC106">
        <v>9.2378220999999996E-2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0.148119</v>
      </c>
      <c r="AK106">
        <v>0</v>
      </c>
      <c r="AL106">
        <v>0</v>
      </c>
      <c r="AM106">
        <v>0</v>
      </c>
      <c r="AN106">
        <v>0</v>
      </c>
      <c r="AO106">
        <v>4.1491030000000002</v>
      </c>
      <c r="AP106">
        <v>0</v>
      </c>
      <c r="AQ106"/>
    </row>
    <row r="107" spans="1:43" s="6" customFormat="1" ht="15" thickBot="1">
      <c r="A107"/>
      <c r="B107"/>
      <c r="C107" t="s">
        <v>41</v>
      </c>
      <c r="D107">
        <v>2070</v>
      </c>
      <c r="E107" t="s">
        <v>84</v>
      </c>
      <c r="F107">
        <v>0</v>
      </c>
      <c r="G107">
        <v>1.7835140599999999</v>
      </c>
      <c r="H107">
        <v>0</v>
      </c>
      <c r="I107">
        <v>0.19963162500000001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6.4091541559999996</v>
      </c>
      <c r="S107">
        <v>0.220569082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5.4134145220000001</v>
      </c>
      <c r="Z107">
        <v>0</v>
      </c>
      <c r="AA107">
        <v>0</v>
      </c>
      <c r="AB107">
        <v>1.786204688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2.8388E-2</v>
      </c>
      <c r="AK107">
        <v>0</v>
      </c>
      <c r="AL107">
        <v>0</v>
      </c>
      <c r="AM107">
        <v>0</v>
      </c>
      <c r="AN107">
        <v>0</v>
      </c>
      <c r="AO107">
        <v>3.6185939999999999</v>
      </c>
      <c r="AP107">
        <v>0</v>
      </c>
      <c r="AQ107"/>
    </row>
    <row r="108" spans="1:43" s="6" customFormat="1">
      <c r="A108" s="26"/>
      <c r="B108" s="9"/>
      <c r="C108" s="9" t="s">
        <v>41</v>
      </c>
      <c r="D108" s="9">
        <v>2010</v>
      </c>
      <c r="E108" s="9" t="s">
        <v>85</v>
      </c>
      <c r="F108" s="9">
        <v>2.5000000000000001E-2</v>
      </c>
      <c r="G108" s="9">
        <v>1.6617200000000001</v>
      </c>
      <c r="H108" s="9">
        <v>3.3942899999999998E-2</v>
      </c>
      <c r="I108" s="9">
        <v>1.4814000000000001</v>
      </c>
      <c r="J108" s="9">
        <v>0.76110199999999995</v>
      </c>
      <c r="K108" s="9">
        <v>0.08</v>
      </c>
      <c r="L108" s="9">
        <v>6.38121E-3</v>
      </c>
      <c r="M108" s="9">
        <v>0.78064999999999996</v>
      </c>
      <c r="N108" s="9">
        <v>5.4672599999999996</v>
      </c>
      <c r="O108" s="9">
        <v>0</v>
      </c>
      <c r="P108" s="9">
        <v>0.11859</v>
      </c>
      <c r="Q108" s="9">
        <v>0.26480199999999998</v>
      </c>
      <c r="R108" s="9">
        <v>0.85631999999999997</v>
      </c>
      <c r="S108" s="9">
        <v>0.34468399999999999</v>
      </c>
      <c r="T108" s="9">
        <v>2.4797699999999998</v>
      </c>
      <c r="U108" s="9">
        <v>0.178504</v>
      </c>
      <c r="V108" s="9">
        <v>0.32</v>
      </c>
      <c r="W108" s="9">
        <v>0.15976699999999999</v>
      </c>
      <c r="X108" s="9">
        <v>0</v>
      </c>
      <c r="Y108" s="9">
        <v>3.1644800000000002</v>
      </c>
      <c r="Z108" s="9">
        <v>0</v>
      </c>
      <c r="AA108" s="9">
        <v>0.150393</v>
      </c>
      <c r="AB108" s="9">
        <v>5.0729400000000001E-2</v>
      </c>
      <c r="AC108" s="9">
        <v>6.4705899999999997E-2</v>
      </c>
      <c r="AD108" s="9">
        <v>8.3900000000000001E-4</v>
      </c>
      <c r="AE108" s="9">
        <v>2.7000000000000001E-3</v>
      </c>
      <c r="AF108" s="9">
        <v>0</v>
      </c>
      <c r="AG108" s="9">
        <v>3.3230599999999999E-2</v>
      </c>
      <c r="AH108" s="9">
        <v>0.1</v>
      </c>
      <c r="AI108" s="9">
        <v>2.15924</v>
      </c>
      <c r="AJ108" s="9">
        <v>0.239708</v>
      </c>
      <c r="AK108" s="9">
        <v>1.47177</v>
      </c>
      <c r="AL108" s="9">
        <v>0.27400000000000002</v>
      </c>
      <c r="AM108" s="9">
        <v>0.54092300000000004</v>
      </c>
      <c r="AN108" s="9">
        <v>0.62903200000000004</v>
      </c>
      <c r="AO108" s="9">
        <v>0.71083099999999999</v>
      </c>
      <c r="AP108" s="27">
        <v>1.1702999999999999</v>
      </c>
    </row>
    <row r="109" spans="1:43" s="6" customFormat="1">
      <c r="A109" s="28"/>
      <c r="C109" s="6" t="s">
        <v>41</v>
      </c>
      <c r="D109" s="6">
        <v>2015</v>
      </c>
      <c r="E109" s="6" t="s">
        <v>85</v>
      </c>
      <c r="F109" s="6">
        <v>2.5000000000000001E-2</v>
      </c>
      <c r="G109" s="6">
        <v>1.6875018122165464</v>
      </c>
      <c r="H109" s="6">
        <v>3.3942899999999998E-2</v>
      </c>
      <c r="I109" s="6">
        <v>1.4550675834034918</v>
      </c>
      <c r="J109" s="6">
        <v>0.68987502843351922</v>
      </c>
      <c r="K109" s="6">
        <v>0.08</v>
      </c>
      <c r="L109" s="6">
        <v>2.093088497472194E-3</v>
      </c>
      <c r="M109" s="6">
        <v>0.75106218715882211</v>
      </c>
      <c r="N109" s="6">
        <v>5.491809248374266</v>
      </c>
      <c r="O109" s="6">
        <v>0</v>
      </c>
      <c r="P109" s="6">
        <v>0.24038057842418309</v>
      </c>
      <c r="Q109" s="6">
        <v>0.17543391818089793</v>
      </c>
      <c r="R109" s="6">
        <v>0.76972827165625413</v>
      </c>
      <c r="S109" s="6">
        <v>0.29848424997525236</v>
      </c>
      <c r="T109" s="6">
        <v>2.5115311297287608</v>
      </c>
      <c r="U109" s="6">
        <v>0.10979179405279862</v>
      </c>
      <c r="V109" s="6">
        <v>0.24368776672371883</v>
      </c>
      <c r="W109" s="6">
        <v>0.14947877587691977</v>
      </c>
      <c r="X109" s="6">
        <v>0</v>
      </c>
      <c r="Y109" s="6">
        <v>2.773487129231428</v>
      </c>
      <c r="Z109" s="6">
        <v>0</v>
      </c>
      <c r="AA109" s="6">
        <v>0.29201263899804158</v>
      </c>
      <c r="AB109" s="7">
        <v>5.0729400000000001E-2</v>
      </c>
      <c r="AC109" s="6">
        <v>3.2596515203234147E-3</v>
      </c>
      <c r="AD109" s="6">
        <v>8.3900000000000001E-4</v>
      </c>
      <c r="AE109" s="6">
        <v>2.7000000000000001E-3</v>
      </c>
      <c r="AF109" s="6">
        <v>0</v>
      </c>
      <c r="AG109" s="6">
        <v>3.0213657244751932E-2</v>
      </c>
      <c r="AH109" s="6">
        <v>0.1</v>
      </c>
      <c r="AI109" s="6">
        <v>2.3240012851405623</v>
      </c>
      <c r="AJ109" s="6">
        <v>0.25860118997336812</v>
      </c>
      <c r="AK109" s="6">
        <v>1.319458492797188</v>
      </c>
      <c r="AL109" s="6">
        <v>0.27400000000000002</v>
      </c>
      <c r="AM109" s="6">
        <v>0.45538313704107508</v>
      </c>
      <c r="AN109" s="6">
        <v>0.39972272950262328</v>
      </c>
      <c r="AO109" s="6">
        <v>0.58795752105089527</v>
      </c>
      <c r="AP109" s="29">
        <v>1.11968</v>
      </c>
    </row>
    <row r="110" spans="1:43" s="6" customFormat="1">
      <c r="A110" s="28"/>
      <c r="C110" s="6" t="s">
        <v>41</v>
      </c>
      <c r="D110" s="6">
        <v>2020</v>
      </c>
      <c r="E110" s="6" t="s">
        <v>85</v>
      </c>
      <c r="F110" s="6">
        <v>2.5000000000000001E-2</v>
      </c>
      <c r="G110" s="6">
        <v>1.6443144929446862</v>
      </c>
      <c r="H110" s="6">
        <v>3.3942899999999998E-2</v>
      </c>
      <c r="I110" s="6">
        <v>1.353869858702563</v>
      </c>
      <c r="J110" s="6">
        <v>0.57458752807423175</v>
      </c>
      <c r="K110" s="6">
        <v>0.08</v>
      </c>
      <c r="L110" s="6">
        <v>3.2812299496061867E-3</v>
      </c>
      <c r="M110" s="6">
        <v>0.74347540778938392</v>
      </c>
      <c r="N110" s="6">
        <v>5.5058699121968484</v>
      </c>
      <c r="O110" s="6">
        <v>0</v>
      </c>
      <c r="P110" s="6">
        <v>0.25461194255169889</v>
      </c>
      <c r="Q110" s="6">
        <v>0.16741414073599631</v>
      </c>
      <c r="R110" s="6">
        <v>0.80720567309858204</v>
      </c>
      <c r="S110" s="6">
        <v>0.31006281197780955</v>
      </c>
      <c r="T110" s="6">
        <v>2.3707238211633301</v>
      </c>
      <c r="U110" s="6">
        <v>0.13727036481084676</v>
      </c>
      <c r="V110" s="6">
        <v>0.26771258139417081</v>
      </c>
      <c r="W110" s="6">
        <v>0.18237699511709649</v>
      </c>
      <c r="X110" s="6">
        <v>0</v>
      </c>
      <c r="Y110" s="6">
        <v>2.629725347987375</v>
      </c>
      <c r="Z110" s="6">
        <v>0</v>
      </c>
      <c r="AA110" s="6">
        <v>0.32917854939421837</v>
      </c>
      <c r="AB110" s="7">
        <v>5.0729400000000001E-2</v>
      </c>
      <c r="AC110" s="6">
        <v>3.8118982045705413E-3</v>
      </c>
      <c r="AD110" s="6">
        <v>8.3900000000000001E-4</v>
      </c>
      <c r="AE110" s="6">
        <v>2.7000000000000001E-3</v>
      </c>
      <c r="AF110" s="6">
        <v>0</v>
      </c>
      <c r="AG110" s="6">
        <v>3.5318440801235945E-2</v>
      </c>
      <c r="AH110" s="6">
        <v>0.1</v>
      </c>
      <c r="AI110" s="6">
        <v>2.3360207666351802</v>
      </c>
      <c r="AJ110" s="6">
        <v>0.27860745285820249</v>
      </c>
      <c r="AK110" s="6">
        <v>1.2619752904807051</v>
      </c>
      <c r="AL110" s="6">
        <v>0.27400000000000002</v>
      </c>
      <c r="AM110" s="6">
        <v>0.49303907255196316</v>
      </c>
      <c r="AN110" s="6">
        <v>0.43901371331341832</v>
      </c>
      <c r="AO110" s="6">
        <v>0.73741894320668411</v>
      </c>
      <c r="AP110" s="29">
        <v>1.12795</v>
      </c>
    </row>
    <row r="111" spans="1:43" s="6" customFormat="1">
      <c r="A111" s="28"/>
      <c r="C111" s="6" t="s">
        <v>41</v>
      </c>
      <c r="D111" s="6">
        <v>2025</v>
      </c>
      <c r="E111" s="6" t="s">
        <v>85</v>
      </c>
      <c r="F111" s="6">
        <v>2.5000000000000001E-2</v>
      </c>
      <c r="G111" s="6">
        <v>1.9601095893149714</v>
      </c>
      <c r="H111" s="6">
        <v>3.3942899999999998E-2</v>
      </c>
      <c r="I111" s="6">
        <v>1.5128158061798151</v>
      </c>
      <c r="J111" s="6">
        <v>0.65048100427521138</v>
      </c>
      <c r="K111" s="6">
        <v>0.08</v>
      </c>
      <c r="L111" s="6">
        <v>3.324045345076044E-3</v>
      </c>
      <c r="M111" s="6">
        <v>0.86412591676627126</v>
      </c>
      <c r="N111" s="6">
        <v>6.0289204212206817</v>
      </c>
      <c r="O111" s="6">
        <v>0</v>
      </c>
      <c r="P111" s="6">
        <v>0.28264709911907171</v>
      </c>
      <c r="Q111" s="6">
        <v>0.21022436602322822</v>
      </c>
      <c r="R111" s="6">
        <v>1.0387100287955935</v>
      </c>
      <c r="S111" s="6">
        <v>0.33873574047743232</v>
      </c>
      <c r="T111" s="6">
        <v>2.6178593850848886</v>
      </c>
      <c r="U111" s="6">
        <v>0.15133355106432625</v>
      </c>
      <c r="V111" s="6">
        <v>0.3009568076594466</v>
      </c>
      <c r="W111" s="6">
        <v>0.21733958637238893</v>
      </c>
      <c r="X111" s="6">
        <v>0</v>
      </c>
      <c r="Y111" s="6">
        <v>3.2600877192125215</v>
      </c>
      <c r="Z111" s="6">
        <v>0</v>
      </c>
      <c r="AA111" s="6">
        <v>0.38165848913721939</v>
      </c>
      <c r="AB111" s="7">
        <v>5.0729400000000001E-2</v>
      </c>
      <c r="AC111" s="6">
        <v>4.5794019189772089E-3</v>
      </c>
      <c r="AD111" s="6">
        <v>8.3900000000000001E-4</v>
      </c>
      <c r="AE111" s="6">
        <v>2.7000000000000001E-3</v>
      </c>
      <c r="AF111" s="6">
        <v>0</v>
      </c>
      <c r="AG111" s="6">
        <v>3.9995971893283105E-2</v>
      </c>
      <c r="AH111" s="6">
        <v>0.1</v>
      </c>
      <c r="AI111" s="6">
        <v>2.5222302525803495</v>
      </c>
      <c r="AJ111" s="6">
        <v>0.33120659200935604</v>
      </c>
      <c r="AK111" s="6">
        <v>1.4133597122292618</v>
      </c>
      <c r="AL111" s="6">
        <v>0.27400000000000002</v>
      </c>
      <c r="AM111" s="6">
        <v>0.55425151441253973</v>
      </c>
      <c r="AN111" s="6">
        <v>0.52472318626207104</v>
      </c>
      <c r="AO111" s="6">
        <v>0.75189368340739637</v>
      </c>
      <c r="AP111" s="29">
        <v>1.1442399999999999</v>
      </c>
    </row>
    <row r="112" spans="1:43" s="6" customFormat="1">
      <c r="A112" s="28"/>
      <c r="C112" s="6" t="s">
        <v>41</v>
      </c>
      <c r="D112" s="6">
        <v>2030</v>
      </c>
      <c r="E112" s="6" t="s">
        <v>85</v>
      </c>
      <c r="F112" s="6">
        <v>2.5000000000000001E-2</v>
      </c>
      <c r="G112" s="6">
        <v>2.0763878074371864</v>
      </c>
      <c r="H112" s="6">
        <v>3.3942899999999998E-2</v>
      </c>
      <c r="I112" s="6">
        <v>1.625756179911088</v>
      </c>
      <c r="J112" s="6">
        <v>0.72117425391135126</v>
      </c>
      <c r="K112" s="6">
        <v>0.08</v>
      </c>
      <c r="L112" s="6">
        <v>3.5622702508057878E-3</v>
      </c>
      <c r="M112" s="6">
        <v>0.91449433248975354</v>
      </c>
      <c r="N112" s="6">
        <v>6.3114606199791394</v>
      </c>
      <c r="O112" s="6">
        <v>0</v>
      </c>
      <c r="P112" s="6">
        <v>0.30546506692422032</v>
      </c>
      <c r="Q112" s="6">
        <v>0.22475400531605041</v>
      </c>
      <c r="R112" s="6">
        <v>1.1161457431756847</v>
      </c>
      <c r="S112" s="6">
        <v>0.35877247028815668</v>
      </c>
      <c r="T112" s="6">
        <v>2.7409220651516293</v>
      </c>
      <c r="U112" s="6">
        <v>0.16185731514234367</v>
      </c>
      <c r="V112" s="6">
        <v>0.33696870649515076</v>
      </c>
      <c r="W112" s="6">
        <v>0.24466669210831879</v>
      </c>
      <c r="X112" s="6">
        <v>0</v>
      </c>
      <c r="Y112" s="6">
        <v>3.4321830121123025</v>
      </c>
      <c r="Z112" s="6">
        <v>0</v>
      </c>
      <c r="AA112" s="6">
        <v>0.41792149164474668</v>
      </c>
      <c r="AB112" s="7">
        <v>5.0729400000000001E-2</v>
      </c>
      <c r="AC112" s="6">
        <v>4.938395905733757E-3</v>
      </c>
      <c r="AD112" s="6">
        <v>8.3900000000000001E-4</v>
      </c>
      <c r="AE112" s="6">
        <v>2.7000000000000001E-3</v>
      </c>
      <c r="AF112" s="6">
        <v>0</v>
      </c>
      <c r="AG112" s="6">
        <v>4.2155613022078979E-2</v>
      </c>
      <c r="AH112" s="6">
        <v>0.1</v>
      </c>
      <c r="AI112" s="6">
        <v>2.8354848909646102</v>
      </c>
      <c r="AJ112" s="6">
        <v>0.35416665247856538</v>
      </c>
      <c r="AK112" s="6">
        <v>1.5472362525292735</v>
      </c>
      <c r="AL112" s="6">
        <v>0.27400000000000002</v>
      </c>
      <c r="AM112" s="6">
        <v>0.58723499915296162</v>
      </c>
      <c r="AN112" s="6">
        <v>0.58053060661909561</v>
      </c>
      <c r="AO112" s="6">
        <v>0.81659641985883613</v>
      </c>
      <c r="AP112" s="29">
        <v>1.16116</v>
      </c>
    </row>
    <row r="113" spans="1:42" s="6" customFormat="1">
      <c r="A113" s="28"/>
      <c r="C113" s="6" t="s">
        <v>41</v>
      </c>
      <c r="D113" s="6">
        <v>2035</v>
      </c>
      <c r="E113" s="6" t="s">
        <v>85</v>
      </c>
      <c r="F113" s="6">
        <v>2.5000000000000001E-2</v>
      </c>
      <c r="G113" s="6">
        <v>2.1402512154684041</v>
      </c>
      <c r="H113" s="6">
        <v>3.3942899999999998E-2</v>
      </c>
      <c r="I113" s="6">
        <v>1.693863460709536</v>
      </c>
      <c r="J113" s="6">
        <v>0.76072364599668318</v>
      </c>
      <c r="K113" s="6">
        <v>0.08</v>
      </c>
      <c r="L113" s="6">
        <v>3.705423859295258E-3</v>
      </c>
      <c r="M113" s="6">
        <v>0.93757761736969636</v>
      </c>
      <c r="N113" s="6">
        <v>6.3832925780398426</v>
      </c>
      <c r="O113" s="6">
        <v>0</v>
      </c>
      <c r="P113" s="6">
        <v>0.31616849714792361</v>
      </c>
      <c r="Q113" s="6">
        <v>0.22816099928187442</v>
      </c>
      <c r="R113" s="6">
        <v>1.1361240517178453</v>
      </c>
      <c r="S113" s="6">
        <v>0.36973688080271894</v>
      </c>
      <c r="T113" s="6">
        <v>2.7969994765115729</v>
      </c>
      <c r="U113" s="6">
        <v>0.167426053914877</v>
      </c>
      <c r="V113" s="6">
        <v>0.35508587096632055</v>
      </c>
      <c r="W113" s="6">
        <v>0.2601114043852073</v>
      </c>
      <c r="X113" s="6">
        <v>0</v>
      </c>
      <c r="Y113" s="6">
        <v>3.4522613523234758</v>
      </c>
      <c r="Z113" s="6">
        <v>0</v>
      </c>
      <c r="AA113" s="6">
        <v>0.43633498439349133</v>
      </c>
      <c r="AB113" s="7">
        <v>5.0729400000000001E-2</v>
      </c>
      <c r="AC113" s="6">
        <v>5.1356674993384985E-3</v>
      </c>
      <c r="AD113" s="6">
        <v>8.3900000000000001E-4</v>
      </c>
      <c r="AE113" s="6">
        <v>2.7000000000000001E-3</v>
      </c>
      <c r="AF113" s="6">
        <v>0</v>
      </c>
      <c r="AG113" s="6">
        <v>4.2998708072732143E-2</v>
      </c>
      <c r="AH113" s="6">
        <v>0.1</v>
      </c>
      <c r="AI113" s="6">
        <v>3.0542426271812109</v>
      </c>
      <c r="AJ113" s="6">
        <v>0.36009764892397894</v>
      </c>
      <c r="AK113" s="6">
        <v>1.6286883069846518</v>
      </c>
      <c r="AL113" s="6">
        <v>0.27400000000000002</v>
      </c>
      <c r="AM113" s="6">
        <v>0.60763501391018604</v>
      </c>
      <c r="AN113" s="6">
        <v>0.61349677598166674</v>
      </c>
      <c r="AO113" s="6">
        <v>0.87209670270065109</v>
      </c>
      <c r="AP113" s="29">
        <v>1.17717</v>
      </c>
    </row>
    <row r="114" spans="1:42" s="6" customFormat="1">
      <c r="A114" s="28"/>
      <c r="C114" s="6" t="s">
        <v>41</v>
      </c>
      <c r="D114" s="6">
        <v>2040</v>
      </c>
      <c r="E114" s="6" t="s">
        <v>85</v>
      </c>
      <c r="F114" s="6">
        <v>2.5000000000000001E-2</v>
      </c>
      <c r="G114" s="6">
        <v>2.2176728182736136</v>
      </c>
      <c r="H114" s="6">
        <v>3.3942899999999998E-2</v>
      </c>
      <c r="I114" s="6">
        <v>1.7622204383264759</v>
      </c>
      <c r="J114" s="6">
        <v>0.80006651970136844</v>
      </c>
      <c r="K114" s="6">
        <v>0.08</v>
      </c>
      <c r="L114" s="6">
        <v>3.8616998448022387E-3</v>
      </c>
      <c r="M114" s="6">
        <v>0.96145638974597847</v>
      </c>
      <c r="N114" s="6">
        <v>6.4881222148890245</v>
      </c>
      <c r="O114" s="6">
        <v>0</v>
      </c>
      <c r="P114" s="6">
        <v>0.33067349353630865</v>
      </c>
      <c r="Q114" s="6">
        <v>0.2326848455371775</v>
      </c>
      <c r="R114" s="6">
        <v>1.1622255027588675</v>
      </c>
      <c r="S114" s="6">
        <v>0.38489669522315023</v>
      </c>
      <c r="T114" s="6">
        <v>2.8879792249705862</v>
      </c>
      <c r="U114" s="6">
        <v>0.17459668307304235</v>
      </c>
      <c r="V114" s="6">
        <v>0.37056104131395873</v>
      </c>
      <c r="W114" s="6">
        <v>0.27162524355017104</v>
      </c>
      <c r="X114" s="6">
        <v>0</v>
      </c>
      <c r="Y114" s="6">
        <v>3.4878781632048113</v>
      </c>
      <c r="Z114" s="6">
        <v>0</v>
      </c>
      <c r="AA114" s="6">
        <v>0.46150229140026172</v>
      </c>
      <c r="AB114" s="7">
        <v>5.0729400000000001E-2</v>
      </c>
      <c r="AC114" s="6">
        <v>5.3311231448135094E-3</v>
      </c>
      <c r="AD114" s="6">
        <v>8.3900000000000001E-4</v>
      </c>
      <c r="AE114" s="6">
        <v>2.7000000000000001E-3</v>
      </c>
      <c r="AF114" s="6">
        <v>0</v>
      </c>
      <c r="AG114" s="6">
        <v>4.4234182348960857E-2</v>
      </c>
      <c r="AH114" s="6">
        <v>0.1</v>
      </c>
      <c r="AI114" s="6">
        <v>3.2439413824830567</v>
      </c>
      <c r="AJ114" s="6">
        <v>0.36643170519007812</v>
      </c>
      <c r="AK114" s="6">
        <v>1.7148242183082001</v>
      </c>
      <c r="AL114" s="6">
        <v>0.27400000000000002</v>
      </c>
      <c r="AM114" s="6">
        <v>0.63419220339824411</v>
      </c>
      <c r="AN114" s="6">
        <v>0.640091871940355</v>
      </c>
      <c r="AO114" s="6">
        <v>0.92393828541133638</v>
      </c>
      <c r="AP114" s="29">
        <v>1.19031</v>
      </c>
    </row>
    <row r="115" spans="1:42" s="6" customFormat="1">
      <c r="A115" s="28"/>
      <c r="C115" s="6" t="s">
        <v>41</v>
      </c>
      <c r="D115" s="6">
        <v>2045</v>
      </c>
      <c r="E115" s="6" t="s">
        <v>85</v>
      </c>
      <c r="F115" s="6">
        <v>2.5000000000000001E-2</v>
      </c>
      <c r="G115" s="6">
        <v>2.2991996564846575</v>
      </c>
      <c r="H115" s="6">
        <v>3.3942899999999998E-2</v>
      </c>
      <c r="I115" s="6">
        <v>1.8364020275179755</v>
      </c>
      <c r="J115" s="6">
        <v>0.83362446587650396</v>
      </c>
      <c r="K115" s="6">
        <v>0.08</v>
      </c>
      <c r="L115" s="6">
        <v>4.0499971076407475E-3</v>
      </c>
      <c r="M115" s="6">
        <v>0.98867938334831018</v>
      </c>
      <c r="N115" s="6">
        <v>6.6158690834465492</v>
      </c>
      <c r="O115" s="6">
        <v>0</v>
      </c>
      <c r="P115" s="6">
        <v>0.34945265131260062</v>
      </c>
      <c r="Q115" s="6">
        <v>0.23997491401864571</v>
      </c>
      <c r="R115" s="6">
        <v>1.1939179837264791</v>
      </c>
      <c r="S115" s="6">
        <v>0.40370491454079604</v>
      </c>
      <c r="T115" s="6">
        <v>3.0102575874776512</v>
      </c>
      <c r="U115" s="6">
        <v>0.18265177546750561</v>
      </c>
      <c r="V115" s="6">
        <v>0.38637104204782724</v>
      </c>
      <c r="W115" s="6">
        <v>0.27909284771029064</v>
      </c>
      <c r="X115" s="6">
        <v>0</v>
      </c>
      <c r="Y115" s="6">
        <v>3.5869224407117639</v>
      </c>
      <c r="Z115" s="6">
        <v>0</v>
      </c>
      <c r="AA115" s="6">
        <v>0.4847007044169247</v>
      </c>
      <c r="AB115" s="7">
        <v>5.0729400000000001E-2</v>
      </c>
      <c r="AC115" s="6">
        <v>5.4668850489325675E-3</v>
      </c>
      <c r="AD115" s="6">
        <v>8.3900000000000001E-4</v>
      </c>
      <c r="AE115" s="6">
        <v>2.7000000000000001E-3</v>
      </c>
      <c r="AF115" s="6">
        <v>0</v>
      </c>
      <c r="AG115" s="6">
        <v>4.6004598725932003E-2</v>
      </c>
      <c r="AH115" s="6">
        <v>0.1</v>
      </c>
      <c r="AI115" s="6">
        <v>3.372632149681781</v>
      </c>
      <c r="AJ115" s="6">
        <v>0.37377224848495427</v>
      </c>
      <c r="AK115" s="6">
        <v>1.7970297256452403</v>
      </c>
      <c r="AL115" s="6">
        <v>0.27400000000000002</v>
      </c>
      <c r="AM115" s="6">
        <v>0.65985086315099861</v>
      </c>
      <c r="AN115" s="6">
        <v>0.65953680046642271</v>
      </c>
      <c r="AO115" s="6">
        <v>0.95841652819035816</v>
      </c>
      <c r="AP115" s="29">
        <v>1.2067600000000001</v>
      </c>
    </row>
    <row r="116" spans="1:42" s="6" customFormat="1">
      <c r="A116" s="28"/>
      <c r="C116" s="6" t="s">
        <v>41</v>
      </c>
      <c r="D116" s="6">
        <v>2050</v>
      </c>
      <c r="E116" s="6" t="s">
        <v>85</v>
      </c>
      <c r="F116" s="6">
        <v>2.5000000000000001E-2</v>
      </c>
      <c r="G116" s="6">
        <v>2.3678941869537073</v>
      </c>
      <c r="H116" s="6">
        <v>3.3942899999999998E-2</v>
      </c>
      <c r="I116" s="6">
        <v>1.897593543646283</v>
      </c>
      <c r="J116" s="6">
        <v>0.86680379650452133</v>
      </c>
      <c r="K116" s="7">
        <v>0.08</v>
      </c>
      <c r="L116" s="6">
        <v>4.2233987032221773E-3</v>
      </c>
      <c r="M116" s="6">
        <v>1.0118984878343824</v>
      </c>
      <c r="N116" s="6">
        <v>6.7254095050288152</v>
      </c>
      <c r="O116" s="6">
        <v>0</v>
      </c>
      <c r="P116" s="6">
        <v>0.36827770906805202</v>
      </c>
      <c r="Q116" s="6">
        <v>0.24964600600044168</v>
      </c>
      <c r="R116" s="6">
        <v>1.2345872890746727</v>
      </c>
      <c r="S116" s="6">
        <v>0.42012414672790171</v>
      </c>
      <c r="T116" s="6">
        <v>3.1284867903709337</v>
      </c>
      <c r="U116" s="6">
        <v>0.19020787822982144</v>
      </c>
      <c r="V116" s="6">
        <v>0.40301282219419465</v>
      </c>
      <c r="W116" s="6">
        <v>0.28604175396665665</v>
      </c>
      <c r="X116" s="6">
        <v>0</v>
      </c>
      <c r="Y116" s="6">
        <v>3.7259796080701792</v>
      </c>
      <c r="Z116" s="6">
        <v>0</v>
      </c>
      <c r="AA116" s="6">
        <v>0.50049471363914644</v>
      </c>
      <c r="AB116" s="7">
        <v>5.0729400000000001E-2</v>
      </c>
      <c r="AC116" s="6">
        <v>5.5638410641150292E-3</v>
      </c>
      <c r="AD116" s="6">
        <v>8.3900000000000001E-4</v>
      </c>
      <c r="AE116" s="6">
        <v>2.7000000000000001E-3</v>
      </c>
      <c r="AF116" s="6">
        <v>0</v>
      </c>
      <c r="AG116" s="6">
        <v>4.8187604209339589E-2</v>
      </c>
      <c r="AH116" s="7">
        <v>0.1</v>
      </c>
      <c r="AI116" s="6">
        <v>3.4845125364241452</v>
      </c>
      <c r="AJ116" s="6">
        <v>0.38214586850175852</v>
      </c>
      <c r="AK116" s="6">
        <v>1.8764869230687717</v>
      </c>
      <c r="AL116" s="6">
        <v>0.27400000000000002</v>
      </c>
      <c r="AM116" s="6">
        <v>0.68113926158601279</v>
      </c>
      <c r="AN116" s="6">
        <v>0.67496963344667404</v>
      </c>
      <c r="AO116" s="6">
        <v>0.97913791030415931</v>
      </c>
      <c r="AP116" s="12">
        <v>1.22899</v>
      </c>
    </row>
    <row r="117" spans="1:42" s="6" customFormat="1">
      <c r="A117" s="28"/>
      <c r="C117" s="6" t="s">
        <v>41</v>
      </c>
      <c r="D117" s="6">
        <v>2055</v>
      </c>
      <c r="E117" s="6" t="s">
        <v>85</v>
      </c>
      <c r="F117" s="6">
        <v>0</v>
      </c>
      <c r="G117" s="6">
        <v>2.438641144015226</v>
      </c>
      <c r="H117" s="6">
        <v>0</v>
      </c>
      <c r="I117" s="6">
        <v>1.9608240477467078</v>
      </c>
      <c r="J117" s="6">
        <v>0.90130370735299303</v>
      </c>
      <c r="K117" s="7">
        <v>0.08</v>
      </c>
      <c r="L117" s="6">
        <v>4.4042245296242802E-3</v>
      </c>
      <c r="M117" s="6">
        <v>1.0356628922652247</v>
      </c>
      <c r="N117" s="6">
        <v>6.8367636118290136</v>
      </c>
      <c r="O117" s="6">
        <v>0</v>
      </c>
      <c r="P117" s="6">
        <v>0.38811687502432823</v>
      </c>
      <c r="Q117" s="6">
        <v>0.25970684713790598</v>
      </c>
      <c r="R117" s="6">
        <v>1.2766419428471714</v>
      </c>
      <c r="S117" s="6">
        <v>0.43721117159204415</v>
      </c>
      <c r="T117" s="6">
        <v>3.2513594976855416</v>
      </c>
      <c r="U117" s="6">
        <v>0.19807656864045625</v>
      </c>
      <c r="V117" s="6">
        <v>0.42037139738030455</v>
      </c>
      <c r="W117" s="6">
        <v>0.29316367539899701</v>
      </c>
      <c r="X117" s="6">
        <v>0</v>
      </c>
      <c r="Y117" s="6">
        <v>3.8704277188106624</v>
      </c>
      <c r="Z117" s="6">
        <v>0</v>
      </c>
      <c r="AA117" s="6">
        <v>0.51680337184998837</v>
      </c>
      <c r="AB117" s="7">
        <v>5.0729400000000001E-2</v>
      </c>
      <c r="AC117" s="6">
        <v>5.6625166085716421E-3</v>
      </c>
      <c r="AD117" s="6">
        <v>0</v>
      </c>
      <c r="AE117" s="6">
        <v>0</v>
      </c>
      <c r="AF117" s="6">
        <v>0</v>
      </c>
      <c r="AG117" s="6">
        <v>5.0474197444245195E-2</v>
      </c>
      <c r="AH117" s="7">
        <v>0.1</v>
      </c>
      <c r="AI117" s="6">
        <v>3.6001043332409228</v>
      </c>
      <c r="AJ117" s="6">
        <v>0.39070708273528176</v>
      </c>
      <c r="AK117" s="6">
        <v>1.9594573880428079</v>
      </c>
      <c r="AL117" s="6">
        <v>0</v>
      </c>
      <c r="AM117" s="6">
        <v>0.70311447568383256</v>
      </c>
      <c r="AN117" s="6">
        <v>0.69076358704010099</v>
      </c>
      <c r="AO117" s="6">
        <v>1.0003072977101031</v>
      </c>
      <c r="AP117" s="12">
        <v>1.22899</v>
      </c>
    </row>
    <row r="118" spans="1:42" s="6" customFormat="1">
      <c r="A118" s="28"/>
      <c r="C118" s="6" t="s">
        <v>41</v>
      </c>
      <c r="D118" s="6">
        <v>2060</v>
      </c>
      <c r="E118" s="6" t="s">
        <v>85</v>
      </c>
      <c r="F118" s="6">
        <v>0</v>
      </c>
      <c r="G118" s="6">
        <v>2.5115018492167756</v>
      </c>
      <c r="H118" s="6">
        <v>0</v>
      </c>
      <c r="I118" s="6">
        <v>2.0261614817859388</v>
      </c>
      <c r="J118" s="6">
        <v>0.93717675922063459</v>
      </c>
      <c r="K118" s="7">
        <v>0.08</v>
      </c>
      <c r="L118" s="6">
        <v>4.5927924570667274E-3</v>
      </c>
      <c r="M118" s="6">
        <v>1.0599854029930347</v>
      </c>
      <c r="N118" s="6">
        <v>6.9499614334382507</v>
      </c>
      <c r="O118" s="6">
        <v>0</v>
      </c>
      <c r="P118" s="6">
        <v>0.40902477931623898</v>
      </c>
      <c r="Q118" s="6">
        <v>0.27017314448921065</v>
      </c>
      <c r="R118" s="6">
        <v>1.3201291351850477</v>
      </c>
      <c r="S118" s="6">
        <v>0.45499314917666639</v>
      </c>
      <c r="T118" s="6">
        <v>3.3790580851187073</v>
      </c>
      <c r="U118" s="6">
        <v>0.20627077810610941</v>
      </c>
      <c r="V118" s="6">
        <v>0.43847764141439627</v>
      </c>
      <c r="W118" s="6">
        <v>0.30046291977172995</v>
      </c>
      <c r="X118" s="6">
        <v>0</v>
      </c>
      <c r="Y118" s="6">
        <v>4.0204757680616252</v>
      </c>
      <c r="Z118" s="6">
        <v>0</v>
      </c>
      <c r="AA118" s="6">
        <v>0.53364344892578508</v>
      </c>
      <c r="AB118" s="7">
        <v>5.0729400000000001E-2</v>
      </c>
      <c r="AC118" s="6">
        <v>5.7629421784084929E-3</v>
      </c>
      <c r="AD118" s="6">
        <v>0</v>
      </c>
      <c r="AE118" s="6">
        <v>0</v>
      </c>
      <c r="AF118" s="6">
        <v>0</v>
      </c>
      <c r="AG118" s="6">
        <v>5.2869293865970418E-2</v>
      </c>
      <c r="AH118" s="7">
        <v>0.1</v>
      </c>
      <c r="AI118" s="6">
        <v>3.7195306588050254</v>
      </c>
      <c r="AJ118" s="6">
        <v>0.39946009385892872</v>
      </c>
      <c r="AK118" s="6">
        <v>2.0460964626796012</v>
      </c>
      <c r="AL118" s="6">
        <v>0</v>
      </c>
      <c r="AM118" s="6">
        <v>0.72579866379310565</v>
      </c>
      <c r="AN118" s="6">
        <v>0.70692711128937735</v>
      </c>
      <c r="AO118" s="6">
        <v>1.0219343764774238</v>
      </c>
      <c r="AP118" s="12">
        <v>1.22899</v>
      </c>
    </row>
    <row r="119" spans="1:42" s="6" customFormat="1">
      <c r="A119" s="28"/>
      <c r="C119" s="6" t="s">
        <v>41</v>
      </c>
      <c r="D119" s="6">
        <v>2065</v>
      </c>
      <c r="E119" s="6" t="s">
        <v>85</v>
      </c>
      <c r="F119" s="6">
        <v>0</v>
      </c>
      <c r="G119" s="6">
        <v>2.586539456245597</v>
      </c>
      <c r="H119" s="6">
        <v>0</v>
      </c>
      <c r="I119" s="6">
        <v>2.0936760516532096</v>
      </c>
      <c r="J119" s="6">
        <v>0.97447760489384905</v>
      </c>
      <c r="K119" s="7">
        <v>0.08</v>
      </c>
      <c r="L119" s="6">
        <v>4.7894339654587304E-3</v>
      </c>
      <c r="M119" s="6">
        <v>1.0848791271267926</v>
      </c>
      <c r="N119" s="6">
        <v>7.0650334966542774</v>
      </c>
      <c r="O119" s="6">
        <v>0</v>
      </c>
      <c r="P119" s="6">
        <v>0.43105899501074535</v>
      </c>
      <c r="Q119" s="6">
        <v>0.28106123811371009</v>
      </c>
      <c r="R119" s="6">
        <v>1.3650976637018168</v>
      </c>
      <c r="S119" s="6">
        <v>0.47349834416140357</v>
      </c>
      <c r="T119" s="6">
        <v>3.5117720912541213</v>
      </c>
      <c r="U119" s="6">
        <v>0.21480397299153164</v>
      </c>
      <c r="V119" s="6">
        <v>0.45736375790190686</v>
      </c>
      <c r="W119" s="6">
        <v>0.30794390210480321</v>
      </c>
      <c r="X119" s="6">
        <v>0</v>
      </c>
      <c r="Y119" s="6">
        <v>4.1763408532372219</v>
      </c>
      <c r="Z119" s="6">
        <v>0</v>
      </c>
      <c r="AA119" s="6">
        <v>0.55103226119056414</v>
      </c>
      <c r="AB119" s="7">
        <v>5.0729400000000001E-2</v>
      </c>
      <c r="AC119" s="6">
        <v>5.86514881058462E-3</v>
      </c>
      <c r="AD119" s="6">
        <v>0</v>
      </c>
      <c r="AE119" s="6">
        <v>0</v>
      </c>
      <c r="AF119" s="6">
        <v>0</v>
      </c>
      <c r="AG119" s="6">
        <v>5.5378042156567803E-2</v>
      </c>
      <c r="AH119" s="7">
        <v>0.1</v>
      </c>
      <c r="AI119" s="6">
        <v>3.8429187160073059</v>
      </c>
      <c r="AJ119" s="6">
        <v>0.40840919869860032</v>
      </c>
      <c r="AK119" s="6">
        <v>2.1365663576749925</v>
      </c>
      <c r="AL119" s="6">
        <v>0</v>
      </c>
      <c r="AM119" s="6">
        <v>0.74921469914485861</v>
      </c>
      <c r="AN119" s="6">
        <v>0.72346885396397109</v>
      </c>
      <c r="AO119" s="6">
        <v>1.0440290420923848</v>
      </c>
      <c r="AP119" s="12">
        <v>1.22899</v>
      </c>
    </row>
    <row r="120" spans="1:42" s="6" customFormat="1" ht="15" thickBot="1">
      <c r="A120" s="30"/>
      <c r="B120" s="15"/>
      <c r="C120" s="15" t="s">
        <v>41</v>
      </c>
      <c r="D120" s="15">
        <v>2070</v>
      </c>
      <c r="E120" s="15" t="s">
        <v>85</v>
      </c>
      <c r="F120" s="15">
        <v>0</v>
      </c>
      <c r="G120" s="15">
        <v>2.6638190056685156</v>
      </c>
      <c r="H120" s="15">
        <v>0</v>
      </c>
      <c r="I120" s="15">
        <v>2.1634403025974027</v>
      </c>
      <c r="J120" s="15">
        <v>1.0132630724105396</v>
      </c>
      <c r="K120" s="16">
        <v>0.08</v>
      </c>
      <c r="L120" s="15">
        <v>4.9944947271011574E-3</v>
      </c>
      <c r="M120" s="15">
        <v>1.1103574795955236</v>
      </c>
      <c r="N120" s="15">
        <v>7.1820108337138509</v>
      </c>
      <c r="O120" s="15">
        <v>0</v>
      </c>
      <c r="P120" s="15">
        <v>0.45428019664308084</v>
      </c>
      <c r="Q120" s="15">
        <v>0.2923881265821604</v>
      </c>
      <c r="R120" s="15">
        <v>1.4115979882399503</v>
      </c>
      <c r="S120" s="15">
        <v>0.49275617078915079</v>
      </c>
      <c r="T120" s="15">
        <v>3.6496984988874788</v>
      </c>
      <c r="U120" s="15">
        <v>0.22369017675015035</v>
      </c>
      <c r="V120" s="15">
        <v>0.47706333752251873</v>
      </c>
      <c r="W120" s="15">
        <v>0.31561114734416212</v>
      </c>
      <c r="X120" s="15">
        <v>0</v>
      </c>
      <c r="Y120" s="15">
        <v>4.3382484881453118</v>
      </c>
      <c r="Z120" s="15">
        <v>0</v>
      </c>
      <c r="AA120" s="15">
        <v>0.56898768922208487</v>
      </c>
      <c r="AB120" s="16">
        <v>5.0729400000000001E-2</v>
      </c>
      <c r="AC120" s="15">
        <v>5.9691680925041228E-3</v>
      </c>
      <c r="AD120" s="15">
        <v>0</v>
      </c>
      <c r="AE120" s="15">
        <v>0</v>
      </c>
      <c r="AF120" s="15">
        <v>0</v>
      </c>
      <c r="AG120" s="15">
        <v>5.8005835312820685E-2</v>
      </c>
      <c r="AH120" s="16">
        <v>0.1</v>
      </c>
      <c r="AI120" s="15">
        <v>3.9703999274423962</v>
      </c>
      <c r="AJ120" s="15">
        <v>0.41755879034199184</v>
      </c>
      <c r="AK120" s="15">
        <v>2.2310364560086753</v>
      </c>
      <c r="AL120" s="15">
        <v>0</v>
      </c>
      <c r="AM120" s="15">
        <v>0.77338619291634614</v>
      </c>
      <c r="AN120" s="15">
        <v>0.74039766518685335</v>
      </c>
      <c r="AO120" s="15">
        <v>1.0666014039859655</v>
      </c>
      <c r="AP120" s="17">
        <v>1.22899</v>
      </c>
    </row>
    <row r="121" spans="1:42" s="6" customFormat="1">
      <c r="A121" s="26"/>
      <c r="B121" s="9"/>
      <c r="C121" s="9" t="s">
        <v>41</v>
      </c>
      <c r="D121" s="9">
        <v>2010</v>
      </c>
      <c r="E121" s="9" t="s">
        <v>86</v>
      </c>
      <c r="F121" s="9">
        <v>0.182421</v>
      </c>
      <c r="G121" s="9">
        <v>2.1677200000000001</v>
      </c>
      <c r="H121" s="9">
        <v>1.44E-2</v>
      </c>
      <c r="I121" s="9">
        <v>9.9787099999999995</v>
      </c>
      <c r="J121" s="9">
        <v>4.1909200000000002</v>
      </c>
      <c r="K121" s="9">
        <v>1.1448400000000001</v>
      </c>
      <c r="L121" s="9">
        <v>0</v>
      </c>
      <c r="M121" s="9">
        <v>1.1879200000000001</v>
      </c>
      <c r="N121" s="9">
        <v>55.449599999999997</v>
      </c>
      <c r="O121" s="9">
        <v>0</v>
      </c>
      <c r="P121" s="9">
        <v>0.11074000000000001</v>
      </c>
      <c r="Q121" s="9">
        <v>25.8995</v>
      </c>
      <c r="R121" s="9">
        <v>23.3934</v>
      </c>
      <c r="S121" s="9">
        <v>10.1347</v>
      </c>
      <c r="T121" s="9">
        <v>26.4315</v>
      </c>
      <c r="U121" s="9">
        <v>0.401198</v>
      </c>
      <c r="V121" s="9">
        <v>5.1155799999999996</v>
      </c>
      <c r="W121" s="9">
        <v>14.541600000000001</v>
      </c>
      <c r="X121" s="9">
        <v>41.929400000000001</v>
      </c>
      <c r="Y121" s="9">
        <v>10.681900000000001</v>
      </c>
      <c r="Z121" s="9">
        <v>2.0765699999999998</v>
      </c>
      <c r="AA121" s="9">
        <v>2.9440000000000001E-2</v>
      </c>
      <c r="AB121" s="9">
        <v>0</v>
      </c>
      <c r="AC121" s="9">
        <v>0.13800000000000001</v>
      </c>
      <c r="AD121" s="9">
        <v>4.4591099999999999</v>
      </c>
      <c r="AE121" s="9">
        <v>6.515E-2</v>
      </c>
      <c r="AF121" s="9">
        <v>0</v>
      </c>
      <c r="AG121" s="9">
        <v>14.787100000000001</v>
      </c>
      <c r="AH121" s="9">
        <v>46.4069</v>
      </c>
      <c r="AI121" s="9">
        <v>18.292000000000002</v>
      </c>
      <c r="AJ121" s="9">
        <v>0.48367700000000002</v>
      </c>
      <c r="AK121" s="9">
        <v>0</v>
      </c>
      <c r="AL121" s="9">
        <v>2.8477000000000001</v>
      </c>
      <c r="AM121" s="9">
        <v>6.97295</v>
      </c>
      <c r="AN121" s="9">
        <v>2.4616699999999998</v>
      </c>
      <c r="AO121" s="9">
        <v>4.0721100000000003</v>
      </c>
      <c r="AP121" s="27">
        <v>3.3363</v>
      </c>
    </row>
    <row r="122" spans="1:42" s="6" customFormat="1">
      <c r="A122" s="28"/>
      <c r="C122" s="6" t="s">
        <v>41</v>
      </c>
      <c r="D122" s="6">
        <v>2015</v>
      </c>
      <c r="E122" s="6" t="s">
        <v>86</v>
      </c>
      <c r="F122" s="6">
        <v>0.182421</v>
      </c>
      <c r="G122" s="6">
        <v>2.1253029793231684</v>
      </c>
      <c r="H122" s="6">
        <v>1.44E-2</v>
      </c>
      <c r="I122" s="6">
        <v>10.08662277018016</v>
      </c>
      <c r="J122" s="6">
        <v>5.7046790735596025</v>
      </c>
      <c r="K122" s="6">
        <v>1.1448400000000001</v>
      </c>
      <c r="L122" s="6">
        <v>0</v>
      </c>
      <c r="M122" s="6">
        <v>1.1130348158742991</v>
      </c>
      <c r="N122" s="6">
        <v>63.084173097816688</v>
      </c>
      <c r="O122" s="6">
        <v>0</v>
      </c>
      <c r="P122" s="6">
        <v>6.9148415763341922E-2</v>
      </c>
      <c r="Q122" s="6">
        <v>26.812559304205415</v>
      </c>
      <c r="R122" s="6">
        <v>39.046645048005459</v>
      </c>
      <c r="S122" s="6">
        <v>14.557544901956852</v>
      </c>
      <c r="T122" s="6">
        <v>30.95297535179866</v>
      </c>
      <c r="U122" s="6">
        <v>0.28001201180166524</v>
      </c>
      <c r="V122" s="6">
        <v>5.4818321249133808</v>
      </c>
      <c r="W122" s="6">
        <v>20.60005355981243</v>
      </c>
      <c r="X122" s="6">
        <v>41.929400000000001</v>
      </c>
      <c r="Y122" s="6">
        <v>13.927401805181209</v>
      </c>
      <c r="Z122" s="6">
        <v>2.0765699999999998</v>
      </c>
      <c r="AA122" s="6">
        <v>5.1125522658985303E-2</v>
      </c>
      <c r="AB122" s="6">
        <v>0</v>
      </c>
      <c r="AC122" s="6">
        <v>4.5692895357969658E-2</v>
      </c>
      <c r="AD122" s="6">
        <v>4.4591099999999999</v>
      </c>
      <c r="AE122" s="6">
        <v>6.515E-2</v>
      </c>
      <c r="AF122" s="6" t="s">
        <v>76</v>
      </c>
      <c r="AG122" s="6">
        <v>14.546214554230662</v>
      </c>
      <c r="AH122" s="6">
        <v>46.4069</v>
      </c>
      <c r="AI122" s="6">
        <v>20.803378230174804</v>
      </c>
      <c r="AJ122" s="6">
        <v>0.45444126823245606</v>
      </c>
      <c r="AK122" s="6">
        <v>0</v>
      </c>
      <c r="AL122" s="6">
        <v>2.8477000000000001</v>
      </c>
      <c r="AM122" s="6">
        <v>5.7802366969758472</v>
      </c>
      <c r="AN122" s="6">
        <v>2.8858613480358688</v>
      </c>
      <c r="AO122" s="6">
        <v>4.3173025786971229</v>
      </c>
      <c r="AP122" s="29">
        <v>3.3952100000000001</v>
      </c>
    </row>
    <row r="123" spans="1:42" s="6" customFormat="1">
      <c r="A123" s="28"/>
      <c r="C123" s="6" t="s">
        <v>41</v>
      </c>
      <c r="D123" s="6">
        <v>2020</v>
      </c>
      <c r="E123" s="6" t="s">
        <v>86</v>
      </c>
      <c r="F123" s="6">
        <v>0.182421</v>
      </c>
      <c r="G123" s="6">
        <v>1.673047979668175</v>
      </c>
      <c r="H123" s="6">
        <v>1.44E-2</v>
      </c>
      <c r="I123" s="6">
        <v>9.9548219260518955</v>
      </c>
      <c r="J123" s="6">
        <v>4.6091128385212761</v>
      </c>
      <c r="K123" s="6">
        <v>1.1448400000000001</v>
      </c>
      <c r="L123" s="6">
        <v>0</v>
      </c>
      <c r="M123" s="6">
        <v>1.2099904999692406</v>
      </c>
      <c r="N123" s="6">
        <v>63.956441867330994</v>
      </c>
      <c r="O123" s="6">
        <v>0</v>
      </c>
      <c r="P123" s="6">
        <v>4.6137514748399652E-2</v>
      </c>
      <c r="Q123" s="6">
        <v>31.281015496395394</v>
      </c>
      <c r="R123" s="6">
        <v>30.410171858526695</v>
      </c>
      <c r="S123" s="6">
        <v>21.224103637567762</v>
      </c>
      <c r="T123" s="6">
        <v>29.212896436388348</v>
      </c>
      <c r="U123" s="6">
        <v>0.36502027376591201</v>
      </c>
      <c r="V123" s="6">
        <v>4.6416961999752893</v>
      </c>
      <c r="W123" s="6">
        <v>23.717026559198128</v>
      </c>
      <c r="X123" s="6">
        <v>41.929400000000001</v>
      </c>
      <c r="Y123" s="6">
        <v>11.26110404132028</v>
      </c>
      <c r="Z123" s="6">
        <v>2.0765699999999998</v>
      </c>
      <c r="AA123" s="6">
        <v>2.6580422139202954E-2</v>
      </c>
      <c r="AB123" s="6">
        <v>0</v>
      </c>
      <c r="AC123" s="6">
        <v>1.8911434849571654E-2</v>
      </c>
      <c r="AD123" s="6">
        <v>4.4591099999999999</v>
      </c>
      <c r="AE123" s="6">
        <v>6.515E-2</v>
      </c>
      <c r="AF123" s="6" t="s">
        <v>76</v>
      </c>
      <c r="AG123" s="6">
        <v>15.51088478963378</v>
      </c>
      <c r="AH123" s="6">
        <v>46.4069</v>
      </c>
      <c r="AI123" s="6">
        <v>23.399859832470003</v>
      </c>
      <c r="AJ123" s="6">
        <v>0.67596115201930784</v>
      </c>
      <c r="AK123" s="6">
        <v>0</v>
      </c>
      <c r="AL123" s="6">
        <v>2.8477000000000001</v>
      </c>
      <c r="AM123" s="6">
        <v>10.356355935755605</v>
      </c>
      <c r="AN123" s="6">
        <v>4.3747471682147685</v>
      </c>
      <c r="AO123" s="6">
        <v>5.1473855623917402</v>
      </c>
      <c r="AP123" s="29">
        <v>2.9873400000000001</v>
      </c>
    </row>
    <row r="124" spans="1:42" s="6" customFormat="1">
      <c r="A124" s="28"/>
      <c r="C124" s="6" t="s">
        <v>41</v>
      </c>
      <c r="D124" s="6">
        <v>2025</v>
      </c>
      <c r="E124" s="6" t="s">
        <v>86</v>
      </c>
      <c r="F124" s="6">
        <v>0.182421</v>
      </c>
      <c r="G124" s="6">
        <v>2.1401921078122594</v>
      </c>
      <c r="H124" s="6">
        <v>1.44E-2</v>
      </c>
      <c r="I124" s="6">
        <v>10.734554185741775</v>
      </c>
      <c r="J124" s="6">
        <v>4.7171064239531457</v>
      </c>
      <c r="K124" s="6">
        <v>1.1448400000000001</v>
      </c>
      <c r="L124" s="6">
        <v>0</v>
      </c>
      <c r="M124" s="6">
        <v>0.53642425740799093</v>
      </c>
      <c r="N124" s="6">
        <v>63.013099762658904</v>
      </c>
      <c r="O124" s="6">
        <v>0</v>
      </c>
      <c r="P124" s="6">
        <v>7.280880346372276E-2</v>
      </c>
      <c r="Q124" s="6">
        <v>34.81961048330519</v>
      </c>
      <c r="R124" s="6">
        <v>27.827218218244006</v>
      </c>
      <c r="S124" s="6">
        <v>10.086635422078414</v>
      </c>
      <c r="T124" s="6">
        <v>28.011741564815363</v>
      </c>
      <c r="U124" s="6">
        <v>0.5641763220278041</v>
      </c>
      <c r="V124" s="6">
        <v>3.1826780088583204</v>
      </c>
      <c r="W124" s="6">
        <v>27.65564469250392</v>
      </c>
      <c r="X124" s="6">
        <v>41.929400000000001</v>
      </c>
      <c r="Y124" s="6">
        <v>9.269333436001773</v>
      </c>
      <c r="Z124" s="6">
        <v>2.0765699999999998</v>
      </c>
      <c r="AA124" s="6">
        <v>3.0862016616948561E-2</v>
      </c>
      <c r="AB124" s="6">
        <v>0</v>
      </c>
      <c r="AC124" s="6">
        <v>5.4054725170860178E-3</v>
      </c>
      <c r="AD124" s="6">
        <v>4.4591099999999999</v>
      </c>
      <c r="AE124" s="6">
        <v>6.515E-2</v>
      </c>
      <c r="AF124" s="6" t="s">
        <v>76</v>
      </c>
      <c r="AG124" s="6">
        <v>15.506371551028405</v>
      </c>
      <c r="AH124" s="6">
        <v>46.4069</v>
      </c>
      <c r="AI124" s="6">
        <v>20.274005048681786</v>
      </c>
      <c r="AJ124" s="6">
        <v>0.76392124771307435</v>
      </c>
      <c r="AK124" s="6">
        <v>0</v>
      </c>
      <c r="AL124" s="6">
        <v>2.8477000000000001</v>
      </c>
      <c r="AM124" s="6">
        <v>9.6853403768611201</v>
      </c>
      <c r="AN124" s="6">
        <v>4.2303395085113138</v>
      </c>
      <c r="AO124" s="6">
        <v>5.166631360944602</v>
      </c>
      <c r="AP124" s="29">
        <v>2.7677499999999999</v>
      </c>
    </row>
    <row r="125" spans="1:42" s="6" customFormat="1">
      <c r="A125" s="28"/>
      <c r="C125" s="6" t="s">
        <v>41</v>
      </c>
      <c r="D125" s="6">
        <v>2030</v>
      </c>
      <c r="E125" s="6" t="s">
        <v>86</v>
      </c>
      <c r="F125" s="6">
        <v>0.182421</v>
      </c>
      <c r="G125" s="6">
        <v>2.2416557578788336</v>
      </c>
      <c r="H125" s="6">
        <v>1.44E-2</v>
      </c>
      <c r="I125" s="6">
        <v>11.045946414083655</v>
      </c>
      <c r="J125" s="6">
        <v>5.1357153744271615</v>
      </c>
      <c r="K125" s="6">
        <v>1.1448400000000001</v>
      </c>
      <c r="L125" s="6">
        <v>0</v>
      </c>
      <c r="M125" s="6">
        <v>0.5508555583175665</v>
      </c>
      <c r="N125" s="6">
        <v>64.006433208716075</v>
      </c>
      <c r="O125" s="6">
        <v>0</v>
      </c>
      <c r="P125" s="6">
        <v>7.4124622101784776E-2</v>
      </c>
      <c r="Q125" s="6">
        <v>35.69080993588878</v>
      </c>
      <c r="R125" s="6">
        <v>28.695412236672752</v>
      </c>
      <c r="S125" s="6">
        <v>10.314921476117378</v>
      </c>
      <c r="T125" s="6">
        <v>28.271062481697658</v>
      </c>
      <c r="U125" s="6">
        <v>0.56675689612831703</v>
      </c>
      <c r="V125" s="6">
        <v>3.2702618118145073</v>
      </c>
      <c r="W125" s="6">
        <v>27.779193886933399</v>
      </c>
      <c r="X125" s="6">
        <v>41.929400000000001</v>
      </c>
      <c r="Y125" s="6">
        <v>9.4010828328014231</v>
      </c>
      <c r="Z125" s="6">
        <v>2.0765699999999998</v>
      </c>
      <c r="AA125" s="6">
        <v>3.1212429308477778E-2</v>
      </c>
      <c r="AB125" s="6">
        <v>0</v>
      </c>
      <c r="AC125" s="6">
        <v>5.7290068246138711E-3</v>
      </c>
      <c r="AD125" s="6">
        <v>4.4591099999999999</v>
      </c>
      <c r="AE125" s="6">
        <v>6.515E-2</v>
      </c>
      <c r="AF125" s="6" t="s">
        <v>76</v>
      </c>
      <c r="AG125" s="6">
        <v>15.884869147643597</v>
      </c>
      <c r="AH125" s="6">
        <v>46.4069</v>
      </c>
      <c r="AI125" s="6">
        <v>21.519229378411879</v>
      </c>
      <c r="AJ125" s="6">
        <v>0.78300593796811402</v>
      </c>
      <c r="AK125" s="6">
        <v>0</v>
      </c>
      <c r="AL125" s="6">
        <v>2.8477000000000001</v>
      </c>
      <c r="AM125" s="6">
        <v>10.068660562961417</v>
      </c>
      <c r="AN125" s="6">
        <v>4.5547169738517752</v>
      </c>
      <c r="AO125" s="6">
        <v>5.2787804802259881</v>
      </c>
      <c r="AP125" s="29">
        <v>2.70417</v>
      </c>
    </row>
    <row r="126" spans="1:42" s="6" customFormat="1">
      <c r="A126" s="28"/>
      <c r="C126" s="6" t="s">
        <v>41</v>
      </c>
      <c r="D126" s="6">
        <v>2035</v>
      </c>
      <c r="E126" s="6" t="s">
        <v>86</v>
      </c>
      <c r="F126" s="6">
        <v>0.182421</v>
      </c>
      <c r="G126" s="6">
        <v>2.2833593442521765</v>
      </c>
      <c r="H126" s="6">
        <v>1.44E-2</v>
      </c>
      <c r="I126" s="6">
        <v>11.076243532487291</v>
      </c>
      <c r="J126" s="6">
        <v>5.2687516686426497</v>
      </c>
      <c r="K126" s="6">
        <v>1.1448400000000001</v>
      </c>
      <c r="L126" s="6">
        <v>0</v>
      </c>
      <c r="M126" s="6">
        <v>0.55129189481343654</v>
      </c>
      <c r="N126" s="6">
        <v>63.433665553378354</v>
      </c>
      <c r="O126" s="6">
        <v>0</v>
      </c>
      <c r="P126" s="6">
        <v>7.2763006404353556E-2</v>
      </c>
      <c r="Q126" s="6">
        <v>35.167425890750032</v>
      </c>
      <c r="R126" s="6">
        <v>28.299613339315332</v>
      </c>
      <c r="S126" s="6">
        <v>10.238080556397252</v>
      </c>
      <c r="T126" s="6">
        <v>27.678293157583749</v>
      </c>
      <c r="U126" s="6">
        <v>0.56740902539591209</v>
      </c>
      <c r="V126" s="6">
        <v>3.2277225555532616</v>
      </c>
      <c r="W126" s="6">
        <v>27.770428429865156</v>
      </c>
      <c r="X126" s="6">
        <v>41.929400000000001</v>
      </c>
      <c r="Y126" s="6">
        <v>9.2443675479051279</v>
      </c>
      <c r="Z126" s="6">
        <v>2.0765699999999998</v>
      </c>
      <c r="AA126" s="6">
        <v>3.0782984370919381E-2</v>
      </c>
      <c r="AB126" s="6">
        <v>0</v>
      </c>
      <c r="AC126" s="6">
        <v>5.9627097744093995E-3</v>
      </c>
      <c r="AD126" s="6">
        <v>4.4591099999999999</v>
      </c>
      <c r="AE126" s="6">
        <v>6.515E-2</v>
      </c>
      <c r="AF126" s="6" t="s">
        <v>76</v>
      </c>
      <c r="AG126" s="6">
        <v>15.757752970370818</v>
      </c>
      <c r="AH126" s="6">
        <v>46.4069</v>
      </c>
      <c r="AI126" s="6">
        <v>22.019414554219725</v>
      </c>
      <c r="AJ126" s="6">
        <v>0.77166487007821094</v>
      </c>
      <c r="AK126" s="6">
        <v>0</v>
      </c>
      <c r="AL126" s="6">
        <v>2.8477000000000001</v>
      </c>
      <c r="AM126" s="6">
        <v>10.064838622832323</v>
      </c>
      <c r="AN126" s="6">
        <v>4.6720447798605758</v>
      </c>
      <c r="AO126" s="6">
        <v>5.3926690804429667</v>
      </c>
      <c r="AP126" s="29">
        <v>2.6071499999999999</v>
      </c>
    </row>
    <row r="127" spans="1:42" s="6" customFormat="1">
      <c r="A127" s="28"/>
      <c r="C127" s="6" t="s">
        <v>41</v>
      </c>
      <c r="D127" s="6">
        <v>2040</v>
      </c>
      <c r="E127" s="6" t="s">
        <v>86</v>
      </c>
      <c r="F127" s="6">
        <v>0.182421</v>
      </c>
      <c r="G127" s="6">
        <v>2.3285573340492554</v>
      </c>
      <c r="H127" s="6">
        <v>1.44E-2</v>
      </c>
      <c r="I127" s="6">
        <v>11.138561124290757</v>
      </c>
      <c r="J127" s="6">
        <v>5.3654436308292679</v>
      </c>
      <c r="K127" s="6">
        <v>1.1448400000000001</v>
      </c>
      <c r="L127" s="6">
        <v>0</v>
      </c>
      <c r="M127" s="6">
        <v>0.55254052477218629</v>
      </c>
      <c r="N127" s="6">
        <v>63.05650329357907</v>
      </c>
      <c r="O127" s="6">
        <v>0</v>
      </c>
      <c r="P127" s="6">
        <v>7.1571000534784518E-2</v>
      </c>
      <c r="Q127" s="6">
        <v>34.955552264107126</v>
      </c>
      <c r="R127" s="6">
        <v>27.999950127977336</v>
      </c>
      <c r="S127" s="6">
        <v>10.262827441464834</v>
      </c>
      <c r="T127" s="6">
        <v>27.084854659321913</v>
      </c>
      <c r="U127" s="6">
        <v>0.56286564658978155</v>
      </c>
      <c r="V127" s="6">
        <v>3.1694867655370329</v>
      </c>
      <c r="W127" s="6">
        <v>27.720504931314814</v>
      </c>
      <c r="X127" s="6">
        <v>41.929400000000001</v>
      </c>
      <c r="Y127" s="6">
        <v>9.1544577761266552</v>
      </c>
      <c r="Z127" s="6">
        <v>2.0765699999999998</v>
      </c>
      <c r="AA127" s="6">
        <v>3.0783163971859061E-2</v>
      </c>
      <c r="AB127" s="6">
        <v>0</v>
      </c>
      <c r="AC127" s="6">
        <v>6.13553677133029E-3</v>
      </c>
      <c r="AD127" s="6">
        <v>4.4591099999999999</v>
      </c>
      <c r="AE127" s="6">
        <v>6.515E-2</v>
      </c>
      <c r="AF127" s="6" t="s">
        <v>76</v>
      </c>
      <c r="AG127" s="6">
        <v>15.73852095293292</v>
      </c>
      <c r="AH127" s="6">
        <v>46.4069</v>
      </c>
      <c r="AI127" s="6">
        <v>22.328898758437653</v>
      </c>
      <c r="AJ127" s="6">
        <v>0.76531384941675351</v>
      </c>
      <c r="AK127" s="6">
        <v>0</v>
      </c>
      <c r="AL127" s="6">
        <v>2.8477000000000001</v>
      </c>
      <c r="AM127" s="6">
        <v>10.057672582122514</v>
      </c>
      <c r="AN127" s="6">
        <v>4.7704000327745124</v>
      </c>
      <c r="AO127" s="6">
        <v>5.4353987833932296</v>
      </c>
      <c r="AP127" s="29">
        <v>2.5559699999999999</v>
      </c>
    </row>
    <row r="128" spans="1:42" s="6" customFormat="1">
      <c r="A128" s="28"/>
      <c r="C128" s="6" t="s">
        <v>41</v>
      </c>
      <c r="D128" s="6">
        <v>2045</v>
      </c>
      <c r="E128" s="6" t="s">
        <v>86</v>
      </c>
      <c r="F128" s="6">
        <v>0.182421</v>
      </c>
      <c r="G128" s="6">
        <v>2.3496810875150018</v>
      </c>
      <c r="H128" s="6">
        <v>1.44E-2</v>
      </c>
      <c r="I128" s="6">
        <v>11.25772268875933</v>
      </c>
      <c r="J128" s="6">
        <v>5.414570865213423</v>
      </c>
      <c r="K128" s="6">
        <v>1.1448400000000001</v>
      </c>
      <c r="L128" s="6">
        <v>0</v>
      </c>
      <c r="M128" s="6">
        <v>0.55404652586613101</v>
      </c>
      <c r="N128" s="6">
        <v>62.869086559777656</v>
      </c>
      <c r="O128" s="6">
        <v>0</v>
      </c>
      <c r="P128" s="6">
        <v>7.0066179132153877E-2</v>
      </c>
      <c r="Q128" s="6">
        <v>34.750609538782463</v>
      </c>
      <c r="R128" s="6">
        <v>27.730687648381846</v>
      </c>
      <c r="S128" s="6">
        <v>10.333283852026076</v>
      </c>
      <c r="T128" s="6">
        <v>26.398198051408812</v>
      </c>
      <c r="U128" s="6">
        <v>0.55086792438527121</v>
      </c>
      <c r="V128" s="6">
        <v>3.106779014793128</v>
      </c>
      <c r="W128" s="6">
        <v>27.343423211356804</v>
      </c>
      <c r="X128" s="6">
        <v>41.929400000000001</v>
      </c>
      <c r="Y128" s="6">
        <v>9.0967956458602384</v>
      </c>
      <c r="Z128" s="6">
        <v>2.0765699999999998</v>
      </c>
      <c r="AA128" s="6">
        <v>3.0907135138075175E-2</v>
      </c>
      <c r="AB128" s="6">
        <v>0</v>
      </c>
      <c r="AC128" s="6">
        <v>6.1793012888952531E-3</v>
      </c>
      <c r="AD128" s="6">
        <v>4.4591099999999999</v>
      </c>
      <c r="AE128" s="6">
        <v>6.515E-2</v>
      </c>
      <c r="AF128" s="6" t="s">
        <v>76</v>
      </c>
      <c r="AG128" s="6">
        <v>15.925892632067166</v>
      </c>
      <c r="AH128" s="6">
        <v>46.4069</v>
      </c>
      <c r="AI128" s="6">
        <v>22.328016067019668</v>
      </c>
      <c r="AJ128" s="6">
        <v>0.76224243284254478</v>
      </c>
      <c r="AK128" s="6">
        <v>0</v>
      </c>
      <c r="AL128" s="6">
        <v>2.8477000000000001</v>
      </c>
      <c r="AM128" s="6">
        <v>10.037716043078195</v>
      </c>
      <c r="AN128" s="6">
        <v>4.8139675600901759</v>
      </c>
      <c r="AO128" s="6">
        <v>5.3802163484528185</v>
      </c>
      <c r="AP128" s="29">
        <v>2.5236900000000002</v>
      </c>
    </row>
    <row r="129" spans="1:42" s="6" customFormat="1">
      <c r="A129" s="28"/>
      <c r="C129" s="6" t="s">
        <v>41</v>
      </c>
      <c r="D129" s="6">
        <v>2050</v>
      </c>
      <c r="E129" s="6" t="s">
        <v>86</v>
      </c>
      <c r="F129" s="6">
        <v>0.182421</v>
      </c>
      <c r="G129" s="6">
        <v>2.3241476597102206</v>
      </c>
      <c r="H129" s="6">
        <v>1.44E-2</v>
      </c>
      <c r="I129" s="6">
        <v>11.355265021828901</v>
      </c>
      <c r="J129" s="6">
        <v>5.4515681836920686</v>
      </c>
      <c r="K129" s="7">
        <v>1.1448400000000001</v>
      </c>
      <c r="L129" s="6">
        <v>0</v>
      </c>
      <c r="M129" s="6">
        <v>0.55561587591760475</v>
      </c>
      <c r="N129" s="6">
        <v>62.690587852094069</v>
      </c>
      <c r="O129" s="6">
        <v>0</v>
      </c>
      <c r="P129" s="6">
        <v>6.8278192514241859E-2</v>
      </c>
      <c r="Q129" s="6">
        <v>34.426234779513031</v>
      </c>
      <c r="R129" s="6">
        <v>27.538778922313178</v>
      </c>
      <c r="S129" s="6">
        <v>10.349569928916464</v>
      </c>
      <c r="T129" s="6">
        <v>25.707970157084773</v>
      </c>
      <c r="U129" s="6">
        <v>0.53907543748084286</v>
      </c>
      <c r="V129" s="6">
        <v>3.0530645528045333</v>
      </c>
      <c r="W129" s="6">
        <v>26.970613028064594</v>
      </c>
      <c r="X129" s="6">
        <v>41.929400000000001</v>
      </c>
      <c r="Y129" s="6">
        <v>9.0352894337195053</v>
      </c>
      <c r="Z129" s="6">
        <v>2.0765699999999998</v>
      </c>
      <c r="AA129" s="6">
        <v>3.0870256261151297E-2</v>
      </c>
      <c r="AB129" s="6">
        <v>0</v>
      </c>
      <c r="AC129" s="6">
        <v>6.1404738975896021E-3</v>
      </c>
      <c r="AD129" s="6">
        <v>4.4591099999999999</v>
      </c>
      <c r="AE129" s="6">
        <v>6.515E-2</v>
      </c>
      <c r="AF129" s="6" t="s">
        <v>76</v>
      </c>
      <c r="AG129" s="6">
        <v>16.189814015688093</v>
      </c>
      <c r="AH129" s="7">
        <v>46.4069</v>
      </c>
      <c r="AI129" s="6">
        <v>22.20285243228669</v>
      </c>
      <c r="AJ129" s="6">
        <v>0.7611719916077887</v>
      </c>
      <c r="AK129" s="6">
        <v>0</v>
      </c>
      <c r="AL129" s="6">
        <v>2.8477000000000001</v>
      </c>
      <c r="AM129" s="6">
        <v>9.9899028813997415</v>
      </c>
      <c r="AN129" s="6">
        <v>4.8248285388512384</v>
      </c>
      <c r="AO129" s="6">
        <v>5.2466249694573568</v>
      </c>
      <c r="AP129" s="12">
        <v>2.4905499999999998</v>
      </c>
    </row>
    <row r="130" spans="1:42" s="6" customFormat="1">
      <c r="A130" s="28"/>
      <c r="C130" s="6" t="s">
        <v>41</v>
      </c>
      <c r="D130" s="6">
        <v>2055</v>
      </c>
      <c r="E130" s="6" t="s">
        <v>86</v>
      </c>
      <c r="F130" s="6">
        <v>0</v>
      </c>
      <c r="G130" s="6">
        <v>2.2988916976172442</v>
      </c>
      <c r="H130" s="6">
        <v>0</v>
      </c>
      <c r="I130" s="6">
        <v>11.453652508665686</v>
      </c>
      <c r="J130" s="6">
        <v>5.488818301812401</v>
      </c>
      <c r="K130" s="7">
        <v>1.1448400000000001</v>
      </c>
      <c r="L130" s="6">
        <v>0</v>
      </c>
      <c r="M130" s="6">
        <v>0.55718967119067819</v>
      </c>
      <c r="N130" s="6">
        <v>62.512595940204548</v>
      </c>
      <c r="O130" s="6">
        <v>0</v>
      </c>
      <c r="P130" s="6">
        <v>6.6535832704947478E-2</v>
      </c>
      <c r="Q130" s="6">
        <v>34.104887851578006</v>
      </c>
      <c r="R130" s="6">
        <v>27.348198290217809</v>
      </c>
      <c r="S130" s="6">
        <v>10.365881673958846</v>
      </c>
      <c r="T130" s="6">
        <v>25.035789500120465</v>
      </c>
      <c r="U130" s="6">
        <v>0.52753539356907242</v>
      </c>
      <c r="V130" s="6">
        <v>3.0002787836560105</v>
      </c>
      <c r="W130" s="6">
        <v>26.60288587449006</v>
      </c>
      <c r="X130" s="6">
        <v>41.929400000000001</v>
      </c>
      <c r="Y130" s="6">
        <v>8.9741990838537067</v>
      </c>
      <c r="Z130" s="6">
        <v>0</v>
      </c>
      <c r="AA130" s="6">
        <v>3.0833421388680022E-2</v>
      </c>
      <c r="AB130" s="6">
        <v>0</v>
      </c>
      <c r="AC130" s="6">
        <v>6.1018904766367652E-3</v>
      </c>
      <c r="AD130" s="6">
        <v>0</v>
      </c>
      <c r="AE130" s="6">
        <v>0</v>
      </c>
      <c r="AF130" s="6" t="s">
        <v>76</v>
      </c>
      <c r="AG130" s="6">
        <v>16.458109062898341</v>
      </c>
      <c r="AH130" s="7">
        <v>46.4069</v>
      </c>
      <c r="AI130" s="6">
        <v>22.078390424398325</v>
      </c>
      <c r="AJ130" s="6">
        <v>0.7601030536276242</v>
      </c>
      <c r="AK130" s="6">
        <v>0</v>
      </c>
      <c r="AL130" s="6">
        <v>0</v>
      </c>
      <c r="AM130" s="6">
        <v>9.9423174705781463</v>
      </c>
      <c r="AN130" s="6">
        <v>4.8357140214873633</v>
      </c>
      <c r="AO130" s="6">
        <v>5.1163506794758042</v>
      </c>
      <c r="AP130" s="12">
        <v>2.4905499999999998</v>
      </c>
    </row>
    <row r="131" spans="1:42" s="6" customFormat="1">
      <c r="A131" s="28"/>
      <c r="C131" s="6" t="s">
        <v>41</v>
      </c>
      <c r="D131" s="6">
        <v>2060</v>
      </c>
      <c r="E131" s="6" t="s">
        <v>86</v>
      </c>
      <c r="F131" s="6">
        <v>0</v>
      </c>
      <c r="G131" s="6">
        <v>2.2739101860819066</v>
      </c>
      <c r="H131" s="6">
        <v>0</v>
      </c>
      <c r="I131" s="6">
        <v>11.552892472089097</v>
      </c>
      <c r="J131" s="6">
        <v>5.5263229469336306</v>
      </c>
      <c r="K131" s="7">
        <v>1.1448400000000001</v>
      </c>
      <c r="L131" s="6">
        <v>0</v>
      </c>
      <c r="M131" s="6">
        <v>0.55876792427654809</v>
      </c>
      <c r="N131" s="6">
        <v>62.335109385208035</v>
      </c>
      <c r="O131" s="6">
        <v>0</v>
      </c>
      <c r="P131" s="6">
        <v>6.4837935374714925E-2</v>
      </c>
      <c r="Q131" s="6">
        <v>33.786540492104493</v>
      </c>
      <c r="R131" s="6">
        <v>27.158936561093132</v>
      </c>
      <c r="S131" s="6">
        <v>10.382219127608266</v>
      </c>
      <c r="T131" s="6">
        <v>24.381184203359091</v>
      </c>
      <c r="U131" s="6">
        <v>0.516242388576582</v>
      </c>
      <c r="V131" s="6">
        <v>2.9484056507706291</v>
      </c>
      <c r="W131" s="6">
        <v>26.240172446756141</v>
      </c>
      <c r="X131" s="6">
        <v>41.929400000000001</v>
      </c>
      <c r="Y131" s="6">
        <v>8.9135217844910599</v>
      </c>
      <c r="Z131" s="6">
        <v>0</v>
      </c>
      <c r="AA131" s="6">
        <v>3.0796630468154541E-2</v>
      </c>
      <c r="AB131" s="6">
        <v>0</v>
      </c>
      <c r="AC131" s="6">
        <v>6.0635494930588365E-3</v>
      </c>
      <c r="AD131" s="6">
        <v>0</v>
      </c>
      <c r="AE131" s="6">
        <v>0</v>
      </c>
      <c r="AF131" s="6" t="s">
        <v>76</v>
      </c>
      <c r="AG131" s="6">
        <v>16.730850253361861</v>
      </c>
      <c r="AH131" s="7">
        <v>46.4069</v>
      </c>
      <c r="AI131" s="6">
        <v>21.954626110261461</v>
      </c>
      <c r="AJ131" s="6">
        <v>0.75903561679098319</v>
      </c>
      <c r="AK131" s="6">
        <v>0</v>
      </c>
      <c r="AL131" s="6">
        <v>0</v>
      </c>
      <c r="AM131" s="6">
        <v>9.8949587257562044</v>
      </c>
      <c r="AN131" s="6">
        <v>4.8466240632826931</v>
      </c>
      <c r="AO131" s="6">
        <v>4.9893111148136704</v>
      </c>
      <c r="AP131" s="12">
        <v>2.4905499999999998</v>
      </c>
    </row>
    <row r="132" spans="1:42" s="6" customFormat="1">
      <c r="A132" s="28"/>
      <c r="C132" s="6" t="s">
        <v>41</v>
      </c>
      <c r="D132" s="6">
        <v>2065</v>
      </c>
      <c r="E132" s="6" t="s">
        <v>86</v>
      </c>
      <c r="F132" s="6">
        <v>0</v>
      </c>
      <c r="G132" s="6">
        <v>2.249200142715007</v>
      </c>
      <c r="H132" s="6">
        <v>0</v>
      </c>
      <c r="I132" s="6">
        <v>11.652992298366987</v>
      </c>
      <c r="J132" s="6">
        <v>5.5640838582178702</v>
      </c>
      <c r="K132" s="7">
        <v>1.1448400000000001</v>
      </c>
      <c r="L132" s="6">
        <v>0</v>
      </c>
      <c r="M132" s="6">
        <v>0.56035064780207589</v>
      </c>
      <c r="N132" s="6">
        <v>62.158126752288837</v>
      </c>
      <c r="O132" s="6">
        <v>0</v>
      </c>
      <c r="P132" s="6">
        <v>6.3183365905979116E-2</v>
      </c>
      <c r="Q132" s="6">
        <v>33.471164702035487</v>
      </c>
      <c r="R132" s="6">
        <v>26.970984607542377</v>
      </c>
      <c r="S132" s="6">
        <v>10.398582330383535</v>
      </c>
      <c r="T132" s="6">
        <v>23.743694727712363</v>
      </c>
      <c r="U132" s="6">
        <v>0.50519113411555372</v>
      </c>
      <c r="V132" s="6">
        <v>2.8974293751806437</v>
      </c>
      <c r="W132" s="6">
        <v>25.882404385900053</v>
      </c>
      <c r="X132" s="6">
        <v>41.929400000000001</v>
      </c>
      <c r="Y132" s="6">
        <v>8.853254742871032</v>
      </c>
      <c r="Z132" s="6">
        <v>0</v>
      </c>
      <c r="AA132" s="6">
        <v>3.0759883447130709E-2</v>
      </c>
      <c r="AB132" s="6">
        <v>0</v>
      </c>
      <c r="AC132" s="6">
        <v>6.0254494235103149E-3</v>
      </c>
      <c r="AD132" s="6">
        <v>0</v>
      </c>
      <c r="AE132" s="6">
        <v>0</v>
      </c>
      <c r="AF132" s="6" t="s">
        <v>76</v>
      </c>
      <c r="AG132" s="6">
        <v>17.008111267864169</v>
      </c>
      <c r="AH132" s="7">
        <v>46.4069</v>
      </c>
      <c r="AI132" s="6">
        <v>21.831555578830645</v>
      </c>
      <c r="AJ132" s="6">
        <v>0.75796967898976209</v>
      </c>
      <c r="AK132" s="6">
        <v>0</v>
      </c>
      <c r="AL132" s="6">
        <v>0</v>
      </c>
      <c r="AM132" s="6">
        <v>9.8478255672442696</v>
      </c>
      <c r="AN132" s="6">
        <v>4.8575587196460983</v>
      </c>
      <c r="AO132" s="6">
        <v>4.8654259568762912</v>
      </c>
      <c r="AP132" s="12">
        <v>2.4905499999999998</v>
      </c>
    </row>
    <row r="133" spans="1:42" s="6" customFormat="1" ht="15" thickBot="1">
      <c r="A133" s="30"/>
      <c r="B133" s="15"/>
      <c r="C133" s="15" t="s">
        <v>41</v>
      </c>
      <c r="D133" s="15">
        <v>2070</v>
      </c>
      <c r="E133" s="15" t="s">
        <v>86</v>
      </c>
      <c r="F133" s="15">
        <v>0</v>
      </c>
      <c r="G133" s="15">
        <v>2.224758617536263</v>
      </c>
      <c r="H133" s="15">
        <v>0</v>
      </c>
      <c r="I133" s="15">
        <v>11.753959437765385</v>
      </c>
      <c r="J133" s="15">
        <v>5.6021027867107875</v>
      </c>
      <c r="K133" s="7">
        <v>1.1448400000000001</v>
      </c>
      <c r="L133" s="15">
        <v>0</v>
      </c>
      <c r="M133" s="15">
        <v>0.56193785442988897</v>
      </c>
      <c r="N133" s="15">
        <v>61.981646610705006</v>
      </c>
      <c r="O133" s="15">
        <v>0</v>
      </c>
      <c r="P133" s="15">
        <v>6.1571018634959077E-2</v>
      </c>
      <c r="Q133" s="15">
        <v>33.158732743667294</v>
      </c>
      <c r="R133" s="15">
        <v>26.784333365334426</v>
      </c>
      <c r="S133" s="15">
        <v>10.414971322867322</v>
      </c>
      <c r="T133" s="15">
        <v>23.122873549559745</v>
      </c>
      <c r="U133" s="15">
        <v>0.49437645500723743</v>
      </c>
      <c r="V133" s="15">
        <v>2.847334450727788</v>
      </c>
      <c r="W133" s="15">
        <v>25.529514264989995</v>
      </c>
      <c r="X133" s="15">
        <v>41.929400000000001</v>
      </c>
      <c r="Y133" s="15">
        <v>8.7933951851157932</v>
      </c>
      <c r="Z133" s="15">
        <v>0</v>
      </c>
      <c r="AA133" s="15">
        <v>3.0723180273226958E-2</v>
      </c>
      <c r="AB133" s="15">
        <v>0</v>
      </c>
      <c r="AC133" s="15">
        <v>5.9875887542175776E-3</v>
      </c>
      <c r="AD133" s="15">
        <v>0</v>
      </c>
      <c r="AE133" s="15">
        <v>0</v>
      </c>
      <c r="AF133" s="15" t="s">
        <v>76</v>
      </c>
      <c r="AG133" s="15">
        <v>17.289967008217147</v>
      </c>
      <c r="AH133" s="16">
        <v>46.4069</v>
      </c>
      <c r="AI133" s="15">
        <v>21.709174940984475</v>
      </c>
      <c r="AJ133" s="15">
        <v>0.75690523811881794</v>
      </c>
      <c r="AK133" s="15">
        <v>0</v>
      </c>
      <c r="AL133" s="15">
        <v>0</v>
      </c>
      <c r="AM133" s="15">
        <v>9.8009169204956379</v>
      </c>
      <c r="AN133" s="15">
        <v>4.8685180461114603</v>
      </c>
      <c r="AO133" s="15">
        <v>4.7446168813887732</v>
      </c>
      <c r="AP133" s="17">
        <v>2.4905499999999998</v>
      </c>
    </row>
    <row r="134" spans="1:42" s="6" customFormat="1">
      <c r="A134" s="26"/>
      <c r="B134" s="9"/>
      <c r="C134" s="9" t="s">
        <v>41</v>
      </c>
      <c r="D134" s="9">
        <v>2010</v>
      </c>
      <c r="E134" s="9" t="s">
        <v>87</v>
      </c>
      <c r="F134" s="9">
        <v>2.78294</v>
      </c>
      <c r="G134" s="9">
        <v>15.7805</v>
      </c>
      <c r="H134" s="9">
        <v>1.8658300000000001</v>
      </c>
      <c r="I134" s="9">
        <v>13.5892</v>
      </c>
      <c r="J134" s="9">
        <v>13.672700000000001</v>
      </c>
      <c r="K134" s="9">
        <v>11.0746</v>
      </c>
      <c r="L134" s="9">
        <v>1.2845</v>
      </c>
      <c r="M134" s="9">
        <v>18.967500000000001</v>
      </c>
      <c r="N134" s="9">
        <v>100.929</v>
      </c>
      <c r="O134" s="9">
        <v>4.8385699999999998</v>
      </c>
      <c r="P134" s="9">
        <v>2.4510900000000002</v>
      </c>
      <c r="Q134" s="9">
        <v>12.932399999999999</v>
      </c>
      <c r="R134" s="9">
        <v>49.956099999999999</v>
      </c>
      <c r="S134" s="9">
        <v>4.3987499999999997</v>
      </c>
      <c r="T134" s="9">
        <v>54.3626</v>
      </c>
      <c r="U134" s="9">
        <v>7.3918900000000001</v>
      </c>
      <c r="V134" s="9">
        <v>4.91723</v>
      </c>
      <c r="W134" s="9">
        <v>4.0556000000000001</v>
      </c>
      <c r="X134" s="9">
        <v>0.307</v>
      </c>
      <c r="Y134" s="9">
        <v>81.137699999999995</v>
      </c>
      <c r="Z134" s="9">
        <v>0.91223699999999996</v>
      </c>
      <c r="AA134" s="9">
        <v>3.1379600000000001</v>
      </c>
      <c r="AB134" s="9">
        <v>2.0743499999999999</v>
      </c>
      <c r="AC134" s="9">
        <v>2.4167000000000001</v>
      </c>
      <c r="AD134" s="9">
        <v>0</v>
      </c>
      <c r="AE134" s="9">
        <v>0.90563000000000005</v>
      </c>
      <c r="AF134" s="9">
        <v>0</v>
      </c>
      <c r="AG134" s="9">
        <v>17.938099999999999</v>
      </c>
      <c r="AH134" s="9">
        <v>3.8582299999999998</v>
      </c>
      <c r="AI134" s="9">
        <v>33.538899999999998</v>
      </c>
      <c r="AJ134" s="9">
        <v>22.779800000000002</v>
      </c>
      <c r="AK134" s="9">
        <v>6.7749899999999998</v>
      </c>
      <c r="AL134" s="9">
        <v>8.5870800000000003</v>
      </c>
      <c r="AM134" s="9">
        <v>6.9756200000000002</v>
      </c>
      <c r="AN134" s="9">
        <v>4.1351500000000003</v>
      </c>
      <c r="AO134" s="9">
        <v>3.60433</v>
      </c>
      <c r="AP134" s="27">
        <v>52.451300000000003</v>
      </c>
    </row>
    <row r="135" spans="1:42" s="6" customFormat="1">
      <c r="A135" s="28"/>
      <c r="C135" s="6" t="s">
        <v>41</v>
      </c>
      <c r="D135" s="6">
        <v>2015</v>
      </c>
      <c r="E135" s="6" t="s">
        <v>87</v>
      </c>
      <c r="F135" s="6">
        <v>2.78294</v>
      </c>
      <c r="G135" s="6">
        <v>14.975817772344771</v>
      </c>
      <c r="H135" s="6">
        <v>1.8658300000000001</v>
      </c>
      <c r="I135" s="6">
        <v>12.913401568307322</v>
      </c>
      <c r="J135" s="6">
        <v>15.921864065496703</v>
      </c>
      <c r="K135" s="6">
        <v>11.0746</v>
      </c>
      <c r="L135" s="6">
        <v>0.37228243266426497</v>
      </c>
      <c r="M135" s="6">
        <v>23.15221888598024</v>
      </c>
      <c r="N135" s="6">
        <v>98.591509215636307</v>
      </c>
      <c r="O135" s="6">
        <v>5.8728374860723198</v>
      </c>
      <c r="P135" s="6">
        <v>2.1352240252622048</v>
      </c>
      <c r="Q135" s="6">
        <v>3.1612527859459516</v>
      </c>
      <c r="R135" s="6">
        <v>41.844809595732102</v>
      </c>
      <c r="S135" s="6">
        <v>2.136053866374815</v>
      </c>
      <c r="T135" s="6">
        <v>47.631458185894978</v>
      </c>
      <c r="U135" s="6">
        <v>7.4436838246297272</v>
      </c>
      <c r="V135" s="6">
        <v>5.6243896085331846</v>
      </c>
      <c r="W135" s="6">
        <v>3.7758429909236817</v>
      </c>
      <c r="X135" s="6">
        <v>0.307</v>
      </c>
      <c r="Y135" s="6">
        <v>37.943582081019123</v>
      </c>
      <c r="Z135" s="6">
        <v>0.91223699999999996</v>
      </c>
      <c r="AA135" s="6">
        <v>2.3743864568554107</v>
      </c>
      <c r="AB135" s="7">
        <v>2.0743499999999999</v>
      </c>
      <c r="AC135" s="6">
        <v>2.8506614448778262</v>
      </c>
      <c r="AD135" s="6">
        <v>0</v>
      </c>
      <c r="AE135" s="6">
        <v>0.90563000000000005</v>
      </c>
      <c r="AF135" s="6">
        <v>0</v>
      </c>
      <c r="AG135" s="6">
        <v>19.537265896749531</v>
      </c>
      <c r="AH135" s="6">
        <v>3.8582299999999998</v>
      </c>
      <c r="AI135" s="6">
        <v>37.334669423978198</v>
      </c>
      <c r="AJ135" s="6">
        <v>16.640040054181831</v>
      </c>
      <c r="AK135" s="6">
        <v>27.479028632296615</v>
      </c>
      <c r="AL135" s="6">
        <v>8.5870800000000003</v>
      </c>
      <c r="AM135" s="6">
        <v>4.5555566472405014</v>
      </c>
      <c r="AN135" s="6">
        <v>4.265240155480571</v>
      </c>
      <c r="AO135" s="6">
        <v>4.0378752758117473</v>
      </c>
      <c r="AP135" s="29">
        <v>49.691499999999998</v>
      </c>
    </row>
    <row r="136" spans="1:42" s="6" customFormat="1">
      <c r="A136" s="28"/>
      <c r="C136" s="6" t="s">
        <v>41</v>
      </c>
      <c r="D136" s="6">
        <v>2020</v>
      </c>
      <c r="E136" s="6" t="s">
        <v>87</v>
      </c>
      <c r="F136" s="6">
        <v>2.78294</v>
      </c>
      <c r="G136" s="6">
        <v>13.877369648046145</v>
      </c>
      <c r="H136" s="6">
        <v>1.8658300000000001</v>
      </c>
      <c r="I136" s="6">
        <v>11.426425270805151</v>
      </c>
      <c r="J136" s="6">
        <v>12.61117797766563</v>
      </c>
      <c r="K136" s="6">
        <v>11.0746</v>
      </c>
      <c r="L136" s="6">
        <v>0.55500588989181376</v>
      </c>
      <c r="M136" s="6">
        <v>21.795121924311697</v>
      </c>
      <c r="N136" s="6">
        <v>93.999596567034914</v>
      </c>
      <c r="O136" s="6">
        <v>6.6153490587174568</v>
      </c>
      <c r="P136" s="6">
        <v>2.1507939931394198</v>
      </c>
      <c r="Q136" s="6">
        <v>2.8688891836334434</v>
      </c>
      <c r="R136" s="6">
        <v>41.731532766785037</v>
      </c>
      <c r="S136" s="6">
        <v>2.1101650951037771</v>
      </c>
      <c r="T136" s="6">
        <v>42.757494468616635</v>
      </c>
      <c r="U136" s="6">
        <v>8.8505609461024939</v>
      </c>
      <c r="V136" s="6">
        <v>5.8760627374649665</v>
      </c>
      <c r="W136" s="6">
        <v>4.381072329051702</v>
      </c>
      <c r="X136" s="6">
        <v>0.307</v>
      </c>
      <c r="Y136" s="6">
        <v>34.213581515798921</v>
      </c>
      <c r="Z136" s="6">
        <v>0.91223699999999996</v>
      </c>
      <c r="AA136" s="6">
        <v>2.5454071363529156</v>
      </c>
      <c r="AB136" s="7">
        <v>2.0743499999999999</v>
      </c>
      <c r="AC136" s="6">
        <v>3.1702370410228968</v>
      </c>
      <c r="AD136" s="6">
        <v>0</v>
      </c>
      <c r="AE136" s="6">
        <v>0.90563000000000005</v>
      </c>
      <c r="AF136" s="6">
        <v>0</v>
      </c>
      <c r="AG136" s="6">
        <v>21.71890794850091</v>
      </c>
      <c r="AH136" s="6">
        <v>3.8582299999999998</v>
      </c>
      <c r="AI136" s="6">
        <v>35.688526609325066</v>
      </c>
      <c r="AJ136" s="6">
        <v>17.048750343267802</v>
      </c>
      <c r="AK136" s="6">
        <v>24.993810241391664</v>
      </c>
      <c r="AL136" s="6">
        <v>8.5870800000000003</v>
      </c>
      <c r="AM136" s="6">
        <v>4.6905289155094234</v>
      </c>
      <c r="AN136" s="6">
        <v>4.4549076367825817</v>
      </c>
      <c r="AO136" s="6">
        <v>4.8161190385621957</v>
      </c>
      <c r="AP136" s="29">
        <v>50.140500000000003</v>
      </c>
    </row>
    <row r="137" spans="1:42" s="6" customFormat="1">
      <c r="A137" s="28"/>
      <c r="C137" s="6" t="s">
        <v>41</v>
      </c>
      <c r="D137" s="6">
        <v>2025</v>
      </c>
      <c r="E137" s="6" t="s">
        <v>87</v>
      </c>
      <c r="F137" s="6">
        <v>2.78294</v>
      </c>
      <c r="G137" s="6">
        <v>15.731806584155866</v>
      </c>
      <c r="H137" s="6">
        <v>1.8658300000000001</v>
      </c>
      <c r="I137" s="6">
        <v>12.142147114668251</v>
      </c>
      <c r="J137" s="6">
        <v>13.577194868981454</v>
      </c>
      <c r="K137" s="6">
        <v>11.0746</v>
      </c>
      <c r="L137" s="6">
        <v>0.5346921863589883</v>
      </c>
      <c r="M137" s="6">
        <v>24.090493609814562</v>
      </c>
      <c r="N137" s="6">
        <v>97.884869923048697</v>
      </c>
      <c r="O137" s="6">
        <v>8.1209139849372498</v>
      </c>
      <c r="P137" s="6">
        <v>2.2705995637229059</v>
      </c>
      <c r="Q137" s="6">
        <v>3.4259471524249538</v>
      </c>
      <c r="R137" s="6">
        <v>51.068185656498464</v>
      </c>
      <c r="S137" s="6">
        <v>2.1923190046663024</v>
      </c>
      <c r="T137" s="6">
        <v>44.900747687614412</v>
      </c>
      <c r="U137" s="6">
        <v>9.2790861128691091</v>
      </c>
      <c r="V137" s="6">
        <v>6.2819978989394372</v>
      </c>
      <c r="W137" s="6">
        <v>4.9650677216511436</v>
      </c>
      <c r="X137" s="6">
        <v>0.307</v>
      </c>
      <c r="Y137" s="6">
        <v>40.336053578594381</v>
      </c>
      <c r="Z137" s="6">
        <v>0.91223699999999996</v>
      </c>
      <c r="AA137" s="6">
        <v>2.8065748556851249</v>
      </c>
      <c r="AB137" s="7">
        <v>2.0743499999999999</v>
      </c>
      <c r="AC137" s="6">
        <v>3.6218893330851079</v>
      </c>
      <c r="AD137" s="6">
        <v>0</v>
      </c>
      <c r="AE137" s="6">
        <v>0.90563000000000005</v>
      </c>
      <c r="AF137" s="6">
        <v>0</v>
      </c>
      <c r="AG137" s="6">
        <v>23.389917477025246</v>
      </c>
      <c r="AH137" s="6">
        <v>3.8582299999999998</v>
      </c>
      <c r="AI137" s="6">
        <v>36.644822537070425</v>
      </c>
      <c r="AJ137" s="6">
        <v>19.274129219604781</v>
      </c>
      <c r="AK137" s="6">
        <v>26.620137680913572</v>
      </c>
      <c r="AL137" s="6">
        <v>8.5870800000000003</v>
      </c>
      <c r="AM137" s="6">
        <v>5.0144504155285308</v>
      </c>
      <c r="AN137" s="6">
        <v>5.0636869186982185</v>
      </c>
      <c r="AO137" s="6">
        <v>4.6699833510695505</v>
      </c>
      <c r="AP137" s="29">
        <v>51.027299999999997</v>
      </c>
    </row>
    <row r="138" spans="1:42" s="6" customFormat="1">
      <c r="A138" s="28"/>
      <c r="C138" s="6" t="s">
        <v>41</v>
      </c>
      <c r="D138" s="6">
        <v>2030</v>
      </c>
      <c r="E138" s="6" t="s">
        <v>87</v>
      </c>
      <c r="F138" s="6">
        <v>2.78294</v>
      </c>
      <c r="G138" s="6">
        <v>15.848300160711572</v>
      </c>
      <c r="H138" s="6">
        <v>1.8658300000000001</v>
      </c>
      <c r="I138" s="6">
        <v>12.409115406488265</v>
      </c>
      <c r="J138" s="6">
        <v>14.315008811014874</v>
      </c>
      <c r="K138" s="6">
        <v>11.0746</v>
      </c>
      <c r="L138" s="6">
        <v>0.54492876698611692</v>
      </c>
      <c r="M138" s="6">
        <v>24.245193768528402</v>
      </c>
      <c r="N138" s="6">
        <v>97.450005148090881</v>
      </c>
      <c r="O138" s="6">
        <v>8.1233123717296358</v>
      </c>
      <c r="P138" s="6">
        <v>2.3336382893412031</v>
      </c>
      <c r="Q138" s="6">
        <v>3.4832209269981416</v>
      </c>
      <c r="R138" s="6">
        <v>52.185876726710568</v>
      </c>
      <c r="S138" s="6">
        <v>2.2081969743664853</v>
      </c>
      <c r="T138" s="6">
        <v>44.707451874004036</v>
      </c>
      <c r="U138" s="6">
        <v>9.4379633658769553</v>
      </c>
      <c r="V138" s="6">
        <v>6.6889686281746599</v>
      </c>
      <c r="W138" s="6">
        <v>5.3154148284781986</v>
      </c>
      <c r="X138" s="6">
        <v>0.307</v>
      </c>
      <c r="Y138" s="6">
        <v>40.384111267221051</v>
      </c>
      <c r="Z138" s="6">
        <v>0.91223699999999996</v>
      </c>
      <c r="AA138" s="6">
        <v>2.9226201998462629</v>
      </c>
      <c r="AB138" s="7">
        <v>2.0743499999999999</v>
      </c>
      <c r="AC138" s="6">
        <v>3.7143967562902702</v>
      </c>
      <c r="AD138" s="6">
        <v>0</v>
      </c>
      <c r="AE138" s="6">
        <v>0.90563000000000005</v>
      </c>
      <c r="AF138" s="6">
        <v>0</v>
      </c>
      <c r="AG138" s="6">
        <v>23.444653430142484</v>
      </c>
      <c r="AH138" s="6">
        <v>3.8582299999999998</v>
      </c>
      <c r="AI138" s="6">
        <v>39.177002365341615</v>
      </c>
      <c r="AJ138" s="6">
        <v>19.600151755503028</v>
      </c>
      <c r="AK138" s="6">
        <v>27.713424576817697</v>
      </c>
      <c r="AL138" s="6">
        <v>8.5870800000000003</v>
      </c>
      <c r="AM138" s="6">
        <v>5.0524771417612708</v>
      </c>
      <c r="AN138" s="6">
        <v>5.3276745254903366</v>
      </c>
      <c r="AO138" s="6">
        <v>4.8232785141197363</v>
      </c>
      <c r="AP138" s="29">
        <v>51.950800000000001</v>
      </c>
    </row>
    <row r="139" spans="1:42" s="6" customFormat="1">
      <c r="A139" s="28"/>
      <c r="C139" s="6" t="s">
        <v>41</v>
      </c>
      <c r="D139" s="6">
        <v>2035</v>
      </c>
      <c r="E139" s="6" t="s">
        <v>87</v>
      </c>
      <c r="F139" s="6">
        <v>2.78294</v>
      </c>
      <c r="G139" s="6">
        <v>15.535131840617787</v>
      </c>
      <c r="H139" s="6">
        <v>1.8658300000000001</v>
      </c>
      <c r="I139" s="6">
        <v>12.295318485022188</v>
      </c>
      <c r="J139" s="6">
        <v>14.35999519630789</v>
      </c>
      <c r="K139" s="6">
        <v>11.0746</v>
      </c>
      <c r="L139" s="6">
        <v>0.53904712943212352</v>
      </c>
      <c r="M139" s="6">
        <v>23.638931653967344</v>
      </c>
      <c r="N139" s="6">
        <v>93.728725868237447</v>
      </c>
      <c r="O139" s="6">
        <v>7.9448956482880746</v>
      </c>
      <c r="P139" s="6">
        <v>2.2970294241849185</v>
      </c>
      <c r="Q139" s="6">
        <v>3.3627219922621867</v>
      </c>
      <c r="R139" s="6">
        <v>50.516564042325186</v>
      </c>
      <c r="S139" s="6">
        <v>2.1641504318474358</v>
      </c>
      <c r="T139" s="6">
        <v>43.386197483478391</v>
      </c>
      <c r="U139" s="6">
        <v>9.2842103062011354</v>
      </c>
      <c r="V139" s="6">
        <v>6.7031502341102271</v>
      </c>
      <c r="W139" s="6">
        <v>5.3740002237597215</v>
      </c>
      <c r="X139" s="6">
        <v>0.307</v>
      </c>
      <c r="Y139" s="6">
        <v>38.629557362608907</v>
      </c>
      <c r="Z139" s="6">
        <v>0.91223699999999996</v>
      </c>
      <c r="AA139" s="6">
        <v>2.9018414803466301</v>
      </c>
      <c r="AB139" s="7">
        <v>2.0743499999999999</v>
      </c>
      <c r="AC139" s="6">
        <v>3.6734595224211994</v>
      </c>
      <c r="AD139" s="6">
        <v>0</v>
      </c>
      <c r="AE139" s="6">
        <v>0.90563000000000005</v>
      </c>
      <c r="AF139" s="6">
        <v>0</v>
      </c>
      <c r="AG139" s="6">
        <v>22.741535676063226</v>
      </c>
      <c r="AH139" s="6">
        <v>3.8582299999999998</v>
      </c>
      <c r="AI139" s="6">
        <v>40.131313321858393</v>
      </c>
      <c r="AJ139" s="6">
        <v>18.951693592618103</v>
      </c>
      <c r="AK139" s="6">
        <v>27.742622611394513</v>
      </c>
      <c r="AL139" s="6">
        <v>8.5870800000000003</v>
      </c>
      <c r="AM139" s="6">
        <v>4.9717718395612733</v>
      </c>
      <c r="AN139" s="6">
        <v>5.3542768310856204</v>
      </c>
      <c r="AO139" s="6">
        <v>4.8986395705442929</v>
      </c>
      <c r="AP139" s="29">
        <v>52.8277</v>
      </c>
    </row>
    <row r="140" spans="1:42" s="6" customFormat="1">
      <c r="A140" s="28"/>
      <c r="C140" s="6" t="s">
        <v>41</v>
      </c>
      <c r="D140" s="6">
        <v>2040</v>
      </c>
      <c r="E140" s="6" t="s">
        <v>87</v>
      </c>
      <c r="F140" s="6">
        <v>2.78294</v>
      </c>
      <c r="G140" s="6">
        <v>15.308182719038776</v>
      </c>
      <c r="H140" s="6">
        <v>1.8658300000000001</v>
      </c>
      <c r="I140" s="6">
        <v>12.164593193956343</v>
      </c>
      <c r="J140" s="6">
        <v>14.362480387350354</v>
      </c>
      <c r="K140" s="6">
        <v>11.0746</v>
      </c>
      <c r="L140" s="6">
        <v>0.53424852490420094</v>
      </c>
      <c r="M140" s="6">
        <v>23.052932417288019</v>
      </c>
      <c r="N140" s="6">
        <v>90.598906837535012</v>
      </c>
      <c r="O140" s="6">
        <v>7.8270267472970314</v>
      </c>
      <c r="P140" s="6">
        <v>2.2846691644607677</v>
      </c>
      <c r="Q140" s="6">
        <v>3.2613215942939093</v>
      </c>
      <c r="R140" s="6">
        <v>49.144443740623551</v>
      </c>
      <c r="S140" s="6">
        <v>2.1424703864433283</v>
      </c>
      <c r="T140" s="6">
        <v>42.601926757325508</v>
      </c>
      <c r="U140" s="6">
        <v>9.2073338374620821</v>
      </c>
      <c r="V140" s="6">
        <v>6.652444995575463</v>
      </c>
      <c r="W140" s="6">
        <v>5.3368425222867284</v>
      </c>
      <c r="X140" s="6">
        <v>0.307</v>
      </c>
      <c r="Y140" s="6">
        <v>37.115331542056801</v>
      </c>
      <c r="Z140" s="6">
        <v>0.91223699999999996</v>
      </c>
      <c r="AA140" s="6">
        <v>2.9187942627646422</v>
      </c>
      <c r="AB140" s="7">
        <v>2.0743499999999999</v>
      </c>
      <c r="AC140" s="6">
        <v>3.6263778049287487</v>
      </c>
      <c r="AD140" s="6">
        <v>0</v>
      </c>
      <c r="AE140" s="6">
        <v>0.90563000000000005</v>
      </c>
      <c r="AF140" s="6">
        <v>0</v>
      </c>
      <c r="AG140" s="6">
        <v>22.248378171580995</v>
      </c>
      <c r="AH140" s="6">
        <v>3.8582299999999998</v>
      </c>
      <c r="AI140" s="6">
        <v>40.534872312820085</v>
      </c>
      <c r="AJ140" s="6">
        <v>18.339891282444917</v>
      </c>
      <c r="AK140" s="6">
        <v>27.778265025028446</v>
      </c>
      <c r="AL140" s="6">
        <v>8.5870800000000003</v>
      </c>
      <c r="AM140" s="6">
        <v>4.9347513028070304</v>
      </c>
      <c r="AN140" s="6">
        <v>5.3125963837447632</v>
      </c>
      <c r="AO140" s="6">
        <v>4.9354843403645319</v>
      </c>
      <c r="AP140" s="29">
        <v>53.549300000000002</v>
      </c>
    </row>
    <row r="141" spans="1:42" s="6" customFormat="1">
      <c r="A141" s="28"/>
      <c r="C141" s="6" t="s">
        <v>41</v>
      </c>
      <c r="D141" s="6">
        <v>2045</v>
      </c>
      <c r="E141" s="6" t="s">
        <v>87</v>
      </c>
      <c r="F141" s="6">
        <v>2.78294</v>
      </c>
      <c r="G141" s="6">
        <v>15.093112974030698</v>
      </c>
      <c r="H141" s="6">
        <v>1.8658300000000001</v>
      </c>
      <c r="I141" s="6">
        <v>12.055385223378559</v>
      </c>
      <c r="J141" s="6">
        <v>14.231470499575391</v>
      </c>
      <c r="K141" s="6">
        <v>11.0746</v>
      </c>
      <c r="L141" s="6">
        <v>0.53283838469772427</v>
      </c>
      <c r="M141" s="6">
        <v>22.543847504952215</v>
      </c>
      <c r="N141" s="6">
        <v>87.855066386798342</v>
      </c>
      <c r="O141" s="6">
        <v>7.7618700293160572</v>
      </c>
      <c r="P141" s="6">
        <v>2.2960865221699849</v>
      </c>
      <c r="Q141" s="6">
        <v>3.1986545882250623</v>
      </c>
      <c r="R141" s="6">
        <v>48.010307732266234</v>
      </c>
      <c r="S141" s="6">
        <v>2.137030177151737</v>
      </c>
      <c r="T141" s="6">
        <v>42.229390118058156</v>
      </c>
      <c r="U141" s="6">
        <v>9.1600484807682285</v>
      </c>
      <c r="V141" s="6">
        <v>6.5963254756257088</v>
      </c>
      <c r="W141" s="6">
        <v>5.2148153982409822</v>
      </c>
      <c r="X141" s="6">
        <v>0.307</v>
      </c>
      <c r="Y141" s="6">
        <v>36.298610232079291</v>
      </c>
      <c r="Z141" s="6">
        <v>0.91223699999999996</v>
      </c>
      <c r="AA141" s="6">
        <v>2.9152731055395535</v>
      </c>
      <c r="AB141" s="7">
        <v>2.0743499999999999</v>
      </c>
      <c r="AC141" s="6">
        <v>3.5364722012987087</v>
      </c>
      <c r="AD141" s="6">
        <v>0</v>
      </c>
      <c r="AE141" s="6">
        <v>0.90563000000000005</v>
      </c>
      <c r="AF141" s="6">
        <v>0</v>
      </c>
      <c r="AG141" s="6">
        <v>22.004807513118514</v>
      </c>
      <c r="AH141" s="6">
        <v>3.8582299999999998</v>
      </c>
      <c r="AI141" s="6">
        <v>40.077512655877513</v>
      </c>
      <c r="AJ141" s="6">
        <v>17.790442050275754</v>
      </c>
      <c r="AK141" s="6">
        <v>27.683228838489555</v>
      </c>
      <c r="AL141" s="6">
        <v>8.5870800000000003</v>
      </c>
      <c r="AM141" s="6">
        <v>4.8827684967777287</v>
      </c>
      <c r="AN141" s="6">
        <v>5.2057045484478941</v>
      </c>
      <c r="AO141" s="6">
        <v>4.8687455996198796</v>
      </c>
      <c r="AP141" s="29">
        <v>54.455300000000001</v>
      </c>
    </row>
    <row r="142" spans="1:42" s="6" customFormat="1">
      <c r="A142" s="28"/>
      <c r="C142" s="6" t="s">
        <v>41</v>
      </c>
      <c r="D142" s="6">
        <v>2050</v>
      </c>
      <c r="E142" s="6" t="s">
        <v>87</v>
      </c>
      <c r="F142" s="6">
        <v>2.78294</v>
      </c>
      <c r="G142" s="6">
        <v>14.782245179783871</v>
      </c>
      <c r="H142" s="6">
        <v>1.8658300000000001</v>
      </c>
      <c r="I142" s="6">
        <v>11.846566482847253</v>
      </c>
      <c r="J142" s="6">
        <v>14.072657000162456</v>
      </c>
      <c r="K142" s="7">
        <v>11.0746</v>
      </c>
      <c r="L142" s="6">
        <v>0.52841951149096322</v>
      </c>
      <c r="M142" s="6">
        <v>21.942468315076667</v>
      </c>
      <c r="N142" s="6">
        <v>84.932638281951483</v>
      </c>
      <c r="O142" s="6">
        <v>7.711983445102482</v>
      </c>
      <c r="P142" s="6">
        <v>2.3011838390139472</v>
      </c>
      <c r="Q142" s="6">
        <v>3.1644781054736231</v>
      </c>
      <c r="R142" s="6">
        <v>47.212583946155412</v>
      </c>
      <c r="S142" s="6">
        <v>2.1149506349074025</v>
      </c>
      <c r="T142" s="6">
        <v>41.737021029587083</v>
      </c>
      <c r="U142" s="6">
        <v>9.0714841925920506</v>
      </c>
      <c r="V142" s="6">
        <v>6.5432323750370402</v>
      </c>
      <c r="W142" s="6">
        <v>5.0827135859415007</v>
      </c>
      <c r="X142" s="7">
        <v>0.307</v>
      </c>
      <c r="Y142" s="6">
        <v>35.857867497065797</v>
      </c>
      <c r="Z142" s="6">
        <v>0.91223699999999996</v>
      </c>
      <c r="AA142" s="6">
        <v>2.8627344408291178</v>
      </c>
      <c r="AB142" s="7">
        <v>2.0743499999999999</v>
      </c>
      <c r="AC142" s="6">
        <v>3.4227958358060286</v>
      </c>
      <c r="AD142" s="6">
        <v>0</v>
      </c>
      <c r="AE142" s="6">
        <v>0.90563000000000005</v>
      </c>
      <c r="AF142" s="6">
        <v>0</v>
      </c>
      <c r="AG142" s="6">
        <v>21.919348143269577</v>
      </c>
      <c r="AH142" s="7">
        <v>3.8582299999999998</v>
      </c>
      <c r="AI142" s="6">
        <v>39.377649467232331</v>
      </c>
      <c r="AJ142" s="6">
        <v>17.297559291411215</v>
      </c>
      <c r="AK142" s="6">
        <v>27.490522661065878</v>
      </c>
      <c r="AL142" s="6">
        <v>8.5870800000000003</v>
      </c>
      <c r="AM142" s="6">
        <v>4.7932737402240955</v>
      </c>
      <c r="AN142" s="6">
        <v>5.0664141786915202</v>
      </c>
      <c r="AO142" s="6">
        <v>4.7302340149579161</v>
      </c>
      <c r="AP142" s="12">
        <v>55.683700000000002</v>
      </c>
    </row>
    <row r="143" spans="1:42" s="6" customFormat="1">
      <c r="A143" s="28"/>
      <c r="C143" s="6" t="s">
        <v>41</v>
      </c>
      <c r="D143" s="6">
        <v>2055</v>
      </c>
      <c r="E143" s="6" t="s">
        <v>87</v>
      </c>
      <c r="F143" s="6">
        <v>0</v>
      </c>
      <c r="G143" s="6">
        <v>14.477780225406207</v>
      </c>
      <c r="H143" s="6">
        <v>0</v>
      </c>
      <c r="I143" s="6">
        <v>11.641364820127157</v>
      </c>
      <c r="J143" s="6">
        <v>13.915615751030794</v>
      </c>
      <c r="K143" s="7">
        <v>11.0746</v>
      </c>
      <c r="L143" s="6">
        <v>0.52403728436860264</v>
      </c>
      <c r="M143" s="6">
        <v>21.357131503501272</v>
      </c>
      <c r="N143" s="6">
        <v>82.107422396948579</v>
      </c>
      <c r="O143" s="6">
        <v>7.6624174886854437</v>
      </c>
      <c r="P143" s="6">
        <v>2.3062924719118807</v>
      </c>
      <c r="Q143" s="6">
        <v>3.1306667862436095</v>
      </c>
      <c r="R143" s="6">
        <v>46.428114881144808</v>
      </c>
      <c r="S143" s="6">
        <v>2.0930992158739299</v>
      </c>
      <c r="T143" s="6">
        <v>41.250392666203538</v>
      </c>
      <c r="U143" s="6">
        <v>8.9837761917113639</v>
      </c>
      <c r="V143" s="6">
        <v>6.4905666149943375</v>
      </c>
      <c r="W143" s="6">
        <v>4.9539581795030374</v>
      </c>
      <c r="X143" s="7">
        <v>0.307</v>
      </c>
      <c r="Y143" s="6">
        <v>35.4224763211678</v>
      </c>
      <c r="Z143" s="6">
        <v>0</v>
      </c>
      <c r="AA143" s="6">
        <v>2.8111426209560699</v>
      </c>
      <c r="AB143" s="7">
        <v>2.0743499999999999</v>
      </c>
      <c r="AC143" s="6">
        <v>3.3127734835039173</v>
      </c>
      <c r="AD143" s="6">
        <v>0</v>
      </c>
      <c r="AE143" s="6">
        <v>0</v>
      </c>
      <c r="AF143" s="6">
        <v>0</v>
      </c>
      <c r="AG143" s="6">
        <v>21.83422066925252</v>
      </c>
      <c r="AH143" s="7">
        <v>3.8582299999999998</v>
      </c>
      <c r="AI143" s="6">
        <v>38.69000780757839</v>
      </c>
      <c r="AJ143" s="6">
        <v>16.818331809537508</v>
      </c>
      <c r="AK143" s="6">
        <v>27.299157933768338</v>
      </c>
      <c r="AL143" s="6">
        <v>0</v>
      </c>
      <c r="AM143" s="6">
        <v>4.7054193054378937</v>
      </c>
      <c r="AN143" s="6">
        <v>4.9308508370302491</v>
      </c>
      <c r="AO143" s="6">
        <v>4.5956629646066931</v>
      </c>
      <c r="AP143" s="12">
        <v>55.683700000000002</v>
      </c>
    </row>
    <row r="144" spans="1:42" s="6" customFormat="1">
      <c r="A144" s="28"/>
      <c r="C144" s="6" t="s">
        <v>41</v>
      </c>
      <c r="D144" s="6">
        <v>2060</v>
      </c>
      <c r="E144" s="6" t="s">
        <v>87</v>
      </c>
      <c r="F144" s="6">
        <v>0</v>
      </c>
      <c r="G144" s="6">
        <v>14.179586233748804</v>
      </c>
      <c r="H144" s="6">
        <v>0</v>
      </c>
      <c r="I144" s="6">
        <v>11.439717581589294</v>
      </c>
      <c r="J144" s="6">
        <v>13.760326975076625</v>
      </c>
      <c r="K144" s="7">
        <v>11.0746</v>
      </c>
      <c r="L144" s="6">
        <v>0.51969139942160525</v>
      </c>
      <c r="M144" s="6">
        <v>20.787409124088452</v>
      </c>
      <c r="N144" s="6">
        <v>79.376185045502766</v>
      </c>
      <c r="O144" s="6">
        <v>7.6131700993469043</v>
      </c>
      <c r="P144" s="6">
        <v>2.3114124459854493</v>
      </c>
      <c r="Q144" s="6">
        <v>3.0972167288931125</v>
      </c>
      <c r="R144" s="6">
        <v>45.656680301064334</v>
      </c>
      <c r="S144" s="6">
        <v>2.071473563109369</v>
      </c>
      <c r="T144" s="6">
        <v>40.76943809453315</v>
      </c>
      <c r="U144" s="6">
        <v>8.8969161990788486</v>
      </c>
      <c r="V144" s="6">
        <v>6.4383247558803953</v>
      </c>
      <c r="W144" s="6">
        <v>4.8284644077026115</v>
      </c>
      <c r="X144" s="7">
        <v>0.307</v>
      </c>
      <c r="Y144" s="6">
        <v>34.992371725015943</v>
      </c>
      <c r="Z144" s="6">
        <v>0</v>
      </c>
      <c r="AA144" s="6">
        <v>2.760480582008507</v>
      </c>
      <c r="AB144" s="7">
        <v>2.0743499999999999</v>
      </c>
      <c r="AC144" s="6">
        <v>3.206287689789221</v>
      </c>
      <c r="AD144" s="6">
        <v>0</v>
      </c>
      <c r="AE144" s="6">
        <v>0</v>
      </c>
      <c r="AF144" s="6">
        <v>0</v>
      </c>
      <c r="AG144" s="6">
        <v>21.749423802094078</v>
      </c>
      <c r="AH144" s="7">
        <v>3.8582299999999998</v>
      </c>
      <c r="AI144" s="6">
        <v>38.014374255530896</v>
      </c>
      <c r="AJ144" s="6">
        <v>16.35238128630947</v>
      </c>
      <c r="AK144" s="6">
        <v>27.109125318606505</v>
      </c>
      <c r="AL144" s="6">
        <v>0</v>
      </c>
      <c r="AM144" s="6">
        <v>4.6191751274677859</v>
      </c>
      <c r="AN144" s="6">
        <v>4.7989147984188678</v>
      </c>
      <c r="AO144" s="6">
        <v>4.46492034378673</v>
      </c>
      <c r="AP144" s="12">
        <v>55.683700000000002</v>
      </c>
    </row>
    <row r="145" spans="1:42" s="6" customFormat="1">
      <c r="A145" s="28"/>
      <c r="C145" s="6" t="s">
        <v>41</v>
      </c>
      <c r="D145" s="6">
        <v>2065</v>
      </c>
      <c r="E145" s="6" t="s">
        <v>87</v>
      </c>
      <c r="F145" s="6">
        <v>0</v>
      </c>
      <c r="G145" s="6">
        <v>13.887534043892243</v>
      </c>
      <c r="H145" s="6">
        <v>0</v>
      </c>
      <c r="I145" s="6">
        <v>11.241563198866727</v>
      </c>
      <c r="J145" s="6">
        <v>13.606771115895148</v>
      </c>
      <c r="K145" s="7">
        <v>11.0746</v>
      </c>
      <c r="L145" s="6">
        <v>0.51538155526127694</v>
      </c>
      <c r="M145" s="6">
        <v>20.232884646582569</v>
      </c>
      <c r="N145" s="6">
        <v>76.735800107300037</v>
      </c>
      <c r="O145" s="6">
        <v>7.5642392296133387</v>
      </c>
      <c r="P145" s="6">
        <v>2.3165437864120855</v>
      </c>
      <c r="Q145" s="6">
        <v>3.0641240734678754</v>
      </c>
      <c r="R145" s="6">
        <v>44.898063629117054</v>
      </c>
      <c r="S145" s="6">
        <v>2.0500713440234155</v>
      </c>
      <c r="T145" s="6">
        <v>40.294091161604101</v>
      </c>
      <c r="U145" s="6">
        <v>8.8108960156934835</v>
      </c>
      <c r="V145" s="6">
        <v>6.3865033857631106</v>
      </c>
      <c r="W145" s="6">
        <v>4.7061496467436301</v>
      </c>
      <c r="X145" s="7">
        <v>0.307</v>
      </c>
      <c r="Y145" s="6">
        <v>34.567489518229344</v>
      </c>
      <c r="Z145" s="6">
        <v>0</v>
      </c>
      <c r="AA145" s="6">
        <v>2.710731567598081</v>
      </c>
      <c r="AB145" s="7">
        <v>2.0743499999999999</v>
      </c>
      <c r="AC145" s="6">
        <v>3.1032247755196525</v>
      </c>
      <c r="AD145" s="6">
        <v>0</v>
      </c>
      <c r="AE145" s="6">
        <v>0</v>
      </c>
      <c r="AF145" s="6">
        <v>0</v>
      </c>
      <c r="AG145" s="6">
        <v>21.664956257826926</v>
      </c>
      <c r="AH145" s="7">
        <v>3.8582299999999998</v>
      </c>
      <c r="AI145" s="6">
        <v>37.350539116627246</v>
      </c>
      <c r="AJ145" s="6">
        <v>15.899339884661101</v>
      </c>
      <c r="AK145" s="6">
        <v>26.920415542592782</v>
      </c>
      <c r="AL145" s="6">
        <v>0</v>
      </c>
      <c r="AM145" s="6">
        <v>4.5345116924136484</v>
      </c>
      <c r="AN145" s="6">
        <v>4.6705090061807368</v>
      </c>
      <c r="AO145" s="6">
        <v>4.3378972370021769</v>
      </c>
      <c r="AP145" s="12">
        <v>55.683700000000002</v>
      </c>
    </row>
    <row r="146" spans="1:42" s="6" customFormat="1" ht="15" thickBot="1">
      <c r="A146" s="30"/>
      <c r="B146" s="15"/>
      <c r="C146" s="15" t="s">
        <v>41</v>
      </c>
      <c r="D146" s="15">
        <v>2070</v>
      </c>
      <c r="E146" s="15" t="s">
        <v>87</v>
      </c>
      <c r="F146" s="15">
        <v>0</v>
      </c>
      <c r="G146" s="15">
        <v>13.601497155201312</v>
      </c>
      <c r="H146" s="15">
        <v>0</v>
      </c>
      <c r="I146" s="15">
        <v>11.046841170056059</v>
      </c>
      <c r="J146" s="15">
        <v>13.454928835317704</v>
      </c>
      <c r="K146" s="16">
        <v>11.0746</v>
      </c>
      <c r="L146" s="15">
        <v>0.51110745299836491</v>
      </c>
      <c r="M146" s="15">
        <v>19.693152652080109</v>
      </c>
      <c r="N146" s="15">
        <v>74.183245449903723</v>
      </c>
      <c r="O146" s="15">
        <v>7.5156228451706086</v>
      </c>
      <c r="P146" s="15">
        <v>2.3216865184251176</v>
      </c>
      <c r="Q146" s="15">
        <v>3.0313850012558756</v>
      </c>
      <c r="R146" s="15">
        <v>44.152051887076233</v>
      </c>
      <c r="S146" s="15">
        <v>2.0288902501258113</v>
      </c>
      <c r="T146" s="15">
        <v>39.824286485748132</v>
      </c>
      <c r="U146" s="15">
        <v>8.7257075218266085</v>
      </c>
      <c r="V146" s="15">
        <v>6.3350991201726492</v>
      </c>
      <c r="W146" s="15">
        <v>4.5869333658572335</v>
      </c>
      <c r="X146" s="16">
        <v>0.307</v>
      </c>
      <c r="Y146" s="15">
        <v>34.147766289835587</v>
      </c>
      <c r="Z146" s="15">
        <v>0</v>
      </c>
      <c r="AA146" s="15">
        <v>2.6618791233178487</v>
      </c>
      <c r="AB146" s="16">
        <v>2.0743499999999999</v>
      </c>
      <c r="AC146" s="15">
        <v>3.0034747156553712</v>
      </c>
      <c r="AD146" s="15">
        <v>0</v>
      </c>
      <c r="AE146" s="15">
        <v>0</v>
      </c>
      <c r="AF146" s="15">
        <v>0</v>
      </c>
      <c r="AG146" s="15">
        <v>21.580816757470242</v>
      </c>
      <c r="AH146" s="16">
        <v>3.8582299999999998</v>
      </c>
      <c r="AI146" s="15">
        <v>36.69829635824474</v>
      </c>
      <c r="AJ146" s="15">
        <v>15.458849958422574</v>
      </c>
      <c r="AK146" s="15">
        <v>26.733019397289915</v>
      </c>
      <c r="AL146" s="15">
        <v>0</v>
      </c>
      <c r="AM146" s="15">
        <v>4.4514000273265211</v>
      </c>
      <c r="AN146" s="15">
        <v>4.5455390006095691</v>
      </c>
      <c r="AO146" s="15">
        <v>4.2144878273084698</v>
      </c>
      <c r="AP146" s="17">
        <v>55.683700000000002</v>
      </c>
    </row>
    <row r="147" spans="1:42" s="6" customFormat="1">
      <c r="A147" s="26"/>
      <c r="B147" s="9"/>
      <c r="C147" s="9" t="s">
        <v>41</v>
      </c>
      <c r="D147" s="9">
        <v>2010</v>
      </c>
      <c r="E147" s="9" t="s">
        <v>88</v>
      </c>
      <c r="F147" s="9">
        <v>2.96333</v>
      </c>
      <c r="G147" s="9">
        <v>86.773200000000003</v>
      </c>
      <c r="H147" s="9">
        <v>4.7141700000000002</v>
      </c>
      <c r="I147" s="9">
        <v>105.20399999999999</v>
      </c>
      <c r="J147" s="9">
        <v>26.2944</v>
      </c>
      <c r="K147" s="9">
        <v>59.427999999999997</v>
      </c>
      <c r="L147" s="9">
        <v>2.3628</v>
      </c>
      <c r="M147" s="9">
        <v>103.88800000000001</v>
      </c>
      <c r="N147" s="9">
        <v>632.63699999999994</v>
      </c>
      <c r="O147" s="9">
        <v>53.150399999999998</v>
      </c>
      <c r="P147" s="9">
        <v>12.0199</v>
      </c>
      <c r="Q147" s="9">
        <v>34.911299999999997</v>
      </c>
      <c r="R147" s="9">
        <v>229.16900000000001</v>
      </c>
      <c r="S147" s="9">
        <v>78.842600000000004</v>
      </c>
      <c r="T147" s="9">
        <v>384.59800000000001</v>
      </c>
      <c r="U147" s="9">
        <v>21.642800000000001</v>
      </c>
      <c r="V147" s="9">
        <v>37.159700000000001</v>
      </c>
      <c r="W147" s="9">
        <v>36.768799999999999</v>
      </c>
      <c r="X147" s="9">
        <v>2.8567999999999998</v>
      </c>
      <c r="Y147" s="9">
        <v>464.19099999999997</v>
      </c>
      <c r="Z147" s="9">
        <v>4.9346399999999999</v>
      </c>
      <c r="AA147" s="9">
        <v>10.2181</v>
      </c>
      <c r="AB147" s="9">
        <v>5.3064</v>
      </c>
      <c r="AC147" s="9">
        <v>17.146000000000001</v>
      </c>
      <c r="AD147" s="9">
        <v>1.91</v>
      </c>
      <c r="AE147" s="9">
        <v>3.5768</v>
      </c>
      <c r="AF147" s="9">
        <v>1.9933700000000001</v>
      </c>
      <c r="AG147" s="9">
        <v>98.1297</v>
      </c>
      <c r="AH147" s="9">
        <v>41.942500000000003</v>
      </c>
      <c r="AI147" s="9">
        <v>140.13800000000001</v>
      </c>
      <c r="AJ147" s="9">
        <v>52.919199999999996</v>
      </c>
      <c r="AK147" s="9">
        <v>75.941000000000003</v>
      </c>
      <c r="AL147" s="9">
        <v>38.639299999999999</v>
      </c>
      <c r="AM147" s="9">
        <v>115.857</v>
      </c>
      <c r="AN147" s="9">
        <v>15.584199999999999</v>
      </c>
      <c r="AO147" s="9">
        <v>25.9773</v>
      </c>
      <c r="AP147" s="27">
        <v>513.01099999999997</v>
      </c>
    </row>
    <row r="148" spans="1:42" s="6" customFormat="1">
      <c r="A148" s="28"/>
      <c r="C148" s="6" t="s">
        <v>41</v>
      </c>
      <c r="D148" s="6">
        <v>2015</v>
      </c>
      <c r="E148" s="6" t="s">
        <v>88</v>
      </c>
      <c r="F148" s="6">
        <v>2.96333</v>
      </c>
      <c r="G148" s="6">
        <v>90.489703245698905</v>
      </c>
      <c r="H148" s="6">
        <v>4.7141700000000002</v>
      </c>
      <c r="I148" s="6">
        <v>100.20744956959359</v>
      </c>
      <c r="J148" s="6">
        <v>27.665291357001315</v>
      </c>
      <c r="K148" s="6">
        <v>59.427999999999997</v>
      </c>
      <c r="L148" s="6">
        <v>1.721637082618982</v>
      </c>
      <c r="M148" s="6">
        <v>112.49586109838526</v>
      </c>
      <c r="N148" s="6">
        <v>672.49911134775607</v>
      </c>
      <c r="O148" s="6">
        <v>51.797005524284415</v>
      </c>
      <c r="P148" s="6">
        <v>14.289822938761437</v>
      </c>
      <c r="Q148" s="6">
        <v>27.114084689784164</v>
      </c>
      <c r="R148" s="6">
        <v>201.88799611351726</v>
      </c>
      <c r="S148" s="6">
        <v>64.224857916824007</v>
      </c>
      <c r="T148" s="6">
        <v>370.99802549405194</v>
      </c>
      <c r="U148" s="6">
        <v>19.604221537929256</v>
      </c>
      <c r="V148" s="6">
        <v>42.146370440065539</v>
      </c>
      <c r="W148" s="6">
        <v>54.43222362728212</v>
      </c>
      <c r="X148" s="6">
        <v>2.8567999999999998</v>
      </c>
      <c r="Y148" s="6">
        <v>437.47738677213903</v>
      </c>
      <c r="Z148" s="6">
        <v>4.9346399999999999</v>
      </c>
      <c r="AA148" s="6">
        <v>12.497541067574669</v>
      </c>
      <c r="AB148" s="6">
        <v>5.5913233323862883</v>
      </c>
      <c r="AC148" s="6">
        <v>18.363792696100656</v>
      </c>
      <c r="AD148" s="6">
        <v>1.91</v>
      </c>
      <c r="AE148" s="6">
        <v>3.5768</v>
      </c>
      <c r="AF148" s="6">
        <v>1.9488051295172293</v>
      </c>
      <c r="AG148" s="6">
        <v>99.881580475371621</v>
      </c>
      <c r="AH148" s="6">
        <v>41.942500000000003</v>
      </c>
      <c r="AI148" s="6">
        <v>157.95230013639127</v>
      </c>
      <c r="AJ148" s="6">
        <v>53.489899549282583</v>
      </c>
      <c r="AK148" s="6">
        <v>72.028760069481095</v>
      </c>
      <c r="AL148" s="6">
        <v>38.639299999999999</v>
      </c>
      <c r="AM148" s="6">
        <v>110.91227735622113</v>
      </c>
      <c r="AN148" s="6">
        <v>15.686926084447169</v>
      </c>
      <c r="AO148" s="6">
        <v>32.290648532393206</v>
      </c>
      <c r="AP148" s="29">
        <v>540.36300000000006</v>
      </c>
    </row>
    <row r="149" spans="1:42" s="6" customFormat="1">
      <c r="A149" s="28"/>
      <c r="C149" s="6" t="s">
        <v>41</v>
      </c>
      <c r="D149" s="6">
        <v>2020</v>
      </c>
      <c r="E149" s="6" t="s">
        <v>88</v>
      </c>
      <c r="F149" s="6">
        <v>2.96333</v>
      </c>
      <c r="G149" s="6">
        <v>89.343740119754273</v>
      </c>
      <c r="H149" s="6">
        <v>4.7141700000000002</v>
      </c>
      <c r="I149" s="6">
        <v>88.644174455477611</v>
      </c>
      <c r="J149" s="6">
        <v>27.05070153221833</v>
      </c>
      <c r="K149" s="6">
        <v>59.427999999999997</v>
      </c>
      <c r="L149" s="6">
        <v>2.2973228194243047</v>
      </c>
      <c r="M149" s="6">
        <v>112.6958730026051</v>
      </c>
      <c r="N149" s="6">
        <v>631.37846810565031</v>
      </c>
      <c r="O149" s="6">
        <v>52.760107081771032</v>
      </c>
      <c r="P149" s="6">
        <v>15.299277509754909</v>
      </c>
      <c r="Q149" s="6">
        <v>24.739063781196499</v>
      </c>
      <c r="R149" s="6">
        <v>184.68913298431647</v>
      </c>
      <c r="S149" s="6">
        <v>64.622672265963118</v>
      </c>
      <c r="T149" s="6">
        <v>329.40642608245969</v>
      </c>
      <c r="U149" s="6">
        <v>20.013533278586142</v>
      </c>
      <c r="V149" s="6">
        <v>40.22988033702714</v>
      </c>
      <c r="W149" s="6">
        <v>48.946052349618874</v>
      </c>
      <c r="X149" s="6">
        <v>2.8567999999999998</v>
      </c>
      <c r="Y149" s="6">
        <v>404.37838468225328</v>
      </c>
      <c r="Z149" s="6">
        <v>4.9346399999999999</v>
      </c>
      <c r="AA149" s="6">
        <v>13.708421040456635</v>
      </c>
      <c r="AB149" s="6">
        <v>5.0459565881986705</v>
      </c>
      <c r="AC149" s="6">
        <v>19.414317687499711</v>
      </c>
      <c r="AD149" s="6">
        <v>1.91</v>
      </c>
      <c r="AE149" s="6">
        <v>3.5768</v>
      </c>
      <c r="AF149" s="6">
        <v>1.9811426787451993</v>
      </c>
      <c r="AG149" s="6">
        <v>103.27254298431114</v>
      </c>
      <c r="AH149" s="6">
        <v>41.942500000000003</v>
      </c>
      <c r="AI149" s="6">
        <v>170.86700588794801</v>
      </c>
      <c r="AJ149" s="6">
        <v>53.499626029228445</v>
      </c>
      <c r="AK149" s="6">
        <v>75.061958775429019</v>
      </c>
      <c r="AL149" s="6">
        <v>38.639299999999999</v>
      </c>
      <c r="AM149" s="6">
        <v>105.31054900195726</v>
      </c>
      <c r="AN149" s="6">
        <v>17.383300096209755</v>
      </c>
      <c r="AO149" s="6">
        <v>28.9843191258642</v>
      </c>
      <c r="AP149" s="29">
        <v>565.02800000000002</v>
      </c>
    </row>
    <row r="150" spans="1:42" s="6" customFormat="1">
      <c r="A150" s="28"/>
      <c r="C150" s="6" t="s">
        <v>41</v>
      </c>
      <c r="D150" s="6">
        <v>2025</v>
      </c>
      <c r="E150" s="6" t="s">
        <v>88</v>
      </c>
      <c r="F150" s="6">
        <v>2.96333</v>
      </c>
      <c r="G150" s="6">
        <v>101.60035843577275</v>
      </c>
      <c r="H150" s="6">
        <v>4.7141700000000002</v>
      </c>
      <c r="I150" s="6">
        <v>93.061004758740808</v>
      </c>
      <c r="J150" s="6">
        <v>34.708631956946647</v>
      </c>
      <c r="K150" s="6">
        <v>59.427999999999997</v>
      </c>
      <c r="L150" s="6">
        <v>2.6219387350089445</v>
      </c>
      <c r="M150" s="6">
        <v>128.9400385655002</v>
      </c>
      <c r="N150" s="6">
        <v>691.33471518758427</v>
      </c>
      <c r="O150" s="6">
        <v>68.06766507866449</v>
      </c>
      <c r="P150" s="6">
        <v>16.469872381106228</v>
      </c>
      <c r="Q150" s="6">
        <v>29.045451658056837</v>
      </c>
      <c r="R150" s="6">
        <v>223.61972149904241</v>
      </c>
      <c r="S150" s="6">
        <v>65.786541018658085</v>
      </c>
      <c r="T150" s="6">
        <v>343.48118719469107</v>
      </c>
      <c r="U150" s="6">
        <v>23.346571492406195</v>
      </c>
      <c r="V150" s="6">
        <v>46.511848371751974</v>
      </c>
      <c r="W150" s="6">
        <v>71.707257965237503</v>
      </c>
      <c r="X150" s="6">
        <v>2.8567999999999998</v>
      </c>
      <c r="Y150" s="6">
        <v>462.03867229594709</v>
      </c>
      <c r="Z150" s="6">
        <v>4.9346399999999999</v>
      </c>
      <c r="AA150" s="6">
        <v>15.831405500594258</v>
      </c>
      <c r="AB150" s="6">
        <v>5.1085445149678286</v>
      </c>
      <c r="AC150" s="6">
        <v>21.656268750682177</v>
      </c>
      <c r="AD150" s="6">
        <v>1.91</v>
      </c>
      <c r="AE150" s="6">
        <v>3.5768</v>
      </c>
      <c r="AF150" s="6">
        <v>2.4018401232502202</v>
      </c>
      <c r="AG150" s="6">
        <v>113.92055536396292</v>
      </c>
      <c r="AH150" s="6">
        <v>41.942500000000003</v>
      </c>
      <c r="AI150" s="6">
        <v>183.85423024211502</v>
      </c>
      <c r="AJ150" s="6">
        <v>58.859942637831068</v>
      </c>
      <c r="AK150" s="6">
        <v>79.458978196891721</v>
      </c>
      <c r="AL150" s="6">
        <v>38.639299999999999</v>
      </c>
      <c r="AM150" s="6">
        <v>124.53360694675081</v>
      </c>
      <c r="AN150" s="6">
        <v>19.254982509352587</v>
      </c>
      <c r="AO150" s="6">
        <v>30.917712154664311</v>
      </c>
      <c r="AP150" s="29">
        <v>584.50800000000004</v>
      </c>
    </row>
    <row r="151" spans="1:42" s="6" customFormat="1">
      <c r="A151" s="28"/>
      <c r="C151" s="6" t="s">
        <v>41</v>
      </c>
      <c r="D151" s="6">
        <v>2030</v>
      </c>
      <c r="E151" s="6" t="s">
        <v>88</v>
      </c>
      <c r="F151" s="6">
        <v>2.96333</v>
      </c>
      <c r="G151" s="6">
        <v>104.61020201155385</v>
      </c>
      <c r="H151" s="6">
        <v>4.7141700000000002</v>
      </c>
      <c r="I151" s="6">
        <v>95.311928216324119</v>
      </c>
      <c r="J151" s="6">
        <v>37.102562707059526</v>
      </c>
      <c r="K151" s="6">
        <v>59.427999999999997</v>
      </c>
      <c r="L151" s="6">
        <v>2.7564230681908923</v>
      </c>
      <c r="M151" s="6">
        <v>134.01373345873759</v>
      </c>
      <c r="N151" s="6">
        <v>701.36754071033829</v>
      </c>
      <c r="O151" s="6">
        <v>68.717953346789372</v>
      </c>
      <c r="P151" s="6">
        <v>17.083122323432036</v>
      </c>
      <c r="Q151" s="6">
        <v>29.472238645988533</v>
      </c>
      <c r="R151" s="6">
        <v>227.5760378830077</v>
      </c>
      <c r="S151" s="6">
        <v>66.732538889197016</v>
      </c>
      <c r="T151" s="6">
        <v>342.27144778218099</v>
      </c>
      <c r="U151" s="6">
        <v>24.306348652222447</v>
      </c>
      <c r="V151" s="6">
        <v>49.989339186135389</v>
      </c>
      <c r="W151" s="6">
        <v>83.026729573914423</v>
      </c>
      <c r="X151" s="6">
        <v>2.8567999999999998</v>
      </c>
      <c r="Y151" s="6">
        <v>464.56401290439112</v>
      </c>
      <c r="Z151" s="6">
        <v>4.9346399999999999</v>
      </c>
      <c r="AA151" s="6">
        <v>16.695446673217898</v>
      </c>
      <c r="AB151" s="6">
        <v>5.296831175175349</v>
      </c>
      <c r="AC151" s="6">
        <v>22.296255955781071</v>
      </c>
      <c r="AD151" s="6">
        <v>1.91</v>
      </c>
      <c r="AE151" s="6">
        <v>3.5768</v>
      </c>
      <c r="AF151" s="6">
        <v>2.7553669085692216</v>
      </c>
      <c r="AG151" s="6">
        <v>115.45138551485176</v>
      </c>
      <c r="AH151" s="6">
        <v>41.942500000000003</v>
      </c>
      <c r="AI151" s="6">
        <v>201.57258126951891</v>
      </c>
      <c r="AJ151" s="6">
        <v>59.051717762420509</v>
      </c>
      <c r="AK151" s="6">
        <v>86.55570415083757</v>
      </c>
      <c r="AL151" s="6">
        <v>38.639299999999999</v>
      </c>
      <c r="AM151" s="6">
        <v>129.47252100494831</v>
      </c>
      <c r="AN151" s="6">
        <v>20.970293922890981</v>
      </c>
      <c r="AO151" s="6">
        <v>32.251819078835055</v>
      </c>
      <c r="AP151" s="29">
        <v>613.98400000000004</v>
      </c>
    </row>
    <row r="152" spans="1:42" s="6" customFormat="1">
      <c r="A152" s="28"/>
      <c r="C152" s="6" t="s">
        <v>41</v>
      </c>
      <c r="D152" s="6">
        <v>2035</v>
      </c>
      <c r="E152" s="6" t="s">
        <v>88</v>
      </c>
      <c r="F152" s="6">
        <v>2.96333</v>
      </c>
      <c r="G152" s="6">
        <v>104.48161417893749</v>
      </c>
      <c r="H152" s="6">
        <v>4.7141700000000002</v>
      </c>
      <c r="I152" s="6">
        <v>95.169949218591583</v>
      </c>
      <c r="J152" s="6">
        <v>37.532557486875341</v>
      </c>
      <c r="K152" s="6">
        <v>59.427999999999997</v>
      </c>
      <c r="L152" s="6">
        <v>2.7703028097799125</v>
      </c>
      <c r="M152" s="6">
        <v>135.38203248738242</v>
      </c>
      <c r="N152" s="6">
        <v>690.01908517656227</v>
      </c>
      <c r="O152" s="6">
        <v>68.464110161619303</v>
      </c>
      <c r="P152" s="6">
        <v>17.199312016410417</v>
      </c>
      <c r="Q152" s="6">
        <v>28.401059204155157</v>
      </c>
      <c r="R152" s="6">
        <v>222.17849227239429</v>
      </c>
      <c r="S152" s="6">
        <v>66.424449288568525</v>
      </c>
      <c r="T152" s="6">
        <v>333.02791740221761</v>
      </c>
      <c r="U152" s="6">
        <v>24.270267079680007</v>
      </c>
      <c r="V152" s="6">
        <v>50.648305591175152</v>
      </c>
      <c r="W152" s="6">
        <v>85.872359130243439</v>
      </c>
      <c r="X152" s="6">
        <v>2.8567999999999998</v>
      </c>
      <c r="Y152" s="6">
        <v>451.58315731946647</v>
      </c>
      <c r="Z152" s="6">
        <v>4.9346399999999999</v>
      </c>
      <c r="AA152" s="6">
        <v>16.794999667868289</v>
      </c>
      <c r="AB152" s="6">
        <v>5.2895057660216729</v>
      </c>
      <c r="AC152" s="6">
        <v>21.940346934282449</v>
      </c>
      <c r="AD152" s="6">
        <v>1.91</v>
      </c>
      <c r="AE152" s="6">
        <v>3.5768</v>
      </c>
      <c r="AF152" s="6">
        <v>2.9688727192172761</v>
      </c>
      <c r="AG152" s="6">
        <v>112.96450522893092</v>
      </c>
      <c r="AH152" s="6">
        <v>41.942500000000003</v>
      </c>
      <c r="AI152" s="6">
        <v>212.77357048979209</v>
      </c>
      <c r="AJ152" s="6">
        <v>56.897941906486523</v>
      </c>
      <c r="AK152" s="6">
        <v>90.382423591816902</v>
      </c>
      <c r="AL152" s="6">
        <v>38.639299999999999</v>
      </c>
      <c r="AM152" s="6">
        <v>131.33289565167254</v>
      </c>
      <c r="AN152" s="6">
        <v>21.725196129557744</v>
      </c>
      <c r="AO152" s="6">
        <v>32.770455818522606</v>
      </c>
      <c r="AP152" s="29">
        <v>655.04399999999998</v>
      </c>
    </row>
    <row r="153" spans="1:42" s="6" customFormat="1">
      <c r="A153" s="28"/>
      <c r="C153" s="6" t="s">
        <v>41</v>
      </c>
      <c r="D153" s="6">
        <v>2040</v>
      </c>
      <c r="E153" s="6" t="s">
        <v>88</v>
      </c>
      <c r="F153" s="6">
        <v>2.96333</v>
      </c>
      <c r="G153" s="6">
        <v>105.78250383900868</v>
      </c>
      <c r="H153" s="6">
        <v>4.7141700000000002</v>
      </c>
      <c r="I153" s="6">
        <v>96.210141059846634</v>
      </c>
      <c r="J153" s="6">
        <v>37.789999945744512</v>
      </c>
      <c r="K153" s="6">
        <v>59.427999999999997</v>
      </c>
      <c r="L153" s="6">
        <v>2.7842504676380044</v>
      </c>
      <c r="M153" s="6">
        <v>137.5548786575801</v>
      </c>
      <c r="N153" s="6">
        <v>694.1417714941681</v>
      </c>
      <c r="O153" s="6">
        <v>68.962172993867625</v>
      </c>
      <c r="P153" s="6">
        <v>17.519628609727963</v>
      </c>
      <c r="Q153" s="6">
        <v>27.665006081786633</v>
      </c>
      <c r="R153" s="6">
        <v>221.93252651313153</v>
      </c>
      <c r="S153" s="6">
        <v>66.835062480032576</v>
      </c>
      <c r="T153" s="6">
        <v>330.74555788510685</v>
      </c>
      <c r="U153" s="6">
        <v>24.376056602079341</v>
      </c>
      <c r="V153" s="6">
        <v>51.013107680352498</v>
      </c>
      <c r="W153" s="6">
        <v>87.610576860156826</v>
      </c>
      <c r="X153" s="6">
        <v>2.8567999999999998</v>
      </c>
      <c r="Y153" s="6">
        <v>448.40927747644719</v>
      </c>
      <c r="Z153" s="6">
        <v>4.9346399999999999</v>
      </c>
      <c r="AA153" s="6">
        <v>16.98087288091693</v>
      </c>
      <c r="AB153" s="6">
        <v>5.3702501116618437</v>
      </c>
      <c r="AC153" s="6">
        <v>21.666104638015177</v>
      </c>
      <c r="AD153" s="6">
        <v>1.91</v>
      </c>
      <c r="AE153" s="6">
        <v>3.5768</v>
      </c>
      <c r="AF153" s="6">
        <v>3.0960509311659505</v>
      </c>
      <c r="AG153" s="6">
        <v>112.43002495866651</v>
      </c>
      <c r="AH153" s="6">
        <v>41.942500000000003</v>
      </c>
      <c r="AI153" s="6">
        <v>219.16004188259041</v>
      </c>
      <c r="AJ153" s="6">
        <v>55.638941809116311</v>
      </c>
      <c r="AK153" s="6">
        <v>92.038376005989335</v>
      </c>
      <c r="AL153" s="6">
        <v>38.639299999999999</v>
      </c>
      <c r="AM153" s="6">
        <v>135.08544107332412</v>
      </c>
      <c r="AN153" s="6">
        <v>22.296320417867697</v>
      </c>
      <c r="AO153" s="6">
        <v>33.144913529848544</v>
      </c>
      <c r="AP153" s="29">
        <v>697.68799999999999</v>
      </c>
    </row>
    <row r="154" spans="1:42" s="6" customFormat="1">
      <c r="A154" s="28"/>
      <c r="C154" s="6" t="s">
        <v>41</v>
      </c>
      <c r="D154" s="6">
        <v>2045</v>
      </c>
      <c r="E154" s="6" t="s">
        <v>88</v>
      </c>
      <c r="F154" s="6">
        <v>2.96333</v>
      </c>
      <c r="G154" s="6">
        <v>107.39192295025831</v>
      </c>
      <c r="H154" s="6">
        <v>4.7141700000000002</v>
      </c>
      <c r="I154" s="6">
        <v>97.89250606666657</v>
      </c>
      <c r="J154" s="6">
        <v>37.747554817903179</v>
      </c>
      <c r="K154" s="6">
        <v>59.427999999999997</v>
      </c>
      <c r="L154" s="6">
        <v>2.8120185555602015</v>
      </c>
      <c r="M154" s="6">
        <v>140.4744528349176</v>
      </c>
      <c r="N154" s="6">
        <v>701.64810371924045</v>
      </c>
      <c r="O154" s="6">
        <v>69.942666230415867</v>
      </c>
      <c r="P154" s="6">
        <v>17.789305159351208</v>
      </c>
      <c r="Q154" s="6">
        <v>27.086822236158799</v>
      </c>
      <c r="R154" s="6">
        <v>223.68931650255993</v>
      </c>
      <c r="S154" s="6">
        <v>66.745303000766796</v>
      </c>
      <c r="T154" s="6">
        <v>332.81018374530197</v>
      </c>
      <c r="U154" s="6">
        <v>24.496205837093278</v>
      </c>
      <c r="V154" s="6">
        <v>51.20440068239877</v>
      </c>
      <c r="W154" s="6">
        <v>88.047622779398765</v>
      </c>
      <c r="X154" s="6">
        <v>2.8567999999999998</v>
      </c>
      <c r="Y154" s="6">
        <v>449.42347753312418</v>
      </c>
      <c r="Z154" s="6">
        <v>4.9346399999999999</v>
      </c>
      <c r="AA154" s="6">
        <v>16.974086209611148</v>
      </c>
      <c r="AB154" s="6">
        <v>5.4907671168324494</v>
      </c>
      <c r="AC154" s="6">
        <v>21.139170265878011</v>
      </c>
      <c r="AD154" s="6">
        <v>1.91</v>
      </c>
      <c r="AE154" s="6">
        <v>3.5768</v>
      </c>
      <c r="AF154" s="6">
        <v>3.1633659872555526</v>
      </c>
      <c r="AG154" s="6">
        <v>113.2378868834564</v>
      </c>
      <c r="AH154" s="6">
        <v>41.942500000000003</v>
      </c>
      <c r="AI154" s="6">
        <v>219.67787080572549</v>
      </c>
      <c r="AJ154" s="6">
        <v>54.907375620690786</v>
      </c>
      <c r="AK154" s="6">
        <v>91.814259607836078</v>
      </c>
      <c r="AL154" s="6">
        <v>38.639299999999999</v>
      </c>
      <c r="AM154" s="6">
        <v>138.80861690177147</v>
      </c>
      <c r="AN154" s="6">
        <v>22.47785199047626</v>
      </c>
      <c r="AO154" s="6">
        <v>33.742370765875897</v>
      </c>
      <c r="AP154" s="29">
        <v>741.73699999999997</v>
      </c>
    </row>
    <row r="155" spans="1:42" s="6" customFormat="1">
      <c r="A155" s="28"/>
      <c r="C155" s="6" t="s">
        <v>41</v>
      </c>
      <c r="D155" s="6">
        <v>2050</v>
      </c>
      <c r="E155" s="6" t="s">
        <v>88</v>
      </c>
      <c r="F155" s="6">
        <v>2.96333</v>
      </c>
      <c r="G155" s="6">
        <v>107.87617150255001</v>
      </c>
      <c r="H155" s="6">
        <v>4.7141700000000002</v>
      </c>
      <c r="I155" s="6">
        <v>98.934859552307984</v>
      </c>
      <c r="J155" s="6">
        <v>37.620717962513872</v>
      </c>
      <c r="K155" s="7">
        <v>59.427999999999997</v>
      </c>
      <c r="L155" s="6">
        <v>2.8175640419732662</v>
      </c>
      <c r="M155" s="6">
        <v>143.22368913735599</v>
      </c>
      <c r="N155" s="6">
        <v>703.68743833498581</v>
      </c>
      <c r="O155" s="6">
        <v>70.943573521614098</v>
      </c>
      <c r="P155" s="6">
        <v>17.949662445529558</v>
      </c>
      <c r="Q155" s="6">
        <v>26.540350099299278</v>
      </c>
      <c r="R155" s="6">
        <v>226.57937450762546</v>
      </c>
      <c r="S155" s="6">
        <v>66.223132111413463</v>
      </c>
      <c r="T155" s="6">
        <v>332.89307479083044</v>
      </c>
      <c r="U155" s="6">
        <v>24.690554371535832</v>
      </c>
      <c r="V155" s="6">
        <v>51.936109800480502</v>
      </c>
      <c r="W155" s="6">
        <v>87.827001288200051</v>
      </c>
      <c r="X155" s="7">
        <v>2.8567999999999998</v>
      </c>
      <c r="Y155" s="6">
        <v>450.63170554883339</v>
      </c>
      <c r="Z155" s="6">
        <v>4.9346399999999999</v>
      </c>
      <c r="AA155" s="6">
        <v>16.734603426285574</v>
      </c>
      <c r="AB155" s="6">
        <v>5.5804780651880446</v>
      </c>
      <c r="AC155" s="6">
        <v>20.401236189885807</v>
      </c>
      <c r="AD155" s="6">
        <v>1.91</v>
      </c>
      <c r="AE155" s="6">
        <v>3.5768</v>
      </c>
      <c r="AF155" s="6">
        <v>3.1651130780743832</v>
      </c>
      <c r="AG155" s="6">
        <v>114.33732631288389</v>
      </c>
      <c r="AH155" s="7">
        <v>41.942500000000003</v>
      </c>
      <c r="AI155" s="6">
        <v>219.07246996333038</v>
      </c>
      <c r="AJ155" s="6">
        <v>54.473030906628573</v>
      </c>
      <c r="AK155" s="6">
        <v>91.621152380326762</v>
      </c>
      <c r="AL155" s="7">
        <v>38.639299999999999</v>
      </c>
      <c r="AM155" s="6">
        <v>141.18507338993894</v>
      </c>
      <c r="AN155" s="6">
        <v>22.446443274071921</v>
      </c>
      <c r="AO155" s="6">
        <v>34.247148151275461</v>
      </c>
      <c r="AP155" s="12">
        <v>779.822</v>
      </c>
    </row>
    <row r="156" spans="1:42" s="6" customFormat="1">
      <c r="A156" s="28"/>
      <c r="C156" s="6" t="s">
        <v>41</v>
      </c>
      <c r="D156" s="6">
        <v>2055</v>
      </c>
      <c r="E156" s="6" t="s">
        <v>88</v>
      </c>
      <c r="F156" s="6">
        <v>0</v>
      </c>
      <c r="G156" s="6">
        <v>108.36260361440517</v>
      </c>
      <c r="H156" s="6">
        <v>0</v>
      </c>
      <c r="I156" s="6">
        <v>99.98831195483983</v>
      </c>
      <c r="J156" s="6">
        <v>37.494307295998588</v>
      </c>
      <c r="K156" s="7">
        <v>59.427999999999997</v>
      </c>
      <c r="L156" s="6">
        <v>2.8231204644519896</v>
      </c>
      <c r="M156" s="6">
        <v>146.02673095456316</v>
      </c>
      <c r="N156" s="6">
        <v>705.73270026052205</v>
      </c>
      <c r="O156" s="6">
        <v>71.958804193083154</v>
      </c>
      <c r="P156" s="6">
        <v>18.11146523275475</v>
      </c>
      <c r="Q156" s="6">
        <v>26.004902946978738</v>
      </c>
      <c r="R156" s="6">
        <v>229.50677195921995</v>
      </c>
      <c r="S156" s="6">
        <v>65.705046340044916</v>
      </c>
      <c r="T156" s="6">
        <v>332.97598648153678</v>
      </c>
      <c r="U156" s="6">
        <v>24.886444832638013</v>
      </c>
      <c r="V156" s="6">
        <v>52.678275016599684</v>
      </c>
      <c r="W156" s="6">
        <v>87.606932609682048</v>
      </c>
      <c r="X156" s="7">
        <v>2.8567999999999998</v>
      </c>
      <c r="Y156" s="6">
        <v>451.8431817591985</v>
      </c>
      <c r="Z156" s="6">
        <v>0</v>
      </c>
      <c r="AA156" s="6">
        <v>16.498499440663814</v>
      </c>
      <c r="AB156" s="6">
        <v>5.6716547566872872</v>
      </c>
      <c r="AC156" s="6">
        <v>19.689062193104917</v>
      </c>
      <c r="AD156" s="6">
        <v>0</v>
      </c>
      <c r="AE156" s="6">
        <v>0</v>
      </c>
      <c r="AF156" s="6">
        <v>3.1668611337914712</v>
      </c>
      <c r="AG156" s="6">
        <v>115.44744032386926</v>
      </c>
      <c r="AH156" s="7">
        <v>41.942500000000003</v>
      </c>
      <c r="AI156" s="6">
        <v>218.46873751920691</v>
      </c>
      <c r="AJ156" s="6">
        <v>54.042122075787894</v>
      </c>
      <c r="AK156" s="6">
        <v>91.428451303250682</v>
      </c>
      <c r="AL156" s="7">
        <v>38.639299999999999</v>
      </c>
      <c r="AM156" s="6">
        <v>143.60221571999583</v>
      </c>
      <c r="AN156" s="6">
        <v>22.41507844564525</v>
      </c>
      <c r="AO156" s="6">
        <v>34.75947687948311</v>
      </c>
      <c r="AP156" s="12">
        <v>779.822</v>
      </c>
    </row>
    <row r="157" spans="1:42" s="6" customFormat="1">
      <c r="A157" s="28"/>
      <c r="C157" s="6" t="s">
        <v>41</v>
      </c>
      <c r="D157" s="6">
        <v>2060</v>
      </c>
      <c r="E157" s="6" t="s">
        <v>88</v>
      </c>
      <c r="F157" s="6">
        <v>0</v>
      </c>
      <c r="G157" s="6">
        <v>108.85122913186743</v>
      </c>
      <c r="H157" s="6">
        <v>0</v>
      </c>
      <c r="I157" s="6">
        <v>101.05298145485807</v>
      </c>
      <c r="J157" s="6">
        <v>37.368321386305446</v>
      </c>
      <c r="K157" s="7">
        <v>59.427999999999997</v>
      </c>
      <c r="L157" s="6">
        <v>2.8286878445630159</v>
      </c>
      <c r="M157" s="6">
        <v>148.88463131840001</v>
      </c>
      <c r="N157" s="6">
        <v>707.78390672352805</v>
      </c>
      <c r="O157" s="6">
        <v>72.988563218074987</v>
      </c>
      <c r="P157" s="6">
        <v>18.274726551138023</v>
      </c>
      <c r="Q157" s="6">
        <v>25.48025835196643</v>
      </c>
      <c r="R157" s="6">
        <v>232.47199128166309</v>
      </c>
      <c r="S157" s="6">
        <v>65.19101372741315</v>
      </c>
      <c r="T157" s="6">
        <v>333.05891882256293</v>
      </c>
      <c r="U157" s="6">
        <v>25.083889453771331</v>
      </c>
      <c r="V157" s="6">
        <v>53.431045748036304</v>
      </c>
      <c r="W157" s="6">
        <v>87.387415358658473</v>
      </c>
      <c r="X157" s="7">
        <v>2.8567999999999998</v>
      </c>
      <c r="Y157" s="6">
        <v>453.05791489665108</v>
      </c>
      <c r="Z157" s="6">
        <v>0</v>
      </c>
      <c r="AA157" s="6">
        <v>16.265726582204525</v>
      </c>
      <c r="AB157" s="6">
        <v>5.7643211393878282</v>
      </c>
      <c r="AC157" s="6">
        <v>19.001749033038539</v>
      </c>
      <c r="AD157" s="6">
        <v>0</v>
      </c>
      <c r="AE157" s="6">
        <v>0</v>
      </c>
      <c r="AF157" s="6">
        <v>3.168610154939719</v>
      </c>
      <c r="AG157" s="6">
        <v>116.56833255713013</v>
      </c>
      <c r="AH157" s="7">
        <v>41.942500000000003</v>
      </c>
      <c r="AI157" s="6">
        <v>217.86666887548773</v>
      </c>
      <c r="AJ157" s="6">
        <v>53.614621948619593</v>
      </c>
      <c r="AK157" s="6">
        <v>91.236155522376848</v>
      </c>
      <c r="AL157" s="7">
        <v>38.639299999999999</v>
      </c>
      <c r="AM157" s="6">
        <v>146.06074044908024</v>
      </c>
      <c r="AN157" s="6">
        <v>22.383757443870763</v>
      </c>
      <c r="AO157" s="6">
        <v>35.279469916689209</v>
      </c>
      <c r="AP157" s="12">
        <v>779.822</v>
      </c>
    </row>
    <row r="158" spans="1:42" s="6" customFormat="1">
      <c r="A158" s="28"/>
      <c r="C158" s="6" t="s">
        <v>41</v>
      </c>
      <c r="D158" s="6">
        <v>2065</v>
      </c>
      <c r="E158" s="6" t="s">
        <v>88</v>
      </c>
      <c r="F158" s="6">
        <v>0</v>
      </c>
      <c r="G158" s="6">
        <v>109.34205794537786</v>
      </c>
      <c r="H158" s="6">
        <v>0</v>
      </c>
      <c r="I158" s="6">
        <v>102.12898749133849</v>
      </c>
      <c r="J158" s="6">
        <v>37.242758806194473</v>
      </c>
      <c r="K158" s="7">
        <v>59.427999999999997</v>
      </c>
      <c r="L158" s="6">
        <v>2.83426620391552</v>
      </c>
      <c r="M158" s="6">
        <v>151.79846386969476</v>
      </c>
      <c r="N158" s="6">
        <v>709.84107500175412</v>
      </c>
      <c r="O158" s="6">
        <v>74.033058503090075</v>
      </c>
      <c r="P158" s="6">
        <v>18.439459548247328</v>
      </c>
      <c r="Q158" s="6">
        <v>24.966198374464014</v>
      </c>
      <c r="R158" s="6">
        <v>235.47552113217972</v>
      </c>
      <c r="S158" s="6">
        <v>64.681002564298083</v>
      </c>
      <c r="T158" s="6">
        <v>333.14187181905208</v>
      </c>
      <c r="U158" s="6">
        <v>25.282900565364685</v>
      </c>
      <c r="V158" s="6">
        <v>54.194573547238129</v>
      </c>
      <c r="W158" s="6">
        <v>87.168448153413948</v>
      </c>
      <c r="X158" s="7">
        <v>2.8567999999999998</v>
      </c>
      <c r="Y158" s="6">
        <v>454.27591371709894</v>
      </c>
      <c r="Z158" s="6">
        <v>0</v>
      </c>
      <c r="AA158" s="6">
        <v>16.036237852937116</v>
      </c>
      <c r="AB158" s="6">
        <v>5.8585015526228759</v>
      </c>
      <c r="AC158" s="6">
        <v>18.338428858283866</v>
      </c>
      <c r="AD158" s="6">
        <v>0</v>
      </c>
      <c r="AE158" s="6">
        <v>0</v>
      </c>
      <c r="AF158" s="6">
        <v>3.1703601420523233</v>
      </c>
      <c r="AG158" s="6">
        <v>117.70010765964354</v>
      </c>
      <c r="AH158" s="7">
        <v>41.942500000000003</v>
      </c>
      <c r="AI158" s="6">
        <v>217.26625944697645</v>
      </c>
      <c r="AJ158" s="6">
        <v>53.190503560578271</v>
      </c>
      <c r="AK158" s="6">
        <v>91.044264185270961</v>
      </c>
      <c r="AL158" s="7">
        <v>38.639299999999999</v>
      </c>
      <c r="AM158" s="6">
        <v>148.56135605965429</v>
      </c>
      <c r="AN158" s="6">
        <v>22.35248020750868</v>
      </c>
      <c r="AO158" s="6">
        <v>35.807241919029913</v>
      </c>
      <c r="AP158" s="12">
        <v>779.822</v>
      </c>
    </row>
    <row r="159" spans="1:42" s="6" customFormat="1" ht="15" thickBot="1">
      <c r="A159" s="30"/>
      <c r="B159" s="15"/>
      <c r="C159" s="15" t="s">
        <v>41</v>
      </c>
      <c r="D159" s="15">
        <v>2070</v>
      </c>
      <c r="E159" s="15" t="s">
        <v>88</v>
      </c>
      <c r="F159" s="15">
        <v>0</v>
      </c>
      <c r="G159" s="15">
        <v>109.83509998997529</v>
      </c>
      <c r="H159" s="15">
        <v>0</v>
      </c>
      <c r="I159" s="15">
        <v>103.21645077503591</v>
      </c>
      <c r="J159" s="15">
        <v>37.117618133221406</v>
      </c>
      <c r="K159" s="16">
        <v>59.427999999999997</v>
      </c>
      <c r="L159" s="15">
        <v>2.8398555641612924</v>
      </c>
      <c r="M159" s="15">
        <v>154.7693232615828</v>
      </c>
      <c r="N159" s="15">
        <v>711.90422242316902</v>
      </c>
      <c r="O159" s="15">
        <v>75.092500929853387</v>
      </c>
      <c r="P159" s="15">
        <v>18.605677490166102</v>
      </c>
      <c r="Q159" s="15">
        <v>24.462509471572364</v>
      </c>
      <c r="R159" s="15">
        <v>238.51785648142851</v>
      </c>
      <c r="S159" s="15">
        <v>64.17498138955149</v>
      </c>
      <c r="T159" s="15">
        <v>333.22484547614886</v>
      </c>
      <c r="U159" s="15">
        <v>25.483490595674397</v>
      </c>
      <c r="V159" s="15">
        <v>54.969012132332168</v>
      </c>
      <c r="W159" s="15">
        <v>86.950029615695243</v>
      </c>
      <c r="X159" s="16">
        <v>2.8567999999999998</v>
      </c>
      <c r="Y159" s="15">
        <v>455.49718699998937</v>
      </c>
      <c r="Z159" s="15">
        <v>0</v>
      </c>
      <c r="AA159" s="15">
        <v>15.809986917972632</v>
      </c>
      <c r="AB159" s="15">
        <v>5.9542207333940542</v>
      </c>
      <c r="AC159" s="15">
        <v>17.698264112720029</v>
      </c>
      <c r="AD159" s="15">
        <v>0</v>
      </c>
      <c r="AE159" s="15">
        <v>0</v>
      </c>
      <c r="AF159" s="15">
        <v>3.1721110956627747</v>
      </c>
      <c r="AG159" s="15">
        <v>118.84287129441583</v>
      </c>
      <c r="AH159" s="16">
        <v>41.942500000000003</v>
      </c>
      <c r="AI159" s="15">
        <v>216.66750466111296</v>
      </c>
      <c r="AJ159" s="15">
        <v>52.769740160421541</v>
      </c>
      <c r="AK159" s="15">
        <v>90.852776441291567</v>
      </c>
      <c r="AL159" s="16">
        <v>38.639299999999999</v>
      </c>
      <c r="AM159" s="15">
        <v>151.10478316367019</v>
      </c>
      <c r="AN159" s="15">
        <v>22.32124667540478</v>
      </c>
      <c r="AO159" s="15">
        <v>36.342909257868378</v>
      </c>
      <c r="AP159" s="17">
        <v>779.822</v>
      </c>
    </row>
    <row r="160" spans="1:42" s="6" customFormat="1">
      <c r="A160" s="26"/>
      <c r="B160" s="9"/>
      <c r="C160" s="9" t="s">
        <v>41</v>
      </c>
      <c r="D160" s="9">
        <v>2010</v>
      </c>
      <c r="E160" s="9" t="s">
        <v>89</v>
      </c>
      <c r="F160" s="9">
        <v>0</v>
      </c>
      <c r="G160" s="9">
        <v>0.231187</v>
      </c>
      <c r="H160" s="9">
        <v>0</v>
      </c>
      <c r="I160" s="9">
        <v>0.21102699999999999</v>
      </c>
      <c r="J160" s="9">
        <v>1.80565E-2</v>
      </c>
      <c r="K160" s="9">
        <v>1</v>
      </c>
      <c r="L160" s="9">
        <v>1.07717E-2</v>
      </c>
      <c r="M160" s="9">
        <v>0.111925</v>
      </c>
      <c r="N160" s="9">
        <v>1.50363</v>
      </c>
      <c r="O160" s="9">
        <v>6.0263200000000003E-2</v>
      </c>
      <c r="P160" s="9">
        <v>1.5602599999999999E-2</v>
      </c>
      <c r="Q160" s="9">
        <v>8.2877699999999999E-2</v>
      </c>
      <c r="R160" s="9">
        <v>0.56081400000000003</v>
      </c>
      <c r="S160" s="9">
        <v>0.111889</v>
      </c>
      <c r="T160" s="9">
        <v>0.80253600000000003</v>
      </c>
      <c r="U160" s="9">
        <v>3.1771000000000001E-2</v>
      </c>
      <c r="V160" s="9">
        <v>5.5652199999999999E-2</v>
      </c>
      <c r="W160" s="9">
        <v>6.7500000000000004E-2</v>
      </c>
      <c r="X160" s="9">
        <v>0</v>
      </c>
      <c r="Y160" s="9">
        <v>0.82450100000000004</v>
      </c>
      <c r="Z160" s="9">
        <v>0</v>
      </c>
      <c r="AA160" s="9">
        <v>1.4358900000000001E-2</v>
      </c>
      <c r="AB160" s="9">
        <v>7.9333300000000006E-3</v>
      </c>
      <c r="AC160" s="9">
        <v>9.3529400000000006E-3</v>
      </c>
      <c r="AD160" s="9">
        <v>0</v>
      </c>
      <c r="AE160" s="9">
        <v>1.2E-2</v>
      </c>
      <c r="AF160" s="9">
        <v>0</v>
      </c>
      <c r="AG160" s="9">
        <v>0.36533100000000002</v>
      </c>
      <c r="AH160" s="9">
        <v>2.64</v>
      </c>
      <c r="AI160" s="9">
        <v>0.17335300000000001</v>
      </c>
      <c r="AJ160" s="9">
        <v>9.8474199999999998E-2</v>
      </c>
      <c r="AK160" s="9">
        <v>0.103667</v>
      </c>
      <c r="AL160" s="9">
        <v>0</v>
      </c>
      <c r="AM160" s="9">
        <v>0.18768499999999999</v>
      </c>
      <c r="AN160" s="9">
        <v>2.9614100000000001E-2</v>
      </c>
      <c r="AO160" s="9">
        <v>3.1891500000000003E-2</v>
      </c>
      <c r="AP160" s="27">
        <v>1.2036500000000001</v>
      </c>
    </row>
    <row r="161" spans="1:42" s="6" customFormat="1">
      <c r="A161" s="28"/>
      <c r="C161" s="6" t="s">
        <v>41</v>
      </c>
      <c r="D161" s="6">
        <v>2015</v>
      </c>
      <c r="E161" s="6" t="s">
        <v>89</v>
      </c>
      <c r="F161" s="6">
        <v>0</v>
      </c>
      <c r="G161" s="6">
        <v>0.23799260256740498</v>
      </c>
      <c r="H161" s="6">
        <v>0</v>
      </c>
      <c r="I161" s="6">
        <v>0.20154186052000733</v>
      </c>
      <c r="J161" s="6">
        <v>1.7271503279935055E-2</v>
      </c>
      <c r="K161" s="6">
        <v>1</v>
      </c>
      <c r="L161" s="6">
        <v>7.6305800034938576E-3</v>
      </c>
      <c r="M161" s="6">
        <v>0.11094233066531323</v>
      </c>
      <c r="N161" s="6">
        <v>1.5158853329910174</v>
      </c>
      <c r="O161" s="6">
        <v>5.2326482004523493E-2</v>
      </c>
      <c r="P161" s="6">
        <v>1.6197395271993001E-2</v>
      </c>
      <c r="Q161" s="6">
        <v>6.4080814778504261E-2</v>
      </c>
      <c r="R161" s="6">
        <v>0.44327516799631128</v>
      </c>
      <c r="S161" s="6">
        <v>0.1016059761356915</v>
      </c>
      <c r="T161" s="6">
        <v>0.84570621609442209</v>
      </c>
      <c r="U161" s="6">
        <v>3.2012319082889006E-2</v>
      </c>
      <c r="V161" s="6">
        <v>5.0138280230359454E-2</v>
      </c>
      <c r="W161" s="6">
        <v>6.383976729205447E-2</v>
      </c>
      <c r="X161" s="6">
        <v>0</v>
      </c>
      <c r="Y161" s="6">
        <v>0.7711133694569875</v>
      </c>
      <c r="Z161" s="6">
        <v>0</v>
      </c>
      <c r="AA161" s="6">
        <v>2.0917379740852379E-2</v>
      </c>
      <c r="AB161" s="6">
        <v>4.5359668071612491E-3</v>
      </c>
      <c r="AC161" s="6">
        <v>9.7857166130955499E-3</v>
      </c>
      <c r="AD161" s="6">
        <v>0</v>
      </c>
      <c r="AE161" s="6">
        <v>1.2E-2</v>
      </c>
      <c r="AF161" s="6">
        <v>0</v>
      </c>
      <c r="AG161" s="6">
        <v>0.35338673936236548</v>
      </c>
      <c r="AH161" s="6">
        <v>2.64</v>
      </c>
      <c r="AI161" s="6">
        <v>0.20912414996808179</v>
      </c>
      <c r="AJ161" s="6">
        <v>9.3188088396725544E-2</v>
      </c>
      <c r="AK161" s="6">
        <v>7.5382577527138922E-2</v>
      </c>
      <c r="AL161" s="6">
        <v>0</v>
      </c>
      <c r="AM161" s="6">
        <v>0.16134309562546115</v>
      </c>
      <c r="AN161" s="6">
        <v>2.882046139405486E-2</v>
      </c>
      <c r="AO161" s="6">
        <v>2.8057547231980878E-2</v>
      </c>
      <c r="AP161" s="29">
        <v>1.06263</v>
      </c>
    </row>
    <row r="162" spans="1:42" s="6" customFormat="1">
      <c r="A162" s="28"/>
      <c r="C162" s="6" t="s">
        <v>41</v>
      </c>
      <c r="D162" s="6">
        <v>2020</v>
      </c>
      <c r="E162" s="6" t="s">
        <v>89</v>
      </c>
      <c r="F162" s="6">
        <v>0</v>
      </c>
      <c r="G162" s="6">
        <v>0.22309462348173664</v>
      </c>
      <c r="H162" s="6">
        <v>0</v>
      </c>
      <c r="I162" s="6">
        <v>0.15698681337657888</v>
      </c>
      <c r="J162" s="6">
        <v>1.6416828656405456E-2</v>
      </c>
      <c r="K162" s="6">
        <v>1</v>
      </c>
      <c r="L162" s="6">
        <v>7.5920727539616007E-3</v>
      </c>
      <c r="M162" s="6">
        <v>0.12338030578994572</v>
      </c>
      <c r="N162" s="6">
        <v>1.4746212749029408</v>
      </c>
      <c r="O162" s="6">
        <v>4.4850316334357182E-2</v>
      </c>
      <c r="P162" s="6">
        <v>1.564986249070887E-2</v>
      </c>
      <c r="Q162" s="6">
        <v>6.5256988750699546E-2</v>
      </c>
      <c r="R162" s="6">
        <v>0.39825301263179214</v>
      </c>
      <c r="S162" s="6">
        <v>9.4968298432285256E-2</v>
      </c>
      <c r="T162" s="6">
        <v>0.78932912812304046</v>
      </c>
      <c r="U162" s="6">
        <v>4.0583859539339913E-2</v>
      </c>
      <c r="V162" s="6">
        <v>5.3344431585860538E-2</v>
      </c>
      <c r="W162" s="6">
        <v>5.072320604670362E-2</v>
      </c>
      <c r="X162" s="6">
        <v>0</v>
      </c>
      <c r="Y162" s="6">
        <v>0.71405285768659332</v>
      </c>
      <c r="Z162" s="6">
        <v>0</v>
      </c>
      <c r="AA162" s="6">
        <v>2.3962054733751483E-2</v>
      </c>
      <c r="AB162" s="6">
        <v>4.9362540102069448E-3</v>
      </c>
      <c r="AC162" s="6">
        <v>1.2377406861085259E-2</v>
      </c>
      <c r="AD162" s="6">
        <v>0</v>
      </c>
      <c r="AE162" s="6">
        <v>1.2E-2</v>
      </c>
      <c r="AF162" s="6">
        <v>0</v>
      </c>
      <c r="AG162" s="6">
        <v>0.34285437837580335</v>
      </c>
      <c r="AH162" s="6">
        <v>2.64</v>
      </c>
      <c r="AI162" s="6">
        <v>0.22504428826989403</v>
      </c>
      <c r="AJ162" s="6">
        <v>9.0439979322180328E-2</v>
      </c>
      <c r="AK162" s="6">
        <v>9.6768546106692319E-2</v>
      </c>
      <c r="AL162" s="6">
        <v>0</v>
      </c>
      <c r="AM162" s="6">
        <v>0.16107270078108041</v>
      </c>
      <c r="AN162" s="6">
        <v>2.9000897892866875E-2</v>
      </c>
      <c r="AO162" s="6">
        <v>2.2607815025202493E-2</v>
      </c>
      <c r="AP162" s="29">
        <v>1.0504</v>
      </c>
    </row>
    <row r="163" spans="1:42" s="6" customFormat="1">
      <c r="A163" s="28"/>
      <c r="C163" s="6" t="s">
        <v>41</v>
      </c>
      <c r="D163" s="6">
        <v>2025</v>
      </c>
      <c r="E163" s="6" t="s">
        <v>89</v>
      </c>
      <c r="F163" s="6">
        <v>0</v>
      </c>
      <c r="G163" s="6">
        <v>0.23543185702912792</v>
      </c>
      <c r="H163" s="6">
        <v>0</v>
      </c>
      <c r="I163" s="6">
        <v>0.15985408284529212</v>
      </c>
      <c r="J163" s="6">
        <v>1.8287496756948039E-2</v>
      </c>
      <c r="K163" s="6">
        <v>1</v>
      </c>
      <c r="L163" s="6">
        <v>7.8499579394489677E-3</v>
      </c>
      <c r="M163" s="6">
        <v>0.12604376493096484</v>
      </c>
      <c r="N163" s="6">
        <v>1.5085456398281907</v>
      </c>
      <c r="O163" s="6">
        <v>5.7646370843266063E-2</v>
      </c>
      <c r="P163" s="6">
        <v>1.4803232636667801E-2</v>
      </c>
      <c r="Q163" s="6">
        <v>7.4347593014120236E-2</v>
      </c>
      <c r="R163" s="6">
        <v>0.4211795104330095</v>
      </c>
      <c r="S163" s="6">
        <v>8.3333598814651522E-2</v>
      </c>
      <c r="T163" s="6">
        <v>0.80025985213605111</v>
      </c>
      <c r="U163" s="6">
        <v>4.2906459882012575E-2</v>
      </c>
      <c r="V163" s="6">
        <v>5.9655192875081621E-2</v>
      </c>
      <c r="W163" s="6">
        <v>6.0146116955853417E-2</v>
      </c>
      <c r="X163" s="6">
        <v>0</v>
      </c>
      <c r="Y163" s="6">
        <v>0.74251916495448111</v>
      </c>
      <c r="Z163" s="6">
        <v>0</v>
      </c>
      <c r="AA163" s="6">
        <v>2.5560046594154673E-2</v>
      </c>
      <c r="AB163" s="6">
        <v>4.8890335898699013E-3</v>
      </c>
      <c r="AC163" s="6">
        <v>1.262410100892355E-2</v>
      </c>
      <c r="AD163" s="6">
        <v>0</v>
      </c>
      <c r="AE163" s="6">
        <v>1.2E-2</v>
      </c>
      <c r="AF163" s="6">
        <v>0</v>
      </c>
      <c r="AG163" s="6">
        <v>0.30675769831230437</v>
      </c>
      <c r="AH163" s="6">
        <v>2.64</v>
      </c>
      <c r="AI163" s="6">
        <v>0.26164260694422004</v>
      </c>
      <c r="AJ163" s="6">
        <v>0.10360238925482597</v>
      </c>
      <c r="AK163" s="6">
        <v>9.9861396251013521E-2</v>
      </c>
      <c r="AL163" s="6">
        <v>0</v>
      </c>
      <c r="AM163" s="6">
        <v>0.18037397349375636</v>
      </c>
      <c r="AN163" s="6">
        <v>2.6837295384248457E-2</v>
      </c>
      <c r="AO163" s="6">
        <v>2.1452050426063036E-2</v>
      </c>
      <c r="AP163" s="29">
        <v>1.0379700000000001</v>
      </c>
    </row>
    <row r="164" spans="1:42" s="6" customFormat="1">
      <c r="A164" s="28"/>
      <c r="C164" s="6" t="s">
        <v>41</v>
      </c>
      <c r="D164" s="6">
        <v>2030</v>
      </c>
      <c r="E164" s="6" t="s">
        <v>89</v>
      </c>
      <c r="F164" s="6">
        <v>0</v>
      </c>
      <c r="G164" s="6">
        <v>0.24733454877926514</v>
      </c>
      <c r="H164" s="6">
        <v>0</v>
      </c>
      <c r="I164" s="6">
        <v>0.1687878630557475</v>
      </c>
      <c r="J164" s="6">
        <v>2.0855499367739113E-2</v>
      </c>
      <c r="K164" s="6">
        <v>1</v>
      </c>
      <c r="L164" s="6">
        <v>8.2349329675006199E-3</v>
      </c>
      <c r="M164" s="6">
        <v>0.1298506705691832</v>
      </c>
      <c r="N164" s="6">
        <v>1.5648617432714234</v>
      </c>
      <c r="O164" s="6">
        <v>5.8993646373348814E-2</v>
      </c>
      <c r="P164" s="6">
        <v>1.5905703837953481E-2</v>
      </c>
      <c r="Q164" s="6">
        <v>7.5339095513962798E-2</v>
      </c>
      <c r="R164" s="6">
        <v>0.43399298479908816</v>
      </c>
      <c r="S164" s="6">
        <v>8.5274115084008742E-2</v>
      </c>
      <c r="T164" s="6">
        <v>0.81430770619020298</v>
      </c>
      <c r="U164" s="6">
        <v>4.5160100973307339E-2</v>
      </c>
      <c r="V164" s="6">
        <v>6.563418037550052E-2</v>
      </c>
      <c r="W164" s="6">
        <v>6.0665515423879199E-2</v>
      </c>
      <c r="X164" s="6">
        <v>0</v>
      </c>
      <c r="Y164" s="6">
        <v>0.75689165080521303</v>
      </c>
      <c r="Z164" s="6">
        <v>0</v>
      </c>
      <c r="AA164" s="6">
        <v>2.7712210509750482E-2</v>
      </c>
      <c r="AB164" s="6">
        <v>5.0207980085448037E-3</v>
      </c>
      <c r="AC164" s="6">
        <v>1.341715548393028E-2</v>
      </c>
      <c r="AD164" s="6">
        <v>0</v>
      </c>
      <c r="AE164" s="6">
        <v>1.2E-2</v>
      </c>
      <c r="AF164" s="6">
        <v>0</v>
      </c>
      <c r="AG164" s="6">
        <v>0.31542150309989625</v>
      </c>
      <c r="AH164" s="6">
        <v>2.64</v>
      </c>
      <c r="AI164" s="6">
        <v>0.29350925861333238</v>
      </c>
      <c r="AJ164" s="6">
        <v>0.10655895258714286</v>
      </c>
      <c r="AK164" s="6">
        <v>0.10952800804382996</v>
      </c>
      <c r="AL164" s="6">
        <v>0</v>
      </c>
      <c r="AM164" s="6">
        <v>0.18590793215386736</v>
      </c>
      <c r="AN164" s="6">
        <v>2.8350286584740165E-2</v>
      </c>
      <c r="AO164" s="6">
        <v>2.2434613412045199E-2</v>
      </c>
      <c r="AP164" s="29">
        <v>1.0209900000000001</v>
      </c>
    </row>
    <row r="165" spans="1:42" s="6" customFormat="1">
      <c r="A165" s="28"/>
      <c r="C165" s="6" t="s">
        <v>41</v>
      </c>
      <c r="D165" s="6">
        <v>2035</v>
      </c>
      <c r="E165" s="6" t="s">
        <v>89</v>
      </c>
      <c r="F165" s="6">
        <v>0</v>
      </c>
      <c r="G165" s="6">
        <v>0.25215993667755981</v>
      </c>
      <c r="H165" s="6">
        <v>0</v>
      </c>
      <c r="I165" s="6">
        <v>0.17335083830215567</v>
      </c>
      <c r="J165" s="6">
        <v>2.2234856055329402E-2</v>
      </c>
      <c r="K165" s="6">
        <v>1</v>
      </c>
      <c r="L165" s="6">
        <v>8.3045170224861665E-3</v>
      </c>
      <c r="M165" s="6">
        <v>0.13020753974711624</v>
      </c>
      <c r="N165" s="6">
        <v>1.5609990403909497</v>
      </c>
      <c r="O165" s="6">
        <v>5.9109304445507264E-2</v>
      </c>
      <c r="P165" s="6">
        <v>1.604624976520324E-2</v>
      </c>
      <c r="Q165" s="6">
        <v>7.3919932114706738E-2</v>
      </c>
      <c r="R165" s="6">
        <v>0.42789347317295984</v>
      </c>
      <c r="S165" s="6">
        <v>8.5168145391681341E-2</v>
      </c>
      <c r="T165" s="6">
        <v>0.80972540051795261</v>
      </c>
      <c r="U165" s="6">
        <v>4.6138581685632174E-2</v>
      </c>
      <c r="V165" s="6">
        <v>6.7546926329294113E-2</v>
      </c>
      <c r="W165" s="6">
        <v>6.1066523646486855E-2</v>
      </c>
      <c r="X165" s="6">
        <v>0</v>
      </c>
      <c r="Y165" s="6">
        <v>0.74567468222455446</v>
      </c>
      <c r="Z165" s="6">
        <v>0</v>
      </c>
      <c r="AA165" s="6">
        <v>2.8486061813929004E-2</v>
      </c>
      <c r="AB165" s="6">
        <v>5.0176892147547301E-3</v>
      </c>
      <c r="AC165" s="6">
        <v>1.3875378486496618E-2</v>
      </c>
      <c r="AD165" s="6">
        <v>0</v>
      </c>
      <c r="AE165" s="6">
        <v>1.2E-2</v>
      </c>
      <c r="AF165" s="6">
        <v>0</v>
      </c>
      <c r="AG165" s="6">
        <v>0.31417360678333905</v>
      </c>
      <c r="AH165" s="6">
        <v>2.64</v>
      </c>
      <c r="AI165" s="6">
        <v>0.31391332159785806</v>
      </c>
      <c r="AJ165" s="6">
        <v>0.10509075802922226</v>
      </c>
      <c r="AK165" s="6">
        <v>0.11353387919278386</v>
      </c>
      <c r="AL165" s="6">
        <v>0</v>
      </c>
      <c r="AM165" s="6">
        <v>0.18682260742265086</v>
      </c>
      <c r="AN165" s="6">
        <v>2.8345659960532947E-2</v>
      </c>
      <c r="AO165" s="6">
        <v>2.3363388649496317E-2</v>
      </c>
      <c r="AP165" s="29">
        <v>1.00735</v>
      </c>
    </row>
    <row r="166" spans="1:42" s="6" customFormat="1">
      <c r="A166" s="28"/>
      <c r="C166" s="6" t="s">
        <v>41</v>
      </c>
      <c r="D166" s="6">
        <v>2040</v>
      </c>
      <c r="E166" s="6" t="s">
        <v>89</v>
      </c>
      <c r="F166" s="6">
        <v>0</v>
      </c>
      <c r="G166" s="6">
        <v>0.25759245418772841</v>
      </c>
      <c r="H166" s="6">
        <v>0</v>
      </c>
      <c r="I166" s="6">
        <v>0.17885272912820951</v>
      </c>
      <c r="J166" s="6">
        <v>2.3284503582317023E-2</v>
      </c>
      <c r="K166" s="6">
        <v>1</v>
      </c>
      <c r="L166" s="6">
        <v>8.4014593145550868E-3</v>
      </c>
      <c r="M166" s="6">
        <v>0.13064968151901718</v>
      </c>
      <c r="N166" s="6">
        <v>1.5599260817055283</v>
      </c>
      <c r="O166" s="6">
        <v>5.9746569355507158E-2</v>
      </c>
      <c r="P166" s="6">
        <v>1.6353686674473813E-2</v>
      </c>
      <c r="Q166" s="6">
        <v>7.2557792773495403E-2</v>
      </c>
      <c r="R166" s="6">
        <v>0.42433265969246081</v>
      </c>
      <c r="S166" s="6">
        <v>8.5252930557047468E-2</v>
      </c>
      <c r="T166" s="6">
        <v>0.81612403567818737</v>
      </c>
      <c r="U166" s="6">
        <v>4.7728443271714223E-2</v>
      </c>
      <c r="V166" s="6">
        <v>6.8728940095521399E-2</v>
      </c>
      <c r="W166" s="6">
        <v>6.143635964885396E-2</v>
      </c>
      <c r="X166" s="6">
        <v>0</v>
      </c>
      <c r="Y166" s="6">
        <v>0.7429886107083804</v>
      </c>
      <c r="Z166" s="6">
        <v>0</v>
      </c>
      <c r="AA166" s="6">
        <v>2.9500164750801298E-2</v>
      </c>
      <c r="AB166" s="6">
        <v>5.0497795207599776E-3</v>
      </c>
      <c r="AC166" s="6">
        <v>1.4321876067636246E-2</v>
      </c>
      <c r="AD166" s="6">
        <v>0</v>
      </c>
      <c r="AE166" s="6">
        <v>1.2E-2</v>
      </c>
      <c r="AF166" s="6">
        <v>0</v>
      </c>
      <c r="AG166" s="6">
        <v>0.31743039610128038</v>
      </c>
      <c r="AH166" s="6">
        <v>2.64</v>
      </c>
      <c r="AI166" s="6">
        <v>0.32939072878314962</v>
      </c>
      <c r="AJ166" s="6">
        <v>0.10420598984366916</v>
      </c>
      <c r="AK166" s="6">
        <v>0.11699623044765656</v>
      </c>
      <c r="AL166" s="6">
        <v>0</v>
      </c>
      <c r="AM166" s="6">
        <v>0.18865821574524408</v>
      </c>
      <c r="AN166" s="6">
        <v>2.8357250720855997E-2</v>
      </c>
      <c r="AO166" s="6">
        <v>2.437763271639691E-2</v>
      </c>
      <c r="AP166" s="29">
        <v>0.98185500000000003</v>
      </c>
    </row>
    <row r="167" spans="1:42" s="6" customFormat="1">
      <c r="A167" s="28"/>
      <c r="C167" s="6" t="s">
        <v>41</v>
      </c>
      <c r="D167" s="6">
        <v>2045</v>
      </c>
      <c r="E167" s="6" t="s">
        <v>89</v>
      </c>
      <c r="F167" s="6">
        <v>0</v>
      </c>
      <c r="G167" s="6">
        <v>0.26156143016913536</v>
      </c>
      <c r="H167" s="6">
        <v>0</v>
      </c>
      <c r="I167" s="6">
        <v>0.18541372775003109</v>
      </c>
      <c r="J167" s="6">
        <v>2.4105658316976877E-2</v>
      </c>
      <c r="K167" s="6">
        <v>1</v>
      </c>
      <c r="L167" s="6">
        <v>8.5537254647576524E-3</v>
      </c>
      <c r="M167" s="6">
        <v>0.13127970943446379</v>
      </c>
      <c r="N167" s="6">
        <v>1.5514913962551984</v>
      </c>
      <c r="O167" s="6">
        <v>6.093979131575615E-2</v>
      </c>
      <c r="P167" s="6">
        <v>1.6822391485648132E-2</v>
      </c>
      <c r="Q167" s="6">
        <v>7.1388644816095179E-2</v>
      </c>
      <c r="R167" s="6">
        <v>0.42247514995560143</v>
      </c>
      <c r="S167" s="6">
        <v>8.544667836779786E-2</v>
      </c>
      <c r="T167" s="6">
        <v>0.82783026796756454</v>
      </c>
      <c r="U167" s="6">
        <v>4.9544562478121938E-2</v>
      </c>
      <c r="V167" s="6">
        <v>6.9706401563229478E-2</v>
      </c>
      <c r="W167" s="6">
        <v>6.1190881187705555E-2</v>
      </c>
      <c r="X167" s="6">
        <v>0</v>
      </c>
      <c r="Y167" s="6">
        <v>0.75159217347867513</v>
      </c>
      <c r="Z167" s="6">
        <v>0</v>
      </c>
      <c r="AA167" s="6">
        <v>3.0320845581501145E-2</v>
      </c>
      <c r="AB167" s="6">
        <v>5.1108991472988618E-3</v>
      </c>
      <c r="AC167" s="6">
        <v>1.4644672578752174E-2</v>
      </c>
      <c r="AD167" s="6">
        <v>0</v>
      </c>
      <c r="AE167" s="6">
        <v>1.2E-2</v>
      </c>
      <c r="AF167" s="6">
        <v>0</v>
      </c>
      <c r="AG167" s="6">
        <v>0.32349385725921603</v>
      </c>
      <c r="AH167" s="6">
        <v>2.64</v>
      </c>
      <c r="AI167" s="6">
        <v>0.3363721132325258</v>
      </c>
      <c r="AJ167" s="6">
        <v>0.10351772811134372</v>
      </c>
      <c r="AK167" s="6">
        <v>0.12008749923982706</v>
      </c>
      <c r="AL167" s="6">
        <v>0</v>
      </c>
      <c r="AM167" s="6">
        <v>0.18938595031511016</v>
      </c>
      <c r="AN167" s="6">
        <v>2.8158683845367984E-2</v>
      </c>
      <c r="AO167" s="6">
        <v>2.4829469874667675E-2</v>
      </c>
      <c r="AP167" s="29">
        <v>0.95357499999999995</v>
      </c>
    </row>
    <row r="168" spans="1:42" s="6" customFormat="1">
      <c r="A168" s="28"/>
      <c r="C168" s="6" t="s">
        <v>41</v>
      </c>
      <c r="D168" s="6">
        <v>2050</v>
      </c>
      <c r="E168" s="6" t="s">
        <v>89</v>
      </c>
      <c r="F168" s="6">
        <v>0</v>
      </c>
      <c r="G168" s="6">
        <v>0.26213940122597723</v>
      </c>
      <c r="H168" s="6">
        <v>0</v>
      </c>
      <c r="I168" s="6">
        <v>0.19099993076033012</v>
      </c>
      <c r="J168" s="6">
        <v>2.4863025080522187E-2</v>
      </c>
      <c r="K168" s="7">
        <v>1</v>
      </c>
      <c r="L168" s="6">
        <v>8.6625334648416184E-3</v>
      </c>
      <c r="M168" s="6">
        <v>0.13159482416824764</v>
      </c>
      <c r="N168" s="6">
        <v>1.5308339673989468</v>
      </c>
      <c r="O168" s="6">
        <v>6.2588010165230759E-2</v>
      </c>
      <c r="P168" s="6">
        <v>1.7171710155581707E-2</v>
      </c>
      <c r="Q168" s="6">
        <v>7.0349955802959233E-2</v>
      </c>
      <c r="R168" s="6">
        <v>0.42315475944492931</v>
      </c>
      <c r="S168" s="6">
        <v>8.5410421282720667E-2</v>
      </c>
      <c r="T168" s="6">
        <v>0.83726766825733168</v>
      </c>
      <c r="U168" s="6">
        <v>5.1330847506959501E-2</v>
      </c>
      <c r="V168" s="6">
        <v>7.108490660956919E-2</v>
      </c>
      <c r="W168" s="6">
        <v>6.0929016332708551E-2</v>
      </c>
      <c r="X168" s="6">
        <v>0</v>
      </c>
      <c r="Y168" s="6">
        <v>0.76628110824099827</v>
      </c>
      <c r="Z168" s="6">
        <v>0</v>
      </c>
      <c r="AA168" s="6">
        <v>3.0707681594298701E-2</v>
      </c>
      <c r="AB168" s="6">
        <v>5.2142836806182832E-3</v>
      </c>
      <c r="AC168" s="6">
        <v>1.4679213825332375E-2</v>
      </c>
      <c r="AD168" s="6">
        <v>0</v>
      </c>
      <c r="AE168" s="6">
        <v>1.2E-2</v>
      </c>
      <c r="AF168" s="6">
        <v>0</v>
      </c>
      <c r="AG168" s="6">
        <v>0.33178305680535886</v>
      </c>
      <c r="AH168" s="7">
        <v>2.64</v>
      </c>
      <c r="AI168" s="6">
        <v>0.34165421239684829</v>
      </c>
      <c r="AJ168" s="6">
        <v>0.10279541649386371</v>
      </c>
      <c r="AK168" s="6">
        <v>0.1231626221021444</v>
      </c>
      <c r="AL168" s="6">
        <v>0</v>
      </c>
      <c r="AM168" s="6">
        <v>0.18947283920030006</v>
      </c>
      <c r="AN168" s="6">
        <v>2.7842033165494148E-2</v>
      </c>
      <c r="AO168" s="6">
        <v>2.4791361536617002E-2</v>
      </c>
      <c r="AP168" s="12">
        <v>0.93762400000000001</v>
      </c>
    </row>
    <row r="169" spans="1:42" s="6" customFormat="1">
      <c r="A169" s="28"/>
      <c r="C169" s="6" t="s">
        <v>41</v>
      </c>
      <c r="D169" s="6">
        <v>2055</v>
      </c>
      <c r="E169" s="6" t="s">
        <v>89</v>
      </c>
      <c r="F169" s="6">
        <v>0</v>
      </c>
      <c r="G169" s="6">
        <v>0.26271864942273354</v>
      </c>
      <c r="H169" s="6">
        <v>0</v>
      </c>
      <c r="I169" s="6">
        <v>0.19675443664901332</v>
      </c>
      <c r="J169" s="6">
        <v>2.5644187270310599E-2</v>
      </c>
      <c r="K169" s="7">
        <v>1</v>
      </c>
      <c r="L169" s="6">
        <v>8.772725561355969E-3</v>
      </c>
      <c r="M169" s="6">
        <v>0.13191069528164168</v>
      </c>
      <c r="N169" s="6">
        <v>1.5104515831661984</v>
      </c>
      <c r="O169" s="6">
        <v>6.4280807857479666E-2</v>
      </c>
      <c r="P169" s="6">
        <v>1.7528282463220021E-2</v>
      </c>
      <c r="Q169" s="6">
        <v>6.9326379485529846E-2</v>
      </c>
      <c r="R169" s="6">
        <v>0.42383546217976059</v>
      </c>
      <c r="S169" s="6">
        <v>8.5374179582398541E-2</v>
      </c>
      <c r="T169" s="6">
        <v>0.84681265645210257</v>
      </c>
      <c r="U169" s="6">
        <v>5.3181535449954562E-2</v>
      </c>
      <c r="V169" s="6">
        <v>7.2490672798647113E-2</v>
      </c>
      <c r="W169" s="6">
        <v>6.0668272121849227E-2</v>
      </c>
      <c r="X169" s="6">
        <v>0</v>
      </c>
      <c r="Y169" s="6">
        <v>0.78125711997413805</v>
      </c>
      <c r="Z169" s="6">
        <v>0</v>
      </c>
      <c r="AA169" s="6">
        <v>3.1099452894946162E-2</v>
      </c>
      <c r="AB169" s="6">
        <v>5.3197595018738639E-3</v>
      </c>
      <c r="AC169" s="6">
        <v>1.471383654165585E-2</v>
      </c>
      <c r="AD169" s="6">
        <v>0</v>
      </c>
      <c r="AE169" s="6">
        <v>0</v>
      </c>
      <c r="AF169" s="6">
        <v>0</v>
      </c>
      <c r="AG169" s="6">
        <v>0.34028465861996493</v>
      </c>
      <c r="AH169" s="7">
        <v>2.64</v>
      </c>
      <c r="AI169" s="6">
        <v>0.34701925711606119</v>
      </c>
      <c r="AJ169" s="6">
        <v>0.1020781449220094</v>
      </c>
      <c r="AK169" s="6">
        <v>0.1263164907180015</v>
      </c>
      <c r="AL169" s="6">
        <v>0</v>
      </c>
      <c r="AM169" s="6">
        <v>0.1895597679494733</v>
      </c>
      <c r="AN169" s="6">
        <v>2.7528943293135859E-2</v>
      </c>
      <c r="AO169" s="6">
        <v>2.4753311687347457E-2</v>
      </c>
      <c r="AP169" s="12">
        <v>0.93762400000000001</v>
      </c>
    </row>
    <row r="170" spans="1:42" s="6" customFormat="1">
      <c r="A170" s="28"/>
      <c r="C170" s="6" t="s">
        <v>41</v>
      </c>
      <c r="D170" s="6">
        <v>2060</v>
      </c>
      <c r="E170" s="6" t="s">
        <v>89</v>
      </c>
      <c r="F170" s="6">
        <v>0</v>
      </c>
      <c r="G170" s="6">
        <v>0.26329917758149435</v>
      </c>
      <c r="H170" s="6">
        <v>0</v>
      </c>
      <c r="I170" s="6">
        <v>0.20268231609804846</v>
      </c>
      <c r="J170" s="6">
        <v>2.6449892506038873E-2</v>
      </c>
      <c r="K170" s="7">
        <v>1</v>
      </c>
      <c r="L170" s="6">
        <v>8.8843193607536074E-3</v>
      </c>
      <c r="M170" s="6">
        <v>0.13222732459020722</v>
      </c>
      <c r="N170" s="6">
        <v>1.4903405814581774</v>
      </c>
      <c r="O170" s="6">
        <v>6.6019390102062453E-2</v>
      </c>
      <c r="P170" s="6">
        <v>1.7892259031087664E-2</v>
      </c>
      <c r="Q170" s="6">
        <v>6.831769597742271E-2</v>
      </c>
      <c r="R170" s="6">
        <v>0.42451725991873135</v>
      </c>
      <c r="S170" s="6">
        <v>8.533795326030337E-2</v>
      </c>
      <c r="T170" s="6">
        <v>0.85646645907156993</v>
      </c>
      <c r="U170" s="6">
        <v>5.5098948296758835E-2</v>
      </c>
      <c r="V170" s="6">
        <v>7.3924239243399706E-2</v>
      </c>
      <c r="W170" s="6">
        <v>6.0408643759358858E-2</v>
      </c>
      <c r="X170" s="6">
        <v>0</v>
      </c>
      <c r="Y170" s="6">
        <v>0.79652581924063737</v>
      </c>
      <c r="Z170" s="6">
        <v>0</v>
      </c>
      <c r="AA170" s="6">
        <v>3.1496222448279668E-2</v>
      </c>
      <c r="AB170" s="6">
        <v>5.4273689141557434E-3</v>
      </c>
      <c r="AC170" s="6">
        <v>1.4748540919878924E-2</v>
      </c>
      <c r="AD170" s="6">
        <v>0</v>
      </c>
      <c r="AE170" s="6">
        <v>0</v>
      </c>
      <c r="AF170" s="6">
        <v>0</v>
      </c>
      <c r="AG170" s="6">
        <v>0.3490041052941309</v>
      </c>
      <c r="AH170" s="7">
        <v>2.64</v>
      </c>
      <c r="AI170" s="6">
        <v>0.35246854989601717</v>
      </c>
      <c r="AJ170" s="6">
        <v>0.10136587822805078</v>
      </c>
      <c r="AK170" s="6">
        <v>0.12955112155762677</v>
      </c>
      <c r="AL170" s="6">
        <v>0</v>
      </c>
      <c r="AM170" s="6">
        <v>0.18964673658091918</v>
      </c>
      <c r="AN170" s="6">
        <v>2.7219374186218469E-2</v>
      </c>
      <c r="AO170" s="6">
        <v>2.4715320237090294E-2</v>
      </c>
      <c r="AP170" s="12">
        <v>0.93762400000000001</v>
      </c>
    </row>
    <row r="171" spans="1:42" s="6" customFormat="1">
      <c r="A171" s="28"/>
      <c r="C171" s="6" t="s">
        <v>41</v>
      </c>
      <c r="D171" s="6">
        <v>2065</v>
      </c>
      <c r="E171" s="6" t="s">
        <v>89</v>
      </c>
      <c r="F171" s="6">
        <v>0</v>
      </c>
      <c r="G171" s="6">
        <v>0.26388098853058561</v>
      </c>
      <c r="H171" s="6">
        <v>0</v>
      </c>
      <c r="I171" s="6">
        <v>0.20878879256050181</v>
      </c>
      <c r="J171" s="6">
        <v>2.7280911896590508E-2</v>
      </c>
      <c r="K171" s="7">
        <v>1</v>
      </c>
      <c r="L171" s="6">
        <v>8.9973326934510035E-3</v>
      </c>
      <c r="M171" s="6">
        <v>0.13254471391386347</v>
      </c>
      <c r="N171" s="6">
        <v>1.4704973489353506</v>
      </c>
      <c r="O171" s="6">
        <v>6.780499521897565E-2</v>
      </c>
      <c r="P171" s="6">
        <v>1.8263793609401266E-2</v>
      </c>
      <c r="Q171" s="6">
        <v>6.7323688591551828E-2</v>
      </c>
      <c r="R171" s="6">
        <v>0.4252001544233065</v>
      </c>
      <c r="S171" s="6">
        <v>8.5301742309909792E-2</v>
      </c>
      <c r="T171" s="6">
        <v>0.86623031661795125</v>
      </c>
      <c r="U171" s="6">
        <v>5.7085491754290764E-2</v>
      </c>
      <c r="V171" s="6">
        <v>7.5386155718193112E-2</v>
      </c>
      <c r="W171" s="6">
        <v>6.0150126469992078E-2</v>
      </c>
      <c r="X171" s="6">
        <v>0</v>
      </c>
      <c r="Y171" s="6">
        <v>0.81209292625450991</v>
      </c>
      <c r="Z171" s="6">
        <v>0</v>
      </c>
      <c r="AA171" s="6">
        <v>3.1898054022446283E-2</v>
      </c>
      <c r="AB171" s="6">
        <v>5.5371550762714399E-3</v>
      </c>
      <c r="AC171" s="6">
        <v>1.478332715261115E-2</v>
      </c>
      <c r="AD171" s="6">
        <v>0</v>
      </c>
      <c r="AE171" s="6">
        <v>0</v>
      </c>
      <c r="AF171" s="6">
        <v>0</v>
      </c>
      <c r="AG171" s="6">
        <v>0.35794697887978905</v>
      </c>
      <c r="AH171" s="7">
        <v>2.64</v>
      </c>
      <c r="AI171" s="6">
        <v>0.3580034136960038</v>
      </c>
      <c r="AJ171" s="6">
        <v>0.1006585814896464</v>
      </c>
      <c r="AK171" s="6">
        <v>0.13286858272771152</v>
      </c>
      <c r="AL171" s="6">
        <v>0</v>
      </c>
      <c r="AM171" s="6">
        <v>0.18973374511293542</v>
      </c>
      <c r="AN171" s="6">
        <v>2.6913286252949375E-2</v>
      </c>
      <c r="AO171" s="6">
        <v>2.4677387096214556E-2</v>
      </c>
      <c r="AP171" s="12">
        <v>0.93762400000000001</v>
      </c>
    </row>
    <row r="172" spans="1:42" s="6" customFormat="1" ht="15" thickBot="1">
      <c r="A172" s="30"/>
      <c r="B172" s="15"/>
      <c r="C172" s="15" t="s">
        <v>41</v>
      </c>
      <c r="D172" s="15">
        <v>2070</v>
      </c>
      <c r="E172" s="15" t="s">
        <v>89</v>
      </c>
      <c r="F172" s="15">
        <v>0</v>
      </c>
      <c r="G172" s="15">
        <v>0.26446408510458308</v>
      </c>
      <c r="H172" s="15">
        <v>0</v>
      </c>
      <c r="I172" s="15">
        <v>0.21507924686327373</v>
      </c>
      <c r="J172" s="15">
        <v>2.8138040778033838E-2</v>
      </c>
      <c r="K172" s="16">
        <v>1</v>
      </c>
      <c r="L172" s="15">
        <v>9.1117836166771469E-3</v>
      </c>
      <c r="M172" s="15">
        <v>0.13286286507689807</v>
      </c>
      <c r="N172" s="15">
        <v>1.4509183203682197</v>
      </c>
      <c r="O172" s="15">
        <v>6.9638895020656733E-2</v>
      </c>
      <c r="P172" s="15">
        <v>1.8643043141016339E-2</v>
      </c>
      <c r="Q172" s="15">
        <v>6.6344143793580473E-2</v>
      </c>
      <c r="R172" s="15">
        <v>0.42588414745778463</v>
      </c>
      <c r="S172" s="15">
        <v>8.5265546724695232E-2</v>
      </c>
      <c r="T172" s="15">
        <v>0.87610548373539188</v>
      </c>
      <c r="U172" s="15">
        <v>5.9143658265086947E-2</v>
      </c>
      <c r="V172" s="15">
        <v>7.6876982869662339E-2</v>
      </c>
      <c r="W172" s="15">
        <v>5.9892715498939077E-2</v>
      </c>
      <c r="X172" s="15">
        <v>0</v>
      </c>
      <c r="Y172" s="15">
        <v>0.82796427302424191</v>
      </c>
      <c r="Z172" s="15">
        <v>0</v>
      </c>
      <c r="AA172" s="15">
        <v>3.2305012199152688E-2</v>
      </c>
      <c r="AB172" s="15">
        <v>5.6491620200555164E-3</v>
      </c>
      <c r="AC172" s="15">
        <v>1.481819543291637E-2</v>
      </c>
      <c r="AD172" s="15">
        <v>0</v>
      </c>
      <c r="AE172" s="15">
        <v>0</v>
      </c>
      <c r="AF172" s="15">
        <v>0</v>
      </c>
      <c r="AG172" s="15">
        <v>0.36711900446324863</v>
      </c>
      <c r="AH172" s="16">
        <v>2.64</v>
      </c>
      <c r="AI172" s="15">
        <v>0.36362519224992645</v>
      </c>
      <c r="AJ172" s="15">
        <v>9.9956220028131093E-2</v>
      </c>
      <c r="AK172" s="15">
        <v>0.13627099529368308</v>
      </c>
      <c r="AL172" s="15">
        <v>0</v>
      </c>
      <c r="AM172" s="15">
        <v>0.18982079356382808</v>
      </c>
      <c r="AN172" s="15">
        <v>2.6610640346754526E-2</v>
      </c>
      <c r="AO172" s="15">
        <v>2.4639512175226839E-2</v>
      </c>
      <c r="AP172" s="17">
        <v>0.93762400000000001</v>
      </c>
    </row>
    <row r="173" spans="1:42" s="6" customFormat="1">
      <c r="A173" s="26"/>
      <c r="B173" s="9"/>
      <c r="C173" s="9" t="s">
        <v>41</v>
      </c>
      <c r="D173" s="9">
        <v>2010</v>
      </c>
      <c r="E173" s="9" t="s">
        <v>90</v>
      </c>
      <c r="F173" s="9">
        <v>7.1999999999999995E-2</v>
      </c>
      <c r="G173" s="9">
        <v>5.0089300000000003</v>
      </c>
      <c r="H173" s="9">
        <v>0.12</v>
      </c>
      <c r="I173" s="9">
        <v>1.974</v>
      </c>
      <c r="J173" s="9">
        <v>0.24803</v>
      </c>
      <c r="K173" s="9">
        <v>0.75</v>
      </c>
      <c r="L173" s="9">
        <v>0</v>
      </c>
      <c r="M173" s="9">
        <v>0.76900000000000002</v>
      </c>
      <c r="N173" s="9">
        <v>23.071999999999999</v>
      </c>
      <c r="O173" s="9">
        <v>0.43492999999999998</v>
      </c>
      <c r="P173" s="9">
        <v>7.5670000000000001E-2</v>
      </c>
      <c r="Q173" s="9">
        <v>0.60777000000000003</v>
      </c>
      <c r="R173" s="9">
        <v>6.1932</v>
      </c>
      <c r="S173" s="9">
        <v>11.757999999999999</v>
      </c>
      <c r="T173" s="9">
        <v>8.8298000000000005</v>
      </c>
      <c r="U173" s="9">
        <v>0.3488</v>
      </c>
      <c r="V173" s="9">
        <v>0.64</v>
      </c>
      <c r="W173" s="9">
        <v>4.4999999999999998E-2</v>
      </c>
      <c r="X173" s="9">
        <v>0</v>
      </c>
      <c r="Y173" s="9">
        <v>9.0867599999999999</v>
      </c>
      <c r="Z173" s="9">
        <v>0</v>
      </c>
      <c r="AA173" s="9">
        <v>0.12923000000000001</v>
      </c>
      <c r="AB173" s="9">
        <v>2.3800000000000002E-2</v>
      </c>
      <c r="AC173" s="9">
        <v>5.2999999999999999E-2</v>
      </c>
      <c r="AD173" s="9">
        <v>0</v>
      </c>
      <c r="AE173" s="9">
        <v>0</v>
      </c>
      <c r="AF173" s="9">
        <v>0</v>
      </c>
      <c r="AG173" s="9">
        <v>2.859</v>
      </c>
      <c r="AH173" s="9">
        <v>1.968</v>
      </c>
      <c r="AI173" s="9">
        <v>3.6998000000000002</v>
      </c>
      <c r="AJ173" s="9">
        <v>1.4564699999999999</v>
      </c>
      <c r="AK173" s="9">
        <v>0.311</v>
      </c>
      <c r="AL173" s="9">
        <v>5.7000000000000002E-2</v>
      </c>
      <c r="AM173" s="9">
        <v>11.397</v>
      </c>
      <c r="AN173" s="9">
        <v>0.75</v>
      </c>
      <c r="AO173" s="9">
        <v>0.78036000000000005</v>
      </c>
      <c r="AP173" s="27">
        <v>4.3</v>
      </c>
    </row>
    <row r="174" spans="1:42" s="6" customFormat="1">
      <c r="A174" s="28"/>
      <c r="C174" s="6" t="s">
        <v>41</v>
      </c>
      <c r="D174" s="6">
        <v>2015</v>
      </c>
      <c r="E174" s="6" t="s">
        <v>90</v>
      </c>
      <c r="F174" s="6">
        <v>7.1999999999999995E-2</v>
      </c>
      <c r="G174" s="6">
        <v>5.028119382478212</v>
      </c>
      <c r="H174" s="6">
        <v>0.12</v>
      </c>
      <c r="I174" s="6">
        <v>1.8383786005992775</v>
      </c>
      <c r="J174" s="6">
        <v>0.23134565631517201</v>
      </c>
      <c r="K174" s="6">
        <v>0.75</v>
      </c>
      <c r="L174" s="6">
        <v>0</v>
      </c>
      <c r="M174" s="6">
        <v>0.74328794841335755</v>
      </c>
      <c r="N174" s="6">
        <v>22.681469120997257</v>
      </c>
      <c r="O174" s="6">
        <v>0.36825553432138863</v>
      </c>
      <c r="P174" s="6">
        <v>7.6600659559998702E-2</v>
      </c>
      <c r="Q174" s="6">
        <v>0.45823701090093744</v>
      </c>
      <c r="R174" s="6">
        <v>4.7734264005546239</v>
      </c>
      <c r="S174" s="6">
        <v>10.411801631582447</v>
      </c>
      <c r="T174" s="6">
        <v>9.0733243397011503</v>
      </c>
      <c r="U174" s="6">
        <v>0.34270725470697655</v>
      </c>
      <c r="V174" s="6">
        <v>0.56224763766514385</v>
      </c>
      <c r="W174" s="6">
        <v>4.1501195319541426E-2</v>
      </c>
      <c r="X174" s="6">
        <v>0</v>
      </c>
      <c r="Y174" s="6">
        <v>8.2869872959278101</v>
      </c>
      <c r="Z174" s="6">
        <v>0</v>
      </c>
      <c r="AA174" s="6">
        <v>0.18357351488311005</v>
      </c>
      <c r="AB174" s="6">
        <v>1.3269417978565519E-2</v>
      </c>
      <c r="AC174" s="6">
        <v>5.4073057294960834E-2</v>
      </c>
      <c r="AD174" s="6">
        <v>0</v>
      </c>
      <c r="AE174" s="6">
        <v>0</v>
      </c>
      <c r="AF174" s="6">
        <v>0</v>
      </c>
      <c r="AG174" s="6">
        <v>2.6967360932028344</v>
      </c>
      <c r="AH174" s="6">
        <v>1.968</v>
      </c>
      <c r="AI174" s="6">
        <v>4.3522280551862114</v>
      </c>
      <c r="AJ174" s="6">
        <v>1.3440024317268484</v>
      </c>
      <c r="AK174" s="6">
        <v>0.22052173999839209</v>
      </c>
      <c r="AL174" s="6">
        <v>5.7000000000000002E-2</v>
      </c>
      <c r="AM174" s="6">
        <v>9.5537074457850792</v>
      </c>
      <c r="AN174" s="6">
        <v>0.71174466966211714</v>
      </c>
      <c r="AO174" s="6">
        <v>0.66946877463894372</v>
      </c>
      <c r="AP174" s="29">
        <v>3.7962199999999999</v>
      </c>
    </row>
    <row r="175" spans="1:42" s="6" customFormat="1">
      <c r="A175" s="28"/>
      <c r="C175" s="6" t="s">
        <v>41</v>
      </c>
      <c r="D175" s="6">
        <v>2020</v>
      </c>
      <c r="E175" s="6" t="s">
        <v>90</v>
      </c>
      <c r="F175" s="6">
        <v>7.1999999999999995E-2</v>
      </c>
      <c r="G175" s="6">
        <v>4.5961246190598102</v>
      </c>
      <c r="H175" s="6">
        <v>0.12</v>
      </c>
      <c r="I175" s="6">
        <v>1.3963472557241861</v>
      </c>
      <c r="J175" s="6">
        <v>0.21442777788390527</v>
      </c>
      <c r="K175" s="6">
        <v>0.75</v>
      </c>
      <c r="L175" s="6">
        <v>0</v>
      </c>
      <c r="M175" s="6">
        <v>0.8060578606182659</v>
      </c>
      <c r="N175" s="6">
        <v>21.515225132708093</v>
      </c>
      <c r="O175" s="6">
        <v>0.30778951744203203</v>
      </c>
      <c r="P175" s="6">
        <v>7.2170285555549829E-2</v>
      </c>
      <c r="Q175" s="6">
        <v>0.45504017020563292</v>
      </c>
      <c r="R175" s="6">
        <v>4.1819271850950956</v>
      </c>
      <c r="S175" s="6">
        <v>9.4895552504252372</v>
      </c>
      <c r="T175" s="6">
        <v>8.2578237968291894</v>
      </c>
      <c r="U175" s="6">
        <v>0.42366255053820739</v>
      </c>
      <c r="V175" s="6">
        <v>0.58332134316980799</v>
      </c>
      <c r="W175" s="6">
        <v>3.2154116098102627E-2</v>
      </c>
      <c r="X175" s="6">
        <v>0</v>
      </c>
      <c r="Y175" s="6">
        <v>7.4828901707751605</v>
      </c>
      <c r="Z175" s="6">
        <v>0</v>
      </c>
      <c r="AA175" s="6">
        <v>0.205063028837636</v>
      </c>
      <c r="AB175" s="6">
        <v>1.4081213238919272E-2</v>
      </c>
      <c r="AC175" s="6">
        <v>6.6692734852841426E-2</v>
      </c>
      <c r="AD175" s="6">
        <v>0</v>
      </c>
      <c r="AE175" s="6">
        <v>0</v>
      </c>
      <c r="AF175" s="6">
        <v>0</v>
      </c>
      <c r="AG175" s="6">
        <v>2.5512820186899443</v>
      </c>
      <c r="AH175" s="6">
        <v>1.968</v>
      </c>
      <c r="AI175" s="6">
        <v>4.5670526633527624</v>
      </c>
      <c r="AJ175" s="6">
        <v>1.2719225738145021</v>
      </c>
      <c r="AK175" s="6">
        <v>0.2760420302132025</v>
      </c>
      <c r="AL175" s="6">
        <v>5.7000000000000002E-2</v>
      </c>
      <c r="AM175" s="6">
        <v>9.3004521535807836</v>
      </c>
      <c r="AN175" s="6">
        <v>0.69838565066280878</v>
      </c>
      <c r="AO175" s="6">
        <v>0.52601700380698535</v>
      </c>
      <c r="AP175" s="29">
        <v>3.7525200000000001</v>
      </c>
    </row>
    <row r="176" spans="1:42" s="6" customFormat="1">
      <c r="A176" s="28"/>
      <c r="C176" s="6" t="s">
        <v>41</v>
      </c>
      <c r="D176" s="6">
        <v>2025</v>
      </c>
      <c r="E176" s="6" t="s">
        <v>90</v>
      </c>
      <c r="F176" s="6">
        <v>7.1999999999999995E-2</v>
      </c>
      <c r="G176" s="6">
        <v>4.7296443967374344</v>
      </c>
      <c r="H176" s="6">
        <v>0.12</v>
      </c>
      <c r="I176" s="6">
        <v>1.3864830487843263</v>
      </c>
      <c r="J176" s="6">
        <v>0.23291990856119124</v>
      </c>
      <c r="K176" s="6">
        <v>0.75</v>
      </c>
      <c r="L176" s="6">
        <v>0</v>
      </c>
      <c r="M176" s="6">
        <v>0.80297553163551283</v>
      </c>
      <c r="N176" s="6">
        <v>21.462703338225854</v>
      </c>
      <c r="O176" s="6">
        <v>0.38576325250724441</v>
      </c>
      <c r="P176" s="6">
        <v>6.6567926771259098E-2</v>
      </c>
      <c r="Q176" s="6">
        <v>0.50553379052720682</v>
      </c>
      <c r="R176" s="6">
        <v>4.3126598103646145</v>
      </c>
      <c r="S176" s="6">
        <v>8.1198481727783403</v>
      </c>
      <c r="T176" s="6">
        <v>8.1639264034363723</v>
      </c>
      <c r="U176" s="6">
        <v>0.43676716598724047</v>
      </c>
      <c r="V176" s="6">
        <v>0.63610322693279042</v>
      </c>
      <c r="W176" s="6">
        <v>3.7179029000229062E-2</v>
      </c>
      <c r="X176" s="6">
        <v>0</v>
      </c>
      <c r="Y176" s="6">
        <v>7.5876492403665505</v>
      </c>
      <c r="Z176" s="6">
        <v>0</v>
      </c>
      <c r="AA176" s="6">
        <v>0.21329738069973941</v>
      </c>
      <c r="AB176" s="6">
        <v>1.3599600978003128E-2</v>
      </c>
      <c r="AC176" s="6">
        <v>6.6329983589930086E-2</v>
      </c>
      <c r="AD176" s="6">
        <v>0</v>
      </c>
      <c r="AE176" s="6">
        <v>0</v>
      </c>
      <c r="AF176" s="6">
        <v>0</v>
      </c>
      <c r="AG176" s="6">
        <v>2.2258956870268634</v>
      </c>
      <c r="AH176" s="6">
        <v>1.968</v>
      </c>
      <c r="AI176" s="6">
        <v>5.1777021246999908</v>
      </c>
      <c r="AJ176" s="6">
        <v>1.4207921900370459</v>
      </c>
      <c r="AK176" s="6">
        <v>0.27777886564922299</v>
      </c>
      <c r="AL176" s="6">
        <v>5.7000000000000002E-2</v>
      </c>
      <c r="AM176" s="6">
        <v>10.155856690323036</v>
      </c>
      <c r="AN176" s="6">
        <v>0.63020693628641011</v>
      </c>
      <c r="AO176" s="6">
        <v>0.48671033739392372</v>
      </c>
      <c r="AP176" s="29">
        <v>3.7081200000000001</v>
      </c>
    </row>
    <row r="177" spans="1:43" s="6" customFormat="1">
      <c r="A177" s="28"/>
      <c r="C177" s="6" t="s">
        <v>41</v>
      </c>
      <c r="D177" s="6">
        <v>2030</v>
      </c>
      <c r="E177" s="6" t="s">
        <v>90</v>
      </c>
      <c r="F177" s="6">
        <v>7.1999999999999995E-2</v>
      </c>
      <c r="G177" s="6">
        <v>4.8451654854295416</v>
      </c>
      <c r="H177" s="6">
        <v>0.12</v>
      </c>
      <c r="I177" s="6">
        <v>1.4275542299528596</v>
      </c>
      <c r="J177" s="6">
        <v>0.25902012654415374</v>
      </c>
      <c r="K177" s="6">
        <v>0.75</v>
      </c>
      <c r="L177" s="6">
        <v>0</v>
      </c>
      <c r="M177" s="6">
        <v>0.80665106312176083</v>
      </c>
      <c r="N177" s="6">
        <v>21.710134366243899</v>
      </c>
      <c r="O177" s="6">
        <v>0.38495919128536027</v>
      </c>
      <c r="P177" s="6">
        <v>6.974642116456517E-2</v>
      </c>
      <c r="Q177" s="6">
        <v>0.49953307392738966</v>
      </c>
      <c r="R177" s="6">
        <v>4.3333248258595836</v>
      </c>
      <c r="S177" s="6">
        <v>8.1022485506303124</v>
      </c>
      <c r="T177" s="6">
        <v>8.100599585962259</v>
      </c>
      <c r="U177" s="6">
        <v>0.44827319758672834</v>
      </c>
      <c r="V177" s="6">
        <v>0.68244865167262192</v>
      </c>
      <c r="W177" s="6">
        <v>3.6567301263957311E-2</v>
      </c>
      <c r="X177" s="6">
        <v>0</v>
      </c>
      <c r="Y177" s="6">
        <v>7.5421273718403201</v>
      </c>
      <c r="Z177" s="6">
        <v>0</v>
      </c>
      <c r="AA177" s="6">
        <v>0.22550471134648897</v>
      </c>
      <c r="AB177" s="6">
        <v>1.3618725424195368E-2</v>
      </c>
      <c r="AC177" s="6">
        <v>6.8743311785390296E-2</v>
      </c>
      <c r="AD177" s="6">
        <v>0</v>
      </c>
      <c r="AE177" s="6">
        <v>0</v>
      </c>
      <c r="AF177" s="6">
        <v>0</v>
      </c>
      <c r="AG177" s="6">
        <v>2.2318304764488253</v>
      </c>
      <c r="AH177" s="6">
        <v>1.968</v>
      </c>
      <c r="AI177" s="6">
        <v>5.6638399004475559</v>
      </c>
      <c r="AJ177" s="6">
        <v>1.4249883122654337</v>
      </c>
      <c r="AK177" s="6">
        <v>0.29708951491512325</v>
      </c>
      <c r="AL177" s="6">
        <v>5.7000000000000002E-2</v>
      </c>
      <c r="AM177" s="6">
        <v>10.207072061240579</v>
      </c>
      <c r="AN177" s="6">
        <v>0.64917599949403682</v>
      </c>
      <c r="AO177" s="6">
        <v>0.49634187940449587</v>
      </c>
      <c r="AP177" s="29">
        <v>3.6474600000000001</v>
      </c>
    </row>
    <row r="178" spans="1:43" s="6" customFormat="1">
      <c r="A178" s="28"/>
      <c r="C178" s="6" t="s">
        <v>41</v>
      </c>
      <c r="D178" s="6">
        <v>2035</v>
      </c>
      <c r="E178" s="6" t="s">
        <v>90</v>
      </c>
      <c r="F178" s="6">
        <v>7.1999999999999995E-2</v>
      </c>
      <c r="G178" s="6">
        <v>4.8168207615185823</v>
      </c>
      <c r="H178" s="6">
        <v>0.12</v>
      </c>
      <c r="I178" s="6">
        <v>1.429676951773901</v>
      </c>
      <c r="J178" s="6">
        <v>0.26928230095237893</v>
      </c>
      <c r="K178" s="6">
        <v>0.75</v>
      </c>
      <c r="L178" s="6">
        <v>0</v>
      </c>
      <c r="M178" s="6">
        <v>0.78874790022101726</v>
      </c>
      <c r="N178" s="6">
        <v>21.117852071856753</v>
      </c>
      <c r="O178" s="6">
        <v>0.37611951803135601</v>
      </c>
      <c r="P178" s="6">
        <v>6.8612485717018279E-2</v>
      </c>
      <c r="Q178" s="6">
        <v>0.47793185137614186</v>
      </c>
      <c r="R178" s="6">
        <v>4.166148698750729</v>
      </c>
      <c r="S178" s="6">
        <v>7.8908920108807576</v>
      </c>
      <c r="T178" s="6">
        <v>7.8546520824035833</v>
      </c>
      <c r="U178" s="6">
        <v>0.44659378817886525</v>
      </c>
      <c r="V178" s="6">
        <v>0.68486673855731317</v>
      </c>
      <c r="W178" s="6">
        <v>3.5893415365855198E-2</v>
      </c>
      <c r="X178" s="6">
        <v>0</v>
      </c>
      <c r="Y178" s="6">
        <v>7.2455292659571144</v>
      </c>
      <c r="Z178" s="6">
        <v>0</v>
      </c>
      <c r="AA178" s="6">
        <v>0.22603590566099879</v>
      </c>
      <c r="AB178" s="6">
        <v>1.3271745407511842E-2</v>
      </c>
      <c r="AC178" s="6">
        <v>6.9322689886161457E-2</v>
      </c>
      <c r="AD178" s="6">
        <v>0</v>
      </c>
      <c r="AE178" s="6">
        <v>0</v>
      </c>
      <c r="AF178" s="6">
        <v>0</v>
      </c>
      <c r="AG178" s="6">
        <v>2.1677049726693434</v>
      </c>
      <c r="AH178" s="6">
        <v>1.968</v>
      </c>
      <c r="AI178" s="6">
        <v>5.9068980991360505</v>
      </c>
      <c r="AJ178" s="6">
        <v>1.3703971703547329</v>
      </c>
      <c r="AK178" s="6">
        <v>0.30029505559287134</v>
      </c>
      <c r="AL178" s="6">
        <v>5.7000000000000002E-2</v>
      </c>
      <c r="AM178" s="6">
        <v>10.002147597650463</v>
      </c>
      <c r="AN178" s="6">
        <v>0.63292484521817571</v>
      </c>
      <c r="AO178" s="6">
        <v>0.50403272363236318</v>
      </c>
      <c r="AP178" s="29">
        <v>3.5987300000000002</v>
      </c>
    </row>
    <row r="179" spans="1:43" s="6" customFormat="1">
      <c r="A179" s="28"/>
      <c r="C179" s="6" t="s">
        <v>41</v>
      </c>
      <c r="D179" s="6">
        <v>2040</v>
      </c>
      <c r="E179" s="6" t="s">
        <v>90</v>
      </c>
      <c r="F179" s="6">
        <v>7.1999999999999995E-2</v>
      </c>
      <c r="G179" s="6">
        <v>4.7981973377582605</v>
      </c>
      <c r="H179" s="6">
        <v>0.12</v>
      </c>
      <c r="I179" s="6">
        <v>1.4383617000957125</v>
      </c>
      <c r="J179" s="6">
        <v>0.27497995715469398</v>
      </c>
      <c r="K179" s="6">
        <v>0.75</v>
      </c>
      <c r="L179" s="6">
        <v>0</v>
      </c>
      <c r="M179" s="6">
        <v>0.77173999463163867</v>
      </c>
      <c r="N179" s="6">
        <v>20.578404325519639</v>
      </c>
      <c r="O179" s="6">
        <v>0.37071790692972761</v>
      </c>
      <c r="P179" s="6">
        <v>6.8187669499492842E-2</v>
      </c>
      <c r="Q179" s="6">
        <v>0.45745570432414984</v>
      </c>
      <c r="R179" s="6">
        <v>4.0287111772558459</v>
      </c>
      <c r="S179" s="6">
        <v>7.7022710140149924</v>
      </c>
      <c r="T179" s="6">
        <v>7.719797842684855</v>
      </c>
      <c r="U179" s="6">
        <v>0.45049116364258812</v>
      </c>
      <c r="V179" s="6">
        <v>0.67951758287802311</v>
      </c>
      <c r="W179" s="6">
        <v>3.5212562479979156E-2</v>
      </c>
      <c r="X179" s="6">
        <v>0</v>
      </c>
      <c r="Y179" s="6">
        <v>7.0398506049924263</v>
      </c>
      <c r="Z179" s="6">
        <v>0</v>
      </c>
      <c r="AA179" s="6">
        <v>0.22826011426728676</v>
      </c>
      <c r="AB179" s="6">
        <v>1.3024386320440761E-2</v>
      </c>
      <c r="AC179" s="6">
        <v>6.9773586659894332E-2</v>
      </c>
      <c r="AD179" s="6">
        <v>0</v>
      </c>
      <c r="AE179" s="6">
        <v>0</v>
      </c>
      <c r="AF179" s="6">
        <v>0</v>
      </c>
      <c r="AG179" s="6">
        <v>2.1356966002013542</v>
      </c>
      <c r="AH179" s="6">
        <v>1.968</v>
      </c>
      <c r="AI179" s="6">
        <v>6.0439612725484961</v>
      </c>
      <c r="AJ179" s="6">
        <v>1.325058892765913</v>
      </c>
      <c r="AK179" s="6">
        <v>0.30175546421254512</v>
      </c>
      <c r="AL179" s="6">
        <v>5.7000000000000002E-2</v>
      </c>
      <c r="AM179" s="6">
        <v>9.8491810736376202</v>
      </c>
      <c r="AN179" s="6">
        <v>0.6174336054559213</v>
      </c>
      <c r="AO179" s="6">
        <v>0.51283186047870932</v>
      </c>
      <c r="AP179" s="29">
        <v>3.5076399999999999</v>
      </c>
    </row>
    <row r="180" spans="1:43" s="6" customFormat="1">
      <c r="A180" s="28"/>
      <c r="C180" s="6" t="s">
        <v>41</v>
      </c>
      <c r="D180" s="6">
        <v>2045</v>
      </c>
      <c r="E180" s="6" t="s">
        <v>90</v>
      </c>
      <c r="F180" s="6">
        <v>7.1999999999999995E-2</v>
      </c>
      <c r="G180" s="6">
        <v>4.7509366689136971</v>
      </c>
      <c r="H180" s="6">
        <v>0.12</v>
      </c>
      <c r="I180" s="6">
        <v>1.4540354457915521</v>
      </c>
      <c r="J180" s="6">
        <v>0.27759626742316074</v>
      </c>
      <c r="K180" s="6">
        <v>0.75</v>
      </c>
      <c r="L180" s="6">
        <v>0</v>
      </c>
      <c r="M180" s="6">
        <v>0.75617241154892245</v>
      </c>
      <c r="N180" s="6">
        <v>19.958027530533681</v>
      </c>
      <c r="O180" s="6">
        <v>0.36871611841553531</v>
      </c>
      <c r="P180" s="6">
        <v>6.8397224624094949E-2</v>
      </c>
      <c r="Q180" s="6">
        <v>0.43888899539119947</v>
      </c>
      <c r="R180" s="6">
        <v>3.9113025580095853</v>
      </c>
      <c r="S180" s="6">
        <v>7.5277507881214802</v>
      </c>
      <c r="T180" s="6">
        <v>7.6357487535737691</v>
      </c>
      <c r="U180" s="6">
        <v>0.45600076796141215</v>
      </c>
      <c r="V180" s="6">
        <v>0.67203870369072671</v>
      </c>
      <c r="W180" s="6">
        <v>3.419947452071323E-2</v>
      </c>
      <c r="X180" s="6">
        <v>0</v>
      </c>
      <c r="Y180" s="6">
        <v>6.9442301285553674</v>
      </c>
      <c r="Z180" s="6">
        <v>0</v>
      </c>
      <c r="AA180" s="6">
        <v>0.22877442203035886</v>
      </c>
      <c r="AB180" s="6">
        <v>1.2854131342212324E-2</v>
      </c>
      <c r="AC180" s="6">
        <v>6.9571500850934373E-2</v>
      </c>
      <c r="AD180" s="6">
        <v>0</v>
      </c>
      <c r="AE180" s="6">
        <v>0</v>
      </c>
      <c r="AF180" s="6">
        <v>0</v>
      </c>
      <c r="AG180" s="6">
        <v>2.1223531631246177</v>
      </c>
      <c r="AH180" s="6">
        <v>1.968</v>
      </c>
      <c r="AI180" s="6">
        <v>6.0185358899749364</v>
      </c>
      <c r="AJ180" s="6">
        <v>1.2835648013258041</v>
      </c>
      <c r="AK180" s="6">
        <v>0.30202413143496454</v>
      </c>
      <c r="AL180" s="6">
        <v>5.7000000000000002E-2</v>
      </c>
      <c r="AM180" s="6">
        <v>9.6412362704412828</v>
      </c>
      <c r="AN180" s="6">
        <v>0.59785939923604126</v>
      </c>
      <c r="AO180" s="6">
        <v>0.50934434119247574</v>
      </c>
      <c r="AP180" s="29">
        <v>3.4066200000000002</v>
      </c>
    </row>
    <row r="181" spans="1:43" s="6" customFormat="1">
      <c r="A181" s="28"/>
      <c r="C181" s="6" t="s">
        <v>41</v>
      </c>
      <c r="D181" s="6">
        <v>2050</v>
      </c>
      <c r="E181" s="6" t="s">
        <v>90</v>
      </c>
      <c r="F181" s="6">
        <v>7.1999999999999995E-2</v>
      </c>
      <c r="G181" s="6">
        <v>4.6429970766062825</v>
      </c>
      <c r="H181" s="6">
        <v>0.12</v>
      </c>
      <c r="I181" s="6">
        <v>1.4605851717272675</v>
      </c>
      <c r="J181" s="6">
        <v>0.27919598152595299</v>
      </c>
      <c r="K181" s="7">
        <v>0.75</v>
      </c>
      <c r="L181" s="6">
        <v>0</v>
      </c>
      <c r="M181" s="6">
        <v>0.73913301077520532</v>
      </c>
      <c r="N181" s="6">
        <v>19.202461595520425</v>
      </c>
      <c r="O181" s="6">
        <v>0.36926902031104442</v>
      </c>
      <c r="P181" s="6">
        <v>6.8080833272378988E-2</v>
      </c>
      <c r="Q181" s="6">
        <v>0.4217450092310302</v>
      </c>
      <c r="R181" s="6">
        <v>3.8201467141404439</v>
      </c>
      <c r="S181" s="6">
        <v>7.3373879397550237</v>
      </c>
      <c r="T181" s="6">
        <v>7.530697774621709</v>
      </c>
      <c r="U181" s="6">
        <v>0.46068978282711864</v>
      </c>
      <c r="V181" s="6">
        <v>0.66828172973335398</v>
      </c>
      <c r="W181" s="6">
        <v>3.3206068674016626E-2</v>
      </c>
      <c r="X181" s="6">
        <v>0</v>
      </c>
      <c r="Y181" s="6">
        <v>6.9038372306598728</v>
      </c>
      <c r="Z181" s="6">
        <v>0</v>
      </c>
      <c r="AA181" s="6">
        <v>0.22592992400515505</v>
      </c>
      <c r="AB181" s="6">
        <v>1.2787941660701961E-2</v>
      </c>
      <c r="AC181" s="6">
        <v>6.8000964411365314E-2</v>
      </c>
      <c r="AD181" s="6">
        <v>0</v>
      </c>
      <c r="AE181" s="6">
        <v>0</v>
      </c>
      <c r="AF181" s="6">
        <v>0</v>
      </c>
      <c r="AG181" s="6">
        <v>2.1225913394066627</v>
      </c>
      <c r="AH181" s="7">
        <v>1.968</v>
      </c>
      <c r="AI181" s="6">
        <v>5.9609876214487096</v>
      </c>
      <c r="AJ181" s="6">
        <v>1.2429034308711997</v>
      </c>
      <c r="AK181" s="6">
        <v>0.30205312879957608</v>
      </c>
      <c r="AL181" s="6">
        <v>5.7000000000000002E-2</v>
      </c>
      <c r="AM181" s="6">
        <v>9.4057298447717876</v>
      </c>
      <c r="AN181" s="6">
        <v>0.57643219002253798</v>
      </c>
      <c r="AO181" s="6">
        <v>0.49591242132314628</v>
      </c>
      <c r="AP181" s="12">
        <v>3.3496299999999999</v>
      </c>
    </row>
    <row r="182" spans="1:43" s="6" customFormat="1">
      <c r="A182" s="28"/>
      <c r="C182" s="6" t="s">
        <v>41</v>
      </c>
      <c r="D182" s="6">
        <v>2055</v>
      </c>
      <c r="E182" s="6" t="s">
        <v>90</v>
      </c>
      <c r="F182" s="6">
        <v>0</v>
      </c>
      <c r="G182" s="6">
        <v>4.5375098334669222</v>
      </c>
      <c r="H182" s="6">
        <v>0</v>
      </c>
      <c r="I182" s="6">
        <v>1.4671644010082814</v>
      </c>
      <c r="J182" s="6">
        <v>0.28080491435936583</v>
      </c>
      <c r="K182" s="7">
        <v>0.75</v>
      </c>
      <c r="L182" s="6">
        <v>0</v>
      </c>
      <c r="M182" s="6">
        <v>0.72247757161433335</v>
      </c>
      <c r="N182" s="6">
        <v>18.475499683689272</v>
      </c>
      <c r="O182" s="6">
        <v>0.36982275130105413</v>
      </c>
      <c r="P182" s="6">
        <v>6.7765905481326341E-2</v>
      </c>
      <c r="Q182" s="6">
        <v>0.4052707055294017</v>
      </c>
      <c r="R182" s="6">
        <v>3.7311153256792533</v>
      </c>
      <c r="S182" s="6">
        <v>7.1518390145720199</v>
      </c>
      <c r="T182" s="6">
        <v>7.4270920643047145</v>
      </c>
      <c r="U182" s="6">
        <v>0.46542701441076861</v>
      </c>
      <c r="V182" s="6">
        <v>0.6645457588123227</v>
      </c>
      <c r="W182" s="6">
        <v>3.2241518685197409E-2</v>
      </c>
      <c r="X182" s="6">
        <v>0</v>
      </c>
      <c r="Y182" s="6">
        <v>6.8636792884283171</v>
      </c>
      <c r="Z182" s="6">
        <v>0</v>
      </c>
      <c r="AA182" s="6">
        <v>0.22312079343468497</v>
      </c>
      <c r="AB182" s="6">
        <v>1.2722092809219064E-2</v>
      </c>
      <c r="AC182" s="6">
        <v>6.6465881924605161E-2</v>
      </c>
      <c r="AD182" s="6">
        <v>0</v>
      </c>
      <c r="AE182" s="6">
        <v>0</v>
      </c>
      <c r="AF182" s="6">
        <v>0</v>
      </c>
      <c r="AG182" s="6">
        <v>2.1228295424175019</v>
      </c>
      <c r="AH182" s="7">
        <v>1.968</v>
      </c>
      <c r="AI182" s="6">
        <v>5.9039896201753352</v>
      </c>
      <c r="AJ182" s="6">
        <v>1.2035301504651374</v>
      </c>
      <c r="AK182" s="6">
        <v>0.30208212894822722</v>
      </c>
      <c r="AL182" s="6">
        <v>0</v>
      </c>
      <c r="AM182" s="6">
        <v>9.1759761332746077</v>
      </c>
      <c r="AN182" s="6">
        <v>0.55577292941913592</v>
      </c>
      <c r="AO182" s="6">
        <v>0.48283471461922417</v>
      </c>
      <c r="AP182" s="12">
        <v>3.3496299999999999</v>
      </c>
    </row>
    <row r="183" spans="1:43" s="6" customFormat="1">
      <c r="A183" s="28"/>
      <c r="C183" s="6" t="s">
        <v>41</v>
      </c>
      <c r="D183" s="6">
        <v>2060</v>
      </c>
      <c r="E183" s="6" t="s">
        <v>90</v>
      </c>
      <c r="F183" s="6">
        <v>0</v>
      </c>
      <c r="G183" s="6">
        <v>4.4344192229942525</v>
      </c>
      <c r="H183" s="6">
        <v>0</v>
      </c>
      <c r="I183" s="6">
        <v>1.4737732665328844</v>
      </c>
      <c r="J183" s="6">
        <v>0.28242311904851342</v>
      </c>
      <c r="K183" s="7">
        <v>0.75</v>
      </c>
      <c r="L183" s="6">
        <v>0</v>
      </c>
      <c r="M183" s="6">
        <v>0.70619744197096024</v>
      </c>
      <c r="N183" s="6">
        <v>17.776058911198735</v>
      </c>
      <c r="O183" s="6">
        <v>0.37037731262881873</v>
      </c>
      <c r="P183" s="6">
        <v>6.7452434480809467E-2</v>
      </c>
      <c r="Q183" s="6">
        <v>0.38943992499109015</v>
      </c>
      <c r="R183" s="6">
        <v>3.6441588805970659</v>
      </c>
      <c r="S183" s="6">
        <v>6.9709822773882397</v>
      </c>
      <c r="T183" s="6">
        <v>7.3249117389296652</v>
      </c>
      <c r="U183" s="6">
        <v>0.47021295852053413</v>
      </c>
      <c r="V183" s="6">
        <v>0.66083067351198366</v>
      </c>
      <c r="W183" s="6">
        <v>3.1304986366583736E-2</v>
      </c>
      <c r="X183" s="6">
        <v>0</v>
      </c>
      <c r="Y183" s="6">
        <v>6.8237549351807409</v>
      </c>
      <c r="Z183" s="6">
        <v>0</v>
      </c>
      <c r="AA183" s="6">
        <v>0.22034659057286921</v>
      </c>
      <c r="AB183" s="6">
        <v>1.2656583032730149E-2</v>
      </c>
      <c r="AC183" s="6">
        <v>6.4965453038151363E-2</v>
      </c>
      <c r="AD183" s="6">
        <v>0</v>
      </c>
      <c r="AE183" s="6">
        <v>0</v>
      </c>
      <c r="AF183" s="6">
        <v>0</v>
      </c>
      <c r="AG183" s="6">
        <v>2.1230677721601352</v>
      </c>
      <c r="AH183" s="7">
        <v>1.968</v>
      </c>
      <c r="AI183" s="6">
        <v>5.8475366245881784</v>
      </c>
      <c r="AJ183" s="6">
        <v>1.1654041553842494</v>
      </c>
      <c r="AK183" s="6">
        <v>0.30211113188118532</v>
      </c>
      <c r="AL183" s="6">
        <v>0</v>
      </c>
      <c r="AM183" s="6">
        <v>8.9518346144321086</v>
      </c>
      <c r="AN183" s="6">
        <v>0.53585409423968977</v>
      </c>
      <c r="AO183" s="6">
        <v>0.47010188012515208</v>
      </c>
      <c r="AP183" s="12">
        <v>3.3496299999999999</v>
      </c>
    </row>
    <row r="184" spans="1:43" s="6" customFormat="1">
      <c r="A184" s="28"/>
      <c r="C184" s="6" t="s">
        <v>41</v>
      </c>
      <c r="D184" s="6">
        <v>2065</v>
      </c>
      <c r="E184" s="6" t="s">
        <v>90</v>
      </c>
      <c r="F184" s="6">
        <v>0</v>
      </c>
      <c r="G184" s="6">
        <v>4.3336707945460144</v>
      </c>
      <c r="H184" s="6">
        <v>0</v>
      </c>
      <c r="I184" s="6">
        <v>1.4804119017980102</v>
      </c>
      <c r="J184" s="6">
        <v>0.28405064902465593</v>
      </c>
      <c r="K184" s="7">
        <v>0.75</v>
      </c>
      <c r="L184" s="6">
        <v>0</v>
      </c>
      <c r="M184" s="6">
        <v>0.69028416471390097</v>
      </c>
      <c r="N184" s="6">
        <v>17.103097389748651</v>
      </c>
      <c r="O184" s="6">
        <v>0.37093270553945701</v>
      </c>
      <c r="P184" s="6">
        <v>6.7140413532017953E-2</v>
      </c>
      <c r="Q184" s="6">
        <v>0.37422753016147375</v>
      </c>
      <c r="R184" s="6">
        <v>3.5592290207799575</v>
      </c>
      <c r="S184" s="6">
        <v>6.7946990714763631</v>
      </c>
      <c r="T184" s="6">
        <v>7.2241371883589887</v>
      </c>
      <c r="U184" s="6">
        <v>0.47504811606293806</v>
      </c>
      <c r="V184" s="6">
        <v>0.65713635707308982</v>
      </c>
      <c r="W184" s="6">
        <v>3.0395657877677083E-2</v>
      </c>
      <c r="X184" s="6">
        <v>0</v>
      </c>
      <c r="Y184" s="6">
        <v>6.7840628121868312</v>
      </c>
      <c r="Z184" s="6">
        <v>0</v>
      </c>
      <c r="AA184" s="6">
        <v>0.21760688114127136</v>
      </c>
      <c r="AB184" s="6">
        <v>1.2591410585238905E-2</v>
      </c>
      <c r="AC184" s="6">
        <v>6.3498895466996719E-2</v>
      </c>
      <c r="AD184" s="6">
        <v>0</v>
      </c>
      <c r="AE184" s="6">
        <v>0</v>
      </c>
      <c r="AF184" s="6">
        <v>0</v>
      </c>
      <c r="AG184" s="6">
        <v>2.123306028637562</v>
      </c>
      <c r="AH184" s="7">
        <v>1.968</v>
      </c>
      <c r="AI184" s="6">
        <v>5.7916234234308543</v>
      </c>
      <c r="AJ184" s="6">
        <v>1.1284859335364175</v>
      </c>
      <c r="AK184" s="6">
        <v>0.30214013759871766</v>
      </c>
      <c r="AL184" s="6">
        <v>0</v>
      </c>
      <c r="AM184" s="6">
        <v>8.733168199244993</v>
      </c>
      <c r="AN184" s="6">
        <v>0.5166491477257471</v>
      </c>
      <c r="AO184" s="6">
        <v>0.45770482321571632</v>
      </c>
      <c r="AP184" s="12">
        <v>3.3496299999999999</v>
      </c>
    </row>
    <row r="185" spans="1:43" ht="15" thickBot="1">
      <c r="A185" s="30"/>
      <c r="B185" s="15"/>
      <c r="C185" s="15" t="s">
        <v>41</v>
      </c>
      <c r="D185" s="15">
        <v>2070</v>
      </c>
      <c r="E185" s="15" t="s">
        <v>90</v>
      </c>
      <c r="F185" s="15">
        <v>0</v>
      </c>
      <c r="G185" s="15">
        <v>4.2352113345791853</v>
      </c>
      <c r="H185" s="15">
        <v>0</v>
      </c>
      <c r="I185" s="15">
        <v>1.4870804409019316</v>
      </c>
      <c r="J185" s="15">
        <v>0.28568755802696372</v>
      </c>
      <c r="K185" s="16">
        <v>0.75</v>
      </c>
      <c r="L185" s="15">
        <v>0</v>
      </c>
      <c r="M185" s="15">
        <v>0.67472947328285848</v>
      </c>
      <c r="N185" s="15">
        <v>16.455612674581374</v>
      </c>
      <c r="O185" s="15">
        <v>0.37148893127995464</v>
      </c>
      <c r="P185" s="15">
        <v>6.6829835927313785E-2</v>
      </c>
      <c r="Q185" s="15">
        <v>0.35960936551115252</v>
      </c>
      <c r="R185" s="15">
        <v>3.4762785151361704</v>
      </c>
      <c r="S185" s="15">
        <v>6.6228737407175142</v>
      </c>
      <c r="T185" s="15">
        <v>7.1247490722471403</v>
      </c>
      <c r="U185" s="15">
        <v>0.47993299309528004</v>
      </c>
      <c r="V185" s="15">
        <v>0.65346269338912666</v>
      </c>
      <c r="W185" s="15">
        <v>2.9512743017930162E-2</v>
      </c>
      <c r="X185" s="15">
        <v>0</v>
      </c>
      <c r="Y185" s="15">
        <v>6.7446015686196779</v>
      </c>
      <c r="Z185" s="15">
        <v>0</v>
      </c>
      <c r="AA185" s="15">
        <v>0.21490123626111529</v>
      </c>
      <c r="AB185" s="15">
        <v>1.2526573729739671E-2</v>
      </c>
      <c r="AC185" s="15">
        <v>6.2065444585766155E-2</v>
      </c>
      <c r="AD185" s="15">
        <v>0</v>
      </c>
      <c r="AE185" s="15">
        <v>0</v>
      </c>
      <c r="AF185" s="15">
        <v>0</v>
      </c>
      <c r="AG185" s="15">
        <v>2.123544311852783</v>
      </c>
      <c r="AH185" s="16">
        <v>1.968</v>
      </c>
      <c r="AI185" s="15">
        <v>5.7362448552761718</v>
      </c>
      <c r="AJ185" s="15">
        <v>1.0927372245121916</v>
      </c>
      <c r="AK185" s="15">
        <v>0.30216914610109163</v>
      </c>
      <c r="AL185" s="15">
        <v>0</v>
      </c>
      <c r="AM185" s="15">
        <v>8.5198431473862062</v>
      </c>
      <c r="AN185" s="15">
        <v>0.49813250419309768</v>
      </c>
      <c r="AO185" s="15">
        <v>0.44563468910006926</v>
      </c>
      <c r="AP185" s="17">
        <v>3.3496299999999999</v>
      </c>
      <c r="AQ185" s="6"/>
    </row>
    <row r="186" spans="1:43">
      <c r="A186" s="26"/>
      <c r="B186" s="9"/>
      <c r="C186" s="9" t="s">
        <v>41</v>
      </c>
      <c r="D186" s="9">
        <v>2010</v>
      </c>
      <c r="E186" s="9" t="s">
        <v>91</v>
      </c>
      <c r="F186" s="9">
        <v>4.6269499999999999</v>
      </c>
      <c r="G186" s="9">
        <v>75.489000000000004</v>
      </c>
      <c r="H186" s="9">
        <v>7.2625400000000004</v>
      </c>
      <c r="I186" s="9">
        <v>344.89400000000001</v>
      </c>
      <c r="J186" s="9">
        <v>15.317</v>
      </c>
      <c r="K186" s="9">
        <v>21.662600000000001</v>
      </c>
      <c r="L186" s="9">
        <v>3.4049999999999998</v>
      </c>
      <c r="M186" s="9">
        <v>97.567999999999998</v>
      </c>
      <c r="N186" s="9">
        <v>917.65099999999995</v>
      </c>
      <c r="O186" s="9">
        <v>9.3719999999999999</v>
      </c>
      <c r="P186" s="9">
        <v>2.964</v>
      </c>
      <c r="Q186" s="9">
        <v>44.929000000000002</v>
      </c>
      <c r="R186" s="9">
        <v>284.01499999999999</v>
      </c>
      <c r="S186" s="9">
        <v>51.265999999999998</v>
      </c>
      <c r="T186" s="9">
        <v>492.88200000000001</v>
      </c>
      <c r="U186" s="9">
        <v>23.984000000000002</v>
      </c>
      <c r="V186" s="9">
        <v>80.466999999999999</v>
      </c>
      <c r="W186" s="9">
        <v>9.34</v>
      </c>
      <c r="X186" s="9">
        <v>13.837999999999999</v>
      </c>
      <c r="Y186" s="9">
        <v>386.12200000000001</v>
      </c>
      <c r="Z186" s="9">
        <v>0.31048999999999999</v>
      </c>
      <c r="AA186" s="9">
        <v>29.048999999999999</v>
      </c>
      <c r="AB186" s="9">
        <v>0.92400000000000004</v>
      </c>
      <c r="AC186" s="9">
        <v>2.4689999999999999</v>
      </c>
      <c r="AD186" s="9">
        <v>1.593</v>
      </c>
      <c r="AE186" s="9">
        <v>1.125</v>
      </c>
      <c r="AF186" s="9">
        <v>0.36299999999999999</v>
      </c>
      <c r="AG186" s="9">
        <v>631.52599999999995</v>
      </c>
      <c r="AH186" s="9">
        <v>95.941999999999993</v>
      </c>
      <c r="AI186" s="9">
        <v>189.18</v>
      </c>
      <c r="AJ186" s="9">
        <v>70.328999999999994</v>
      </c>
      <c r="AK186" s="9">
        <v>59.893999999999998</v>
      </c>
      <c r="AL186" s="9">
        <v>32.225000000000001</v>
      </c>
      <c r="AM186" s="9">
        <v>85.352999999999994</v>
      </c>
      <c r="AN186" s="9">
        <v>7.9459999999999997</v>
      </c>
      <c r="AO186" s="9">
        <v>40.290999999999997</v>
      </c>
      <c r="AP186" s="27">
        <v>330.35399999999998</v>
      </c>
      <c r="AQ186" s="6"/>
    </row>
    <row r="187" spans="1:43">
      <c r="A187" s="28"/>
      <c r="B187" s="6"/>
      <c r="C187" s="6" t="s">
        <v>41</v>
      </c>
      <c r="D187" s="6">
        <v>2015</v>
      </c>
      <c r="E187" s="6" t="s">
        <v>91</v>
      </c>
      <c r="F187" s="6">
        <v>4.6269499999999999</v>
      </c>
      <c r="G187" s="6">
        <v>82.779204730916987</v>
      </c>
      <c r="H187" s="6">
        <v>7.2625400000000004</v>
      </c>
      <c r="I187" s="6">
        <v>345.44381590343619</v>
      </c>
      <c r="J187" s="6">
        <v>16.94609834341254</v>
      </c>
      <c r="K187" s="6">
        <v>21.662600000000001</v>
      </c>
      <c r="L187" s="6">
        <v>2.6088901285628876</v>
      </c>
      <c r="M187" s="6">
        <v>111.09706570918529</v>
      </c>
      <c r="N187" s="6">
        <v>1025.7433163483424</v>
      </c>
      <c r="O187" s="6">
        <v>9.6040502300809241</v>
      </c>
      <c r="P187" s="6">
        <v>3.7053413190014295</v>
      </c>
      <c r="Q187" s="6">
        <v>36.692703087697623</v>
      </c>
      <c r="R187" s="6">
        <v>263.09944517211062</v>
      </c>
      <c r="S187" s="6">
        <v>43.91325955626224</v>
      </c>
      <c r="T187" s="6">
        <v>499.95574339270775</v>
      </c>
      <c r="U187" s="6">
        <v>22.844507412709536</v>
      </c>
      <c r="V187" s="6">
        <v>95.968745545449408</v>
      </c>
      <c r="W187" s="6">
        <v>14.539434761314601</v>
      </c>
      <c r="X187" s="6">
        <v>13.837999999999999</v>
      </c>
      <c r="Y187" s="6">
        <v>382.6550660676254</v>
      </c>
      <c r="Z187" s="6">
        <v>0.31048999999999999</v>
      </c>
      <c r="AA187" s="6">
        <v>37.360238284932784</v>
      </c>
      <c r="AB187" s="6">
        <v>1.023789382120277</v>
      </c>
      <c r="AC187" s="6">
        <v>2.7806394440397071</v>
      </c>
      <c r="AD187" s="6">
        <v>1.593</v>
      </c>
      <c r="AE187" s="6">
        <v>1.125</v>
      </c>
      <c r="AF187" s="6">
        <v>0.37317380282307866</v>
      </c>
      <c r="AG187" s="6">
        <v>675.92762588262542</v>
      </c>
      <c r="AH187" s="6">
        <v>95.941999999999993</v>
      </c>
      <c r="AI187" s="6">
        <v>224.21738729280833</v>
      </c>
      <c r="AJ187" s="6">
        <v>74.750995614181463</v>
      </c>
      <c r="AK187" s="6">
        <v>59.736114714393629</v>
      </c>
      <c r="AL187" s="6">
        <v>32.225000000000001</v>
      </c>
      <c r="AM187" s="6">
        <v>85.921165880282857</v>
      </c>
      <c r="AN187" s="6">
        <v>8.4105795879393703</v>
      </c>
      <c r="AO187" s="6">
        <v>52.664119942181735</v>
      </c>
      <c r="AP187" s="29">
        <v>330.35399999999998</v>
      </c>
      <c r="AQ187" s="6"/>
    </row>
    <row r="188" spans="1:43">
      <c r="A188" s="28"/>
      <c r="B188" s="6"/>
      <c r="C188" s="6" t="s">
        <v>41</v>
      </c>
      <c r="D188" s="6">
        <v>2020</v>
      </c>
      <c r="E188" s="6" t="s">
        <v>91</v>
      </c>
      <c r="F188" s="6">
        <v>4.6269499999999999</v>
      </c>
      <c r="G188" s="6">
        <v>85.942947033588027</v>
      </c>
      <c r="H188" s="6">
        <v>7.2625400000000004</v>
      </c>
      <c r="I188" s="6">
        <v>321.3302710481974</v>
      </c>
      <c r="J188" s="6">
        <v>17.423565553238266</v>
      </c>
      <c r="K188" s="6">
        <v>21.662600000000001</v>
      </c>
      <c r="L188" s="6">
        <v>3.6606670873252916</v>
      </c>
      <c r="M188" s="6">
        <v>117.03023668674432</v>
      </c>
      <c r="N188" s="6">
        <v>1012.6532832187042</v>
      </c>
      <c r="O188" s="6">
        <v>10.286780311634208</v>
      </c>
      <c r="P188" s="6">
        <v>4.1715391234419084</v>
      </c>
      <c r="Q188" s="6">
        <v>35.204002707637805</v>
      </c>
      <c r="R188" s="6">
        <v>253.08989428625753</v>
      </c>
      <c r="S188" s="6">
        <v>46.462381078894822</v>
      </c>
      <c r="T188" s="6">
        <v>466.78410370974399</v>
      </c>
      <c r="U188" s="6">
        <v>24.523360986891511</v>
      </c>
      <c r="V188" s="6">
        <v>96.325751461391206</v>
      </c>
      <c r="W188" s="6">
        <v>13.747798063250103</v>
      </c>
      <c r="X188" s="6">
        <v>13.837999999999999</v>
      </c>
      <c r="Y188" s="6">
        <v>371.93223368248249</v>
      </c>
      <c r="Z188" s="6">
        <v>0.31048999999999999</v>
      </c>
      <c r="AA188" s="6">
        <v>43.091987665943549</v>
      </c>
      <c r="AB188" s="6">
        <v>0.97154640879018817</v>
      </c>
      <c r="AC188" s="6">
        <v>3.0912096216746385</v>
      </c>
      <c r="AD188" s="6">
        <v>1.593</v>
      </c>
      <c r="AE188" s="6">
        <v>1.125</v>
      </c>
      <c r="AF188" s="6">
        <v>0.39891697309098539</v>
      </c>
      <c r="AG188" s="6">
        <v>734.89228705178459</v>
      </c>
      <c r="AH188" s="6">
        <v>95.941999999999993</v>
      </c>
      <c r="AI188" s="6">
        <v>255.05014183626753</v>
      </c>
      <c r="AJ188" s="6">
        <v>78.617634506957629</v>
      </c>
      <c r="AK188" s="6">
        <v>65.459842183259823</v>
      </c>
      <c r="AL188" s="6">
        <v>32.225000000000001</v>
      </c>
      <c r="AM188" s="6">
        <v>85.786004811693857</v>
      </c>
      <c r="AN188" s="6">
        <v>9.800411907785632</v>
      </c>
      <c r="AO188" s="6">
        <v>49.707874524409689</v>
      </c>
      <c r="AP188" s="29">
        <v>330.35399999999998</v>
      </c>
      <c r="AQ188" s="6"/>
    </row>
    <row r="189" spans="1:43">
      <c r="A189" s="28"/>
      <c r="B189" s="6"/>
      <c r="C189" s="6" t="s">
        <v>41</v>
      </c>
      <c r="D189" s="6">
        <v>2025</v>
      </c>
      <c r="E189" s="6" t="s">
        <v>91</v>
      </c>
      <c r="F189" s="6">
        <v>4.6269499999999999</v>
      </c>
      <c r="G189" s="6">
        <v>102.76976889724237</v>
      </c>
      <c r="H189" s="6">
        <v>7.2625400000000004</v>
      </c>
      <c r="I189" s="6">
        <v>354.72614956247401</v>
      </c>
      <c r="J189" s="6">
        <v>23.508235047400468</v>
      </c>
      <c r="K189" s="6">
        <v>21.662600000000001</v>
      </c>
      <c r="L189" s="6">
        <v>4.3932384377756781</v>
      </c>
      <c r="M189" s="6">
        <v>140.79975333230226</v>
      </c>
      <c r="N189" s="6">
        <v>1165.9593258985915</v>
      </c>
      <c r="O189" s="6">
        <v>13.955283930393048</v>
      </c>
      <c r="P189" s="6">
        <v>4.722148710214455</v>
      </c>
      <c r="Q189" s="6">
        <v>43.462124008901483</v>
      </c>
      <c r="R189" s="6">
        <v>322.23120187218598</v>
      </c>
      <c r="S189" s="6">
        <v>49.736775835365137</v>
      </c>
      <c r="T189" s="6">
        <v>511.81259954257223</v>
      </c>
      <c r="U189" s="6">
        <v>30.081768353757973</v>
      </c>
      <c r="V189" s="6">
        <v>117.10657801981301</v>
      </c>
      <c r="W189" s="6">
        <v>21.17886181153078</v>
      </c>
      <c r="X189" s="6">
        <v>13.837999999999999</v>
      </c>
      <c r="Y189" s="6">
        <v>446.86695384108759</v>
      </c>
      <c r="Z189" s="6">
        <v>0.31048999999999999</v>
      </c>
      <c r="AA189" s="6">
        <v>52.330223779591108</v>
      </c>
      <c r="AB189" s="6">
        <v>1.0342874382385292</v>
      </c>
      <c r="AC189" s="6">
        <v>3.625884650792158</v>
      </c>
      <c r="AD189" s="6">
        <v>1.593</v>
      </c>
      <c r="AE189" s="6">
        <v>1.125</v>
      </c>
      <c r="AF189" s="6">
        <v>0.50855143452922258</v>
      </c>
      <c r="AG189" s="6">
        <v>852.44219482395295</v>
      </c>
      <c r="AH189" s="6">
        <v>95.941999999999993</v>
      </c>
      <c r="AI189" s="6">
        <v>288.57919255633374</v>
      </c>
      <c r="AJ189" s="6">
        <v>90.952174699759297</v>
      </c>
      <c r="AK189" s="6">
        <v>72.865519160091054</v>
      </c>
      <c r="AL189" s="6">
        <v>32.225000000000001</v>
      </c>
      <c r="AM189" s="6">
        <v>106.67315982053394</v>
      </c>
      <c r="AN189" s="6">
        <v>11.415087822977224</v>
      </c>
      <c r="AO189" s="6">
        <v>55.756238508565467</v>
      </c>
      <c r="AP189" s="29">
        <v>330.35399999999998</v>
      </c>
      <c r="AQ189" s="6"/>
    </row>
    <row r="190" spans="1:43">
      <c r="A190" s="28"/>
      <c r="B190" s="6"/>
      <c r="C190" s="6" t="s">
        <v>41</v>
      </c>
      <c r="D190" s="6">
        <v>2030</v>
      </c>
      <c r="E190" s="6" t="s">
        <v>91</v>
      </c>
      <c r="F190" s="6">
        <v>4.6269499999999999</v>
      </c>
      <c r="G190" s="6">
        <v>111.26746856858713</v>
      </c>
      <c r="H190" s="6">
        <v>7.2625400000000004</v>
      </c>
      <c r="I190" s="6">
        <v>382.02936824050192</v>
      </c>
      <c r="J190" s="6">
        <v>26.424724180755678</v>
      </c>
      <c r="K190" s="6">
        <v>21.662600000000001</v>
      </c>
      <c r="L190" s="6">
        <v>4.856597790411854</v>
      </c>
      <c r="M190" s="6">
        <v>153.8818615627134</v>
      </c>
      <c r="N190" s="6">
        <v>1243.8405899406018</v>
      </c>
      <c r="O190" s="6">
        <v>14.814672900196125</v>
      </c>
      <c r="P190" s="6">
        <v>5.1503969654448882</v>
      </c>
      <c r="Q190" s="6">
        <v>46.373509555377815</v>
      </c>
      <c r="R190" s="6">
        <v>344.83238662298936</v>
      </c>
      <c r="S190" s="6">
        <v>53.052059965562648</v>
      </c>
      <c r="T190" s="6">
        <v>536.29372631249748</v>
      </c>
      <c r="U190" s="6">
        <v>32.932446923188394</v>
      </c>
      <c r="V190" s="6">
        <v>132.34852782443755</v>
      </c>
      <c r="W190" s="6">
        <v>25.785850437845429</v>
      </c>
      <c r="X190" s="6">
        <v>13.837999999999999</v>
      </c>
      <c r="Y190" s="6">
        <v>472.46484989894265</v>
      </c>
      <c r="Z190" s="6">
        <v>0.31048999999999999</v>
      </c>
      <c r="AA190" s="6">
        <v>58.030349840754873</v>
      </c>
      <c r="AB190" s="6">
        <v>1.1276757101872994</v>
      </c>
      <c r="AC190" s="6">
        <v>3.9254217087675958</v>
      </c>
      <c r="AD190" s="6">
        <v>1.593</v>
      </c>
      <c r="AE190" s="6">
        <v>1.125</v>
      </c>
      <c r="AF190" s="6">
        <v>0.61347130500683833</v>
      </c>
      <c r="AG190" s="6">
        <v>908.41860719614442</v>
      </c>
      <c r="AH190" s="6">
        <v>95.941999999999993</v>
      </c>
      <c r="AI190" s="6">
        <v>332.69545760238066</v>
      </c>
      <c r="AJ190" s="6">
        <v>95.951068539916932</v>
      </c>
      <c r="AK190" s="6">
        <v>83.463925829839553</v>
      </c>
      <c r="AL190" s="6">
        <v>32.225000000000001</v>
      </c>
      <c r="AM190" s="6">
        <v>116.61924464087522</v>
      </c>
      <c r="AN190" s="6">
        <v>13.072681291419094</v>
      </c>
      <c r="AO190" s="6">
        <v>61.159561020206006</v>
      </c>
      <c r="AP190" s="29">
        <v>330.35399999999998</v>
      </c>
      <c r="AQ190" s="6"/>
    </row>
    <row r="191" spans="1:43">
      <c r="A191" s="28"/>
      <c r="B191" s="6"/>
      <c r="C191" s="6" t="s">
        <v>41</v>
      </c>
      <c r="D191" s="6">
        <v>2035</v>
      </c>
      <c r="E191" s="6" t="s">
        <v>91</v>
      </c>
      <c r="F191" s="6">
        <v>4.6269499999999999</v>
      </c>
      <c r="G191" s="6">
        <v>116.85789727634736</v>
      </c>
      <c r="H191" s="6">
        <v>7.2625400000000004</v>
      </c>
      <c r="I191" s="6">
        <v>401.11911572215593</v>
      </c>
      <c r="J191" s="6">
        <v>28.108569274118473</v>
      </c>
      <c r="K191" s="6">
        <v>21.662600000000001</v>
      </c>
      <c r="L191" s="6">
        <v>5.1326013237957202</v>
      </c>
      <c r="M191" s="6">
        <v>163.46439900640021</v>
      </c>
      <c r="N191" s="6">
        <v>1286.7796738213938</v>
      </c>
      <c r="O191" s="6">
        <v>15.520612125772573</v>
      </c>
      <c r="P191" s="6">
        <v>5.4526617183484065</v>
      </c>
      <c r="Q191" s="6">
        <v>46.991077519775963</v>
      </c>
      <c r="R191" s="6">
        <v>354.00350189138703</v>
      </c>
      <c r="S191" s="6">
        <v>55.528583251390039</v>
      </c>
      <c r="T191" s="6">
        <v>548.70221473844515</v>
      </c>
      <c r="U191" s="6">
        <v>34.578238056024347</v>
      </c>
      <c r="V191" s="6">
        <v>141.00375129616404</v>
      </c>
      <c r="W191" s="6">
        <v>28.044063977883425</v>
      </c>
      <c r="X191" s="6">
        <v>13.837999999999999</v>
      </c>
      <c r="Y191" s="6">
        <v>482.93168686679314</v>
      </c>
      <c r="Z191" s="6">
        <v>0.31048999999999999</v>
      </c>
      <c r="AA191" s="6">
        <v>61.384846278594829</v>
      </c>
      <c r="AB191" s="6">
        <v>1.1841513566501634</v>
      </c>
      <c r="AC191" s="6">
        <v>4.0618314340478552</v>
      </c>
      <c r="AD191" s="6">
        <v>1.593</v>
      </c>
      <c r="AE191" s="6">
        <v>1.125</v>
      </c>
      <c r="AF191" s="6">
        <v>0.69507300399955452</v>
      </c>
      <c r="AG191" s="6">
        <v>934.6583789326246</v>
      </c>
      <c r="AH191" s="6">
        <v>95.941999999999993</v>
      </c>
      <c r="AI191" s="6">
        <v>369.28113545398753</v>
      </c>
      <c r="AJ191" s="6">
        <v>97.216026155269134</v>
      </c>
      <c r="AK191" s="6">
        <v>91.645495641851369</v>
      </c>
      <c r="AL191" s="6">
        <v>32.225000000000001</v>
      </c>
      <c r="AM191" s="6">
        <v>124.39134579915314</v>
      </c>
      <c r="AN191" s="6">
        <v>14.241242724785412</v>
      </c>
      <c r="AO191" s="6">
        <v>65.345645725229588</v>
      </c>
      <c r="AP191" s="29">
        <v>330.35399999999998</v>
      </c>
      <c r="AQ191" s="6"/>
    </row>
    <row r="192" spans="1:43">
      <c r="A192" s="28"/>
      <c r="B192" s="6"/>
      <c r="C192" s="6" t="s">
        <v>41</v>
      </c>
      <c r="D192" s="6">
        <v>2040</v>
      </c>
      <c r="E192" s="6" t="s">
        <v>91</v>
      </c>
      <c r="F192" s="6">
        <v>4.6269499999999999</v>
      </c>
      <c r="G192" s="6">
        <v>124.41022149118636</v>
      </c>
      <c r="H192" s="6">
        <v>7.2625400000000004</v>
      </c>
      <c r="I192" s="6">
        <v>426.40118212823859</v>
      </c>
      <c r="J192" s="6">
        <v>29.759902253247848</v>
      </c>
      <c r="K192" s="6">
        <v>21.662600000000001</v>
      </c>
      <c r="L192" s="6">
        <v>5.424286467266537</v>
      </c>
      <c r="M192" s="6">
        <v>174.64742120385654</v>
      </c>
      <c r="N192" s="6">
        <v>1361.17917437194</v>
      </c>
      <c r="O192" s="6">
        <v>16.439206177329538</v>
      </c>
      <c r="P192" s="6">
        <v>5.840451238038697</v>
      </c>
      <c r="Q192" s="6">
        <v>48.132194558083697</v>
      </c>
      <c r="R192" s="6">
        <v>371.83522317313606</v>
      </c>
      <c r="S192" s="6">
        <v>58.751237131579373</v>
      </c>
      <c r="T192" s="6">
        <v>573.02572421623222</v>
      </c>
      <c r="U192" s="6">
        <v>36.518739692223249</v>
      </c>
      <c r="V192" s="6">
        <v>149.33842070985497</v>
      </c>
      <c r="W192" s="6">
        <v>30.08625429265814</v>
      </c>
      <c r="X192" s="6">
        <v>13.837999999999999</v>
      </c>
      <c r="Y192" s="6">
        <v>504.25078470454076</v>
      </c>
      <c r="Z192" s="6">
        <v>0.31048999999999999</v>
      </c>
      <c r="AA192" s="6">
        <v>65.262726110840546</v>
      </c>
      <c r="AB192" s="6">
        <v>1.2641850839741668</v>
      </c>
      <c r="AC192" s="6">
        <v>4.2177736461002997</v>
      </c>
      <c r="AD192" s="6">
        <v>1.593</v>
      </c>
      <c r="AE192" s="6">
        <v>1.125</v>
      </c>
      <c r="AF192" s="6">
        <v>0.76220354719804551</v>
      </c>
      <c r="AG192" s="6">
        <v>978.17651855744032</v>
      </c>
      <c r="AH192" s="6">
        <v>95.941999999999993</v>
      </c>
      <c r="AI192" s="6">
        <v>399.96762837383773</v>
      </c>
      <c r="AJ192" s="6">
        <v>99.964131186854573</v>
      </c>
      <c r="AK192" s="6">
        <v>98.134138829205355</v>
      </c>
      <c r="AL192" s="6">
        <v>32.225000000000001</v>
      </c>
      <c r="AM192" s="6">
        <v>134.53931708807582</v>
      </c>
      <c r="AN192" s="6">
        <v>15.368851229526818</v>
      </c>
      <c r="AO192" s="6">
        <v>69.49844523878555</v>
      </c>
      <c r="AP192" s="29">
        <v>330.35399999999998</v>
      </c>
      <c r="AQ192" s="6"/>
    </row>
    <row r="193" spans="1:43">
      <c r="A193" s="28"/>
      <c r="B193" s="6"/>
      <c r="C193" s="6" t="s">
        <v>41</v>
      </c>
      <c r="D193" s="6">
        <v>2045</v>
      </c>
      <c r="E193" s="6" t="s">
        <v>91</v>
      </c>
      <c r="F193" s="6">
        <v>4.6269499999999999</v>
      </c>
      <c r="G193" s="6">
        <v>132.81216820035635</v>
      </c>
      <c r="H193" s="6">
        <v>7.2625400000000004</v>
      </c>
      <c r="I193" s="6">
        <v>456.21653566221454</v>
      </c>
      <c r="J193" s="6">
        <v>31.258451554508074</v>
      </c>
      <c r="K193" s="6">
        <v>21.662600000000001</v>
      </c>
      <c r="L193" s="6">
        <v>5.7607167956545382</v>
      </c>
      <c r="M193" s="6">
        <v>187.54589181261417</v>
      </c>
      <c r="N193" s="6">
        <v>1446.8066589012794</v>
      </c>
      <c r="O193" s="6">
        <v>17.532187855019036</v>
      </c>
      <c r="P193" s="6">
        <v>6.2359772042610961</v>
      </c>
      <c r="Q193" s="6">
        <v>49.554942676767674</v>
      </c>
      <c r="R193" s="6">
        <v>394.09310760962728</v>
      </c>
      <c r="S193" s="6">
        <v>61.696054795483505</v>
      </c>
      <c r="T193" s="6">
        <v>606.31837845488792</v>
      </c>
      <c r="U193" s="6">
        <v>38.59003576610079</v>
      </c>
      <c r="V193" s="6">
        <v>157.62354379450352</v>
      </c>
      <c r="W193" s="6">
        <v>31.794591085899757</v>
      </c>
      <c r="X193" s="6">
        <v>13.837999999999999</v>
      </c>
      <c r="Y193" s="6">
        <v>531.43698573413326</v>
      </c>
      <c r="Z193" s="6">
        <v>0.31048999999999999</v>
      </c>
      <c r="AA193" s="6">
        <v>68.59865973252802</v>
      </c>
      <c r="AB193" s="6">
        <v>1.3591681849383372</v>
      </c>
      <c r="AC193" s="6">
        <v>4.3272740112890009</v>
      </c>
      <c r="AD193" s="6">
        <v>1.593</v>
      </c>
      <c r="AE193" s="6">
        <v>1.125</v>
      </c>
      <c r="AF193" s="6">
        <v>0.81891030642781804</v>
      </c>
      <c r="AG193" s="6">
        <v>1035.9784217130141</v>
      </c>
      <c r="AH193" s="6">
        <v>95.941999999999993</v>
      </c>
      <c r="AI193" s="6">
        <v>421.57398755626303</v>
      </c>
      <c r="AJ193" s="6">
        <v>103.73374274366182</v>
      </c>
      <c r="AK193" s="6">
        <v>102.9402768865146</v>
      </c>
      <c r="AL193" s="6">
        <v>32.225000000000001</v>
      </c>
      <c r="AM193" s="6">
        <v>145.37212125434357</v>
      </c>
      <c r="AN193" s="6">
        <v>16.292474273872713</v>
      </c>
      <c r="AO193" s="6">
        <v>74.397410376161488</v>
      </c>
      <c r="AP193" s="29">
        <v>330.35399999999998</v>
      </c>
      <c r="AQ193" s="6"/>
    </row>
    <row r="194" spans="1:43">
      <c r="A194" s="28"/>
      <c r="B194" s="6"/>
      <c r="C194" s="6" t="s">
        <v>41</v>
      </c>
      <c r="D194" s="6">
        <v>2050</v>
      </c>
      <c r="E194" s="6" t="s">
        <v>91</v>
      </c>
      <c r="F194" s="6">
        <v>4.6269499999999999</v>
      </c>
      <c r="G194" s="6">
        <v>140.28647408160754</v>
      </c>
      <c r="H194" s="6">
        <v>7.2625400000000004</v>
      </c>
      <c r="I194" s="6">
        <v>484.83609454991415</v>
      </c>
      <c r="J194" s="6">
        <v>32.758932610429788</v>
      </c>
      <c r="K194" s="6">
        <v>21.662600000000001</v>
      </c>
      <c r="L194" s="6">
        <v>6.0695454284274364</v>
      </c>
      <c r="M194" s="6">
        <v>201.07083862934618</v>
      </c>
      <c r="N194" s="6">
        <v>1525.7907178580908</v>
      </c>
      <c r="O194" s="6">
        <v>18.699544141291167</v>
      </c>
      <c r="P194" s="6">
        <v>6.616462366993499</v>
      </c>
      <c r="Q194" s="6">
        <v>51.05750575336107</v>
      </c>
      <c r="R194" s="6">
        <v>419.75704853145572</v>
      </c>
      <c r="S194" s="6">
        <v>64.368061342611824</v>
      </c>
      <c r="T194" s="6">
        <v>637.72422289523627</v>
      </c>
      <c r="U194" s="6">
        <v>40.900745745173303</v>
      </c>
      <c r="V194" s="6">
        <v>168.11530132274774</v>
      </c>
      <c r="W194" s="6">
        <v>33.349374348469517</v>
      </c>
      <c r="X194" s="6">
        <v>13.837999999999999</v>
      </c>
      <c r="Y194" s="6">
        <v>560.3273120945546</v>
      </c>
      <c r="Z194" s="6">
        <v>0.31048999999999999</v>
      </c>
      <c r="AA194" s="6">
        <v>71.116222336694136</v>
      </c>
      <c r="AB194" s="6">
        <v>1.4525651102288797</v>
      </c>
      <c r="AC194" s="6">
        <v>4.3914401724960888</v>
      </c>
      <c r="AD194" s="6">
        <v>1.593</v>
      </c>
      <c r="AE194" s="6">
        <v>1.125</v>
      </c>
      <c r="AF194" s="6">
        <v>0.86158901589021608</v>
      </c>
      <c r="AG194" s="6">
        <v>1099.9451080393719</v>
      </c>
      <c r="AH194" s="6">
        <v>95.941999999999993</v>
      </c>
      <c r="AI194" s="6">
        <v>442.07843172560968</v>
      </c>
      <c r="AJ194" s="6">
        <v>108.21686003458534</v>
      </c>
      <c r="AK194" s="6">
        <v>108.0177116563534</v>
      </c>
      <c r="AL194" s="6">
        <v>32.225000000000001</v>
      </c>
      <c r="AM194" s="6">
        <v>155.48106676519637</v>
      </c>
      <c r="AN194" s="6">
        <v>17.108179524418393</v>
      </c>
      <c r="AO194" s="6">
        <v>79.401858035518558</v>
      </c>
      <c r="AP194" s="29">
        <v>330.35399999999998</v>
      </c>
      <c r="AQ194" s="6"/>
    </row>
    <row r="195" spans="1:43">
      <c r="A195" s="28"/>
      <c r="B195" s="6"/>
      <c r="C195" s="6" t="s">
        <v>41</v>
      </c>
      <c r="D195" s="6">
        <v>2055</v>
      </c>
      <c r="E195" s="6" t="s">
        <v>91</v>
      </c>
      <c r="F195" s="6">
        <v>0</v>
      </c>
      <c r="G195" s="6">
        <v>148.18141347229914</v>
      </c>
      <c r="H195" s="6">
        <v>0</v>
      </c>
      <c r="I195" s="6">
        <v>515.25102709661019</v>
      </c>
      <c r="J195" s="6">
        <v>34.331440375520188</v>
      </c>
      <c r="K195" s="7">
        <v>21.662600000000001</v>
      </c>
      <c r="L195" s="6">
        <v>6.3949301822185243</v>
      </c>
      <c r="M195" s="6">
        <v>215.57114238206586</v>
      </c>
      <c r="N195" s="6">
        <v>1609.0866740064941</v>
      </c>
      <c r="O195" s="6">
        <v>19.944627218444616</v>
      </c>
      <c r="P195" s="6">
        <v>7.0201626497171326</v>
      </c>
      <c r="Q195" s="6">
        <v>52.605628277250538</v>
      </c>
      <c r="R195" s="6">
        <v>447.09226421277958</v>
      </c>
      <c r="S195" s="6">
        <v>67.155790345763677</v>
      </c>
      <c r="T195" s="6">
        <v>670.7568150972553</v>
      </c>
      <c r="U195" s="6">
        <v>43.349817363497671</v>
      </c>
      <c r="V195" s="6">
        <v>179.30541249399201</v>
      </c>
      <c r="W195" s="6">
        <v>34.980187869992314</v>
      </c>
      <c r="X195" s="7">
        <v>13.837999999999999</v>
      </c>
      <c r="Y195" s="6">
        <v>590.78819334599211</v>
      </c>
      <c r="Z195" s="6">
        <v>0</v>
      </c>
      <c r="AA195" s="6">
        <v>73.726179187199889</v>
      </c>
      <c r="AB195" s="6">
        <v>1.5523799209219729</v>
      </c>
      <c r="AC195" s="6">
        <v>4.4565578094436349</v>
      </c>
      <c r="AD195" s="6">
        <v>0</v>
      </c>
      <c r="AE195" s="6">
        <v>0</v>
      </c>
      <c r="AF195" s="6">
        <v>0.90649198877570036</v>
      </c>
      <c r="AG195" s="6">
        <v>1167.8614296803426</v>
      </c>
      <c r="AH195" s="7">
        <v>95.941999999999993</v>
      </c>
      <c r="AI195" s="6">
        <v>463.58016757590406</v>
      </c>
      <c r="AJ195" s="6">
        <v>112.89372663130459</v>
      </c>
      <c r="AK195" s="6">
        <v>113.34558624063324</v>
      </c>
      <c r="AL195" s="7">
        <v>32.225000000000001</v>
      </c>
      <c r="AM195" s="6">
        <v>166.29297222778985</v>
      </c>
      <c r="AN195" s="6">
        <v>17.964724186129192</v>
      </c>
      <c r="AO195" s="6">
        <v>84.742936986860343</v>
      </c>
      <c r="AP195" s="12">
        <v>330.35399999999998</v>
      </c>
      <c r="AQ195" s="6"/>
    </row>
    <row r="196" spans="1:43">
      <c r="A196" s="28"/>
      <c r="B196" s="6"/>
      <c r="C196" s="6" t="s">
        <v>41</v>
      </c>
      <c r="D196" s="6">
        <v>2060</v>
      </c>
      <c r="E196" s="6" t="s">
        <v>91</v>
      </c>
      <c r="F196" s="6">
        <v>0</v>
      </c>
      <c r="G196" s="6">
        <v>156.52065847684796</v>
      </c>
      <c r="H196" s="6">
        <v>0</v>
      </c>
      <c r="I196" s="6">
        <v>547.57396140352751</v>
      </c>
      <c r="J196" s="6">
        <v>35.979432305515346</v>
      </c>
      <c r="K196" s="7">
        <v>21.662600000000001</v>
      </c>
      <c r="L196" s="6">
        <v>6.7377586209194922</v>
      </c>
      <c r="M196" s="6">
        <v>231.11714132536824</v>
      </c>
      <c r="N196" s="6">
        <v>1696.9299224076758</v>
      </c>
      <c r="O196" s="6">
        <v>21.272612416489387</v>
      </c>
      <c r="P196" s="6">
        <v>7.4484945118606305</v>
      </c>
      <c r="Q196" s="6">
        <v>54.200691663479645</v>
      </c>
      <c r="R196" s="6">
        <v>476.20759060090086</v>
      </c>
      <c r="S196" s="6">
        <v>70.064253651501545</v>
      </c>
      <c r="T196" s="6">
        <v>705.50041671119709</v>
      </c>
      <c r="U196" s="6">
        <v>45.94553549602135</v>
      </c>
      <c r="V196" s="6">
        <v>191.24036120851505</v>
      </c>
      <c r="W196" s="6">
        <v>36.690749596509662</v>
      </c>
      <c r="X196" s="7">
        <v>13.837999999999999</v>
      </c>
      <c r="Y196" s="6">
        <v>622.90500902465885</v>
      </c>
      <c r="Z196" s="6">
        <v>0</v>
      </c>
      <c r="AA196" s="6">
        <v>76.431921141830713</v>
      </c>
      <c r="AB196" s="6">
        <v>1.6590536299622307</v>
      </c>
      <c r="AC196" s="6">
        <v>4.522641030909031</v>
      </c>
      <c r="AD196" s="6">
        <v>0</v>
      </c>
      <c r="AE196" s="6">
        <v>0</v>
      </c>
      <c r="AF196" s="6">
        <v>0.95373514582877339</v>
      </c>
      <c r="AG196" s="6">
        <v>1239.9712576258794</v>
      </c>
      <c r="AH196" s="7">
        <v>95.941999999999993</v>
      </c>
      <c r="AI196" s="6">
        <v>486.12770121092916</v>
      </c>
      <c r="AJ196" s="6">
        <v>117.77271590240672</v>
      </c>
      <c r="AK196" s="6">
        <v>118.93625335356916</v>
      </c>
      <c r="AL196" s="7">
        <v>32.225000000000001</v>
      </c>
      <c r="AM196" s="6">
        <v>177.85672035627266</v>
      </c>
      <c r="AN196" s="6">
        <v>18.864152940589783</v>
      </c>
      <c r="AO196" s="6">
        <v>90.443291212991113</v>
      </c>
      <c r="AP196" s="12">
        <v>330.35399999999998</v>
      </c>
      <c r="AQ196" s="6"/>
    </row>
    <row r="197" spans="1:43">
      <c r="A197" s="28"/>
      <c r="B197" s="6"/>
      <c r="C197" s="6" t="s">
        <v>41</v>
      </c>
      <c r="D197" s="6">
        <v>2065</v>
      </c>
      <c r="E197" s="6" t="s">
        <v>91</v>
      </c>
      <c r="F197" s="6">
        <v>0</v>
      </c>
      <c r="G197" s="6">
        <v>165.32921340101697</v>
      </c>
      <c r="H197" s="6">
        <v>0</v>
      </c>
      <c r="I197" s="6">
        <v>581.92459100315773</v>
      </c>
      <c r="J197" s="6">
        <v>37.706531822364504</v>
      </c>
      <c r="K197" s="7">
        <v>21.662600000000001</v>
      </c>
      <c r="L197" s="6">
        <v>7.098965890199243</v>
      </c>
      <c r="M197" s="6">
        <v>247.78424618514262</v>
      </c>
      <c r="N197" s="6">
        <v>1789.5687088083478</v>
      </c>
      <c r="O197" s="6">
        <v>22.689019657569141</v>
      </c>
      <c r="P197" s="6">
        <v>7.9029608374463258</v>
      </c>
      <c r="Q197" s="6">
        <v>55.844119213191021</v>
      </c>
      <c r="R197" s="6">
        <v>507.21895120509032</v>
      </c>
      <c r="S197" s="6">
        <v>73.09868016543443</v>
      </c>
      <c r="T197" s="6">
        <v>742.04365393962507</v>
      </c>
      <c r="U197" s="6">
        <v>48.696681102829743</v>
      </c>
      <c r="V197" s="6">
        <v>203.96972543362995</v>
      </c>
      <c r="W197" s="6">
        <v>38.484959284870463</v>
      </c>
      <c r="X197" s="7">
        <v>13.837999999999999</v>
      </c>
      <c r="Y197" s="6">
        <v>656.7677801251757</v>
      </c>
      <c r="Z197" s="6">
        <v>0</v>
      </c>
      <c r="AA197" s="6">
        <v>79.23696350244704</v>
      </c>
      <c r="AB197" s="6">
        <v>1.7730575550449941</v>
      </c>
      <c r="AC197" s="6">
        <v>4.5897041548789996</v>
      </c>
      <c r="AD197" s="6">
        <v>0</v>
      </c>
      <c r="AE197" s="6">
        <v>0</v>
      </c>
      <c r="AF197" s="6">
        <v>1.0034404491732392</v>
      </c>
      <c r="AG197" s="6">
        <v>1316.5335207269793</v>
      </c>
      <c r="AH197" s="7">
        <v>95.941999999999993</v>
      </c>
      <c r="AI197" s="6">
        <v>509.77189796612396</v>
      </c>
      <c r="AJ197" s="6">
        <v>122.86256309287997</v>
      </c>
      <c r="AK197" s="6">
        <v>124.80267499567842</v>
      </c>
      <c r="AL197" s="7">
        <v>32.225000000000001</v>
      </c>
      <c r="AM197" s="6">
        <v>190.22459309079002</v>
      </c>
      <c r="AN197" s="6">
        <v>19.808612839195362</v>
      </c>
      <c r="AO197" s="6">
        <v>96.52708787643563</v>
      </c>
      <c r="AP197" s="12">
        <v>330.35399999999998</v>
      </c>
      <c r="AQ197" s="6"/>
    </row>
    <row r="198" spans="1:43" ht="15" thickBot="1">
      <c r="A198" s="30"/>
      <c r="B198" s="15"/>
      <c r="C198" s="15" t="s">
        <v>41</v>
      </c>
      <c r="D198" s="15">
        <v>2070</v>
      </c>
      <c r="E198" s="15" t="s">
        <v>91</v>
      </c>
      <c r="F198" s="15">
        <v>0</v>
      </c>
      <c r="G198" s="15">
        <v>174.63348972456649</v>
      </c>
      <c r="H198" s="15">
        <v>0</v>
      </c>
      <c r="I198" s="15">
        <v>618.43011809073016</v>
      </c>
      <c r="J198" s="15">
        <v>39.516536281008513</v>
      </c>
      <c r="K198" s="16">
        <v>21.662600000000001</v>
      </c>
      <c r="L198" s="15">
        <v>7.4795372683349344</v>
      </c>
      <c r="M198" s="15">
        <v>265.65330596186379</v>
      </c>
      <c r="N198" s="15">
        <v>1887.2648311852824</v>
      </c>
      <c r="O198" s="15">
        <v>24.199736400148019</v>
      </c>
      <c r="P198" s="15">
        <v>8.3851562082454514</v>
      </c>
      <c r="Q198" s="15">
        <v>57.537377383661251</v>
      </c>
      <c r="R198" s="15">
        <v>540.24981864937342</v>
      </c>
      <c r="S198" s="15">
        <v>76.264525252870683</v>
      </c>
      <c r="T198" s="15">
        <v>780.47974361080344</v>
      </c>
      <c r="U198" s="15">
        <v>51.612560933935434</v>
      </c>
      <c r="V198" s="15">
        <v>217.54638315135102</v>
      </c>
      <c r="W198" s="15">
        <v>40.366907393438247</v>
      </c>
      <c r="X198" s="16">
        <v>13.837999999999999</v>
      </c>
      <c r="Y198" s="15">
        <v>692.47142142258087</v>
      </c>
      <c r="Z198" s="15">
        <v>0</v>
      </c>
      <c r="AA198" s="15">
        <v>82.144950582066969</v>
      </c>
      <c r="AB198" s="15">
        <v>1.8948954010448118</v>
      </c>
      <c r="AC198" s="15">
        <v>4.6577617116518102</v>
      </c>
      <c r="AD198" s="15">
        <v>0</v>
      </c>
      <c r="AE198" s="15">
        <v>0</v>
      </c>
      <c r="AF198" s="15">
        <v>1.0557362171675302</v>
      </c>
      <c r="AG198" s="15">
        <v>1397.8231354462011</v>
      </c>
      <c r="AH198" s="16">
        <v>95.941999999999993</v>
      </c>
      <c r="AI198" s="15">
        <v>534.56609715649324</v>
      </c>
      <c r="AJ198" s="15">
        <v>128.17238096352193</v>
      </c>
      <c r="AK198" s="15">
        <v>130.95845250626877</v>
      </c>
      <c r="AL198" s="16">
        <v>32.225000000000001</v>
      </c>
      <c r="AM198" s="15">
        <v>203.45250797423947</v>
      </c>
      <c r="AN198" s="15">
        <v>20.800358428437747</v>
      </c>
      <c r="AO198" s="15">
        <v>103.02011977829019</v>
      </c>
      <c r="AP198" s="17">
        <v>330.35399999999998</v>
      </c>
      <c r="AQ198" s="6"/>
    </row>
    <row r="199" spans="1:43">
      <c r="C199" t="s">
        <v>41</v>
      </c>
      <c r="D199">
        <v>2010</v>
      </c>
      <c r="E199" t="s">
        <v>65</v>
      </c>
      <c r="F199">
        <v>13.9604</v>
      </c>
      <c r="G199">
        <v>23.103400000000001</v>
      </c>
      <c r="H199">
        <v>2.62568</v>
      </c>
      <c r="I199">
        <v>33.975099999999998</v>
      </c>
      <c r="J199">
        <v>11.806900000000001</v>
      </c>
      <c r="K199">
        <v>9.3675599999999992</v>
      </c>
      <c r="L199">
        <v>2.0958399999999999</v>
      </c>
      <c r="M199">
        <v>22.335999999999999</v>
      </c>
      <c r="N199">
        <v>84.046099999999996</v>
      </c>
      <c r="O199">
        <v>10.0618</v>
      </c>
      <c r="P199">
        <v>1.7337499999999999</v>
      </c>
      <c r="Q199">
        <v>61.377699999999997</v>
      </c>
      <c r="R199">
        <v>92.847499999999997</v>
      </c>
      <c r="S199">
        <v>10.678100000000001</v>
      </c>
      <c r="T199">
        <v>65.225700000000003</v>
      </c>
      <c r="U199">
        <v>3.51423</v>
      </c>
      <c r="V199">
        <v>29.743200000000002</v>
      </c>
      <c r="W199">
        <v>14.529299999999999</v>
      </c>
      <c r="X199">
        <v>0.84529399999999999</v>
      </c>
      <c r="Y199">
        <v>73.950599999999994</v>
      </c>
      <c r="Z199">
        <v>0.71204699999999999</v>
      </c>
      <c r="AA199">
        <v>14.221500000000001</v>
      </c>
      <c r="AB199">
        <v>10.3506</v>
      </c>
      <c r="AC199">
        <v>4.0878399999999999</v>
      </c>
      <c r="AD199">
        <v>3.9134099999999998</v>
      </c>
      <c r="AE199">
        <v>1.9058299999999999</v>
      </c>
      <c r="AF199">
        <v>0.75289600000000001</v>
      </c>
      <c r="AG199">
        <v>23.3523</v>
      </c>
      <c r="AH199">
        <v>11.9633</v>
      </c>
      <c r="AI199">
        <v>31.400500000000001</v>
      </c>
      <c r="AJ199">
        <v>15.318099999999999</v>
      </c>
      <c r="AK199">
        <v>15.1166</v>
      </c>
      <c r="AL199">
        <v>3.2708300000000001</v>
      </c>
      <c r="AM199">
        <v>13.048500000000001</v>
      </c>
      <c r="AN199">
        <v>3.6086299999999998</v>
      </c>
      <c r="AO199">
        <v>10.8447</v>
      </c>
      <c r="AP199">
        <v>181.029</v>
      </c>
    </row>
    <row r="200" spans="1:43">
      <c r="C200" t="s">
        <v>41</v>
      </c>
      <c r="D200">
        <v>2010</v>
      </c>
      <c r="E200" t="s">
        <v>66</v>
      </c>
      <c r="F200">
        <v>2.8010299999999999</v>
      </c>
      <c r="G200">
        <v>117.295</v>
      </c>
      <c r="H200">
        <v>16.066400000000002</v>
      </c>
      <c r="I200">
        <v>143.27000000000001</v>
      </c>
      <c r="J200">
        <v>39.312899999999999</v>
      </c>
      <c r="K200">
        <v>91.419799999999995</v>
      </c>
      <c r="L200">
        <v>10.490399999999999</v>
      </c>
      <c r="M200">
        <v>71.415499999999994</v>
      </c>
      <c r="N200">
        <v>877.05899999999997</v>
      </c>
      <c r="O200">
        <v>66.146600000000007</v>
      </c>
      <c r="P200">
        <v>10.1951</v>
      </c>
      <c r="Q200">
        <v>63.423699999999997</v>
      </c>
      <c r="R200">
        <v>495.69499999999999</v>
      </c>
      <c r="S200">
        <v>52.567399999999999</v>
      </c>
      <c r="T200">
        <v>863.32500000000005</v>
      </c>
      <c r="U200">
        <v>30.010899999999999</v>
      </c>
      <c r="V200">
        <v>72.583699999999993</v>
      </c>
      <c r="W200">
        <v>54.850099999999998</v>
      </c>
      <c r="X200">
        <v>5.9032999999999998</v>
      </c>
      <c r="Y200">
        <v>702.87300000000005</v>
      </c>
      <c r="Z200">
        <v>4.6805300000000001</v>
      </c>
      <c r="AA200">
        <v>16.746300000000002</v>
      </c>
      <c r="AB200">
        <v>30.650600000000001</v>
      </c>
      <c r="AC200">
        <v>12.511699999999999</v>
      </c>
      <c r="AD200">
        <v>1.1750499999999999</v>
      </c>
      <c r="AE200">
        <v>6.4246699999999999</v>
      </c>
      <c r="AF200">
        <v>2.4602300000000001</v>
      </c>
      <c r="AG200">
        <v>150.529</v>
      </c>
      <c r="AH200">
        <v>54.558999999999997</v>
      </c>
      <c r="AI200">
        <v>289.24400000000003</v>
      </c>
      <c r="AJ200">
        <v>100.545</v>
      </c>
      <c r="AK200">
        <v>67.125600000000006</v>
      </c>
      <c r="AL200">
        <v>31.561800000000002</v>
      </c>
      <c r="AM200">
        <v>104</v>
      </c>
      <c r="AN200">
        <v>31.196000000000002</v>
      </c>
      <c r="AO200">
        <v>31.138999999999999</v>
      </c>
      <c r="AP200">
        <v>646.99599999999998</v>
      </c>
    </row>
    <row r="201" spans="1:43">
      <c r="C201" t="s">
        <v>41</v>
      </c>
      <c r="D201">
        <v>2010</v>
      </c>
      <c r="E201" t="s">
        <v>67</v>
      </c>
      <c r="F201">
        <v>10.5535</v>
      </c>
      <c r="G201">
        <v>43.8508</v>
      </c>
      <c r="H201">
        <v>10.6845</v>
      </c>
      <c r="I201">
        <v>37.3628</v>
      </c>
      <c r="J201">
        <v>27.6374</v>
      </c>
      <c r="K201">
        <v>20.804600000000001</v>
      </c>
      <c r="L201">
        <v>1.5996900000000001</v>
      </c>
      <c r="M201">
        <v>67.4465</v>
      </c>
      <c r="N201">
        <v>337.78199999999998</v>
      </c>
      <c r="O201">
        <v>18.111999999999998</v>
      </c>
      <c r="P201">
        <v>9.1139299999999999</v>
      </c>
      <c r="Q201">
        <v>46.588999999999999</v>
      </c>
      <c r="R201">
        <v>324.255</v>
      </c>
      <c r="S201">
        <v>48.068399999999997</v>
      </c>
      <c r="T201">
        <v>272.43</v>
      </c>
      <c r="U201">
        <v>14.308999999999999</v>
      </c>
      <c r="V201">
        <v>42.656599999999997</v>
      </c>
      <c r="W201">
        <v>20.2087</v>
      </c>
      <c r="X201">
        <v>1.37795</v>
      </c>
      <c r="Y201">
        <v>244.68600000000001</v>
      </c>
      <c r="Z201">
        <v>2.8975</v>
      </c>
      <c r="AA201">
        <v>31.655200000000001</v>
      </c>
      <c r="AB201">
        <v>13.564500000000001</v>
      </c>
      <c r="AC201">
        <v>16.721299999999999</v>
      </c>
      <c r="AD201">
        <v>2.9598300000000002</v>
      </c>
      <c r="AE201">
        <v>6.5665199999999997</v>
      </c>
      <c r="AF201">
        <v>0.42342000000000002</v>
      </c>
      <c r="AG201">
        <v>117.23699999999999</v>
      </c>
      <c r="AH201">
        <v>28.7727</v>
      </c>
      <c r="AI201">
        <v>343.85199999999998</v>
      </c>
      <c r="AJ201">
        <v>57.195399999999999</v>
      </c>
      <c r="AK201">
        <v>40.6387</v>
      </c>
      <c r="AL201">
        <v>13.2812</v>
      </c>
      <c r="AM201">
        <v>44.326000000000001</v>
      </c>
      <c r="AN201">
        <v>23.6663</v>
      </c>
      <c r="AO201">
        <v>38.045900000000003</v>
      </c>
      <c r="AP201">
        <v>183.30500000000001</v>
      </c>
    </row>
    <row r="202" spans="1:43">
      <c r="C202" t="s">
        <v>41</v>
      </c>
      <c r="D202">
        <v>2010</v>
      </c>
      <c r="E202" t="s">
        <v>68</v>
      </c>
      <c r="F202">
        <v>0.70776899999999998</v>
      </c>
      <c r="G202">
        <v>5.3548600000000004</v>
      </c>
      <c r="H202">
        <v>1.5442899999999999</v>
      </c>
      <c r="I202">
        <v>6.2394699999999998</v>
      </c>
      <c r="J202">
        <v>1.2238199999999999</v>
      </c>
      <c r="K202">
        <v>2.0690499999999998</v>
      </c>
      <c r="L202">
        <v>1.03477</v>
      </c>
      <c r="M202">
        <v>4.25298</v>
      </c>
      <c r="N202">
        <v>21.066099999999999</v>
      </c>
      <c r="O202">
        <v>4.8540900000000002</v>
      </c>
      <c r="P202">
        <v>0.38671299999999997</v>
      </c>
      <c r="Q202">
        <v>6.6947700000000001</v>
      </c>
      <c r="R202">
        <v>10.8392</v>
      </c>
      <c r="S202">
        <v>2.6675800000000001</v>
      </c>
      <c r="T202">
        <v>56.070900000000002</v>
      </c>
      <c r="U202">
        <v>2.10981</v>
      </c>
      <c r="V202">
        <v>4.1026100000000003</v>
      </c>
      <c r="W202">
        <v>7.4834899999999998</v>
      </c>
      <c r="X202">
        <v>0.15112600000000001</v>
      </c>
      <c r="Y202">
        <v>41.535800000000002</v>
      </c>
      <c r="Z202">
        <v>0.41882200000000003</v>
      </c>
      <c r="AA202">
        <v>0.94429700000000005</v>
      </c>
      <c r="AB202">
        <v>1.72834</v>
      </c>
      <c r="AC202">
        <v>0.57371399999999995</v>
      </c>
      <c r="AD202">
        <v>0.22633400000000001</v>
      </c>
      <c r="AE202">
        <v>0.23693700000000001</v>
      </c>
      <c r="AF202">
        <v>8.7212999999999999E-2</v>
      </c>
      <c r="AG202">
        <v>9.8999100000000002</v>
      </c>
      <c r="AH202">
        <v>4.49674</v>
      </c>
      <c r="AI202">
        <v>9.1527399999999997</v>
      </c>
      <c r="AJ202">
        <v>10.344900000000001</v>
      </c>
      <c r="AK202">
        <v>3.1634699999999998</v>
      </c>
      <c r="AL202">
        <v>1.9404600000000001</v>
      </c>
      <c r="AM202">
        <v>5.6033600000000003</v>
      </c>
      <c r="AN202">
        <v>1.2845299999999999</v>
      </c>
      <c r="AO202">
        <v>1.7854399999999999</v>
      </c>
      <c r="AP202">
        <v>35.0471</v>
      </c>
    </row>
    <row r="203" spans="1:43">
      <c r="C203" t="s">
        <v>41</v>
      </c>
      <c r="D203">
        <v>2010</v>
      </c>
      <c r="E203" t="s">
        <v>69</v>
      </c>
      <c r="F203">
        <v>2.4775999999999999E-2</v>
      </c>
      <c r="G203">
        <v>0.50004700000000002</v>
      </c>
      <c r="H203">
        <v>0.22946900000000001</v>
      </c>
      <c r="I203">
        <v>0.36415500000000001</v>
      </c>
      <c r="J203">
        <v>7.2038000000000005E-2</v>
      </c>
      <c r="K203">
        <v>0.331872</v>
      </c>
      <c r="L203">
        <v>0.15917000000000001</v>
      </c>
      <c r="M203">
        <v>1.1310800000000001</v>
      </c>
      <c r="N203">
        <v>6.5266200000000003</v>
      </c>
      <c r="O203">
        <v>0.29505500000000001</v>
      </c>
      <c r="P203">
        <v>0</v>
      </c>
      <c r="Q203">
        <v>0.77405500000000005</v>
      </c>
      <c r="R203">
        <v>8.4706799999999998</v>
      </c>
      <c r="S203">
        <v>0.346466</v>
      </c>
      <c r="T203">
        <v>5.4902800000000003</v>
      </c>
      <c r="U203">
        <v>0.56719900000000001</v>
      </c>
      <c r="V203">
        <v>1.4922800000000001</v>
      </c>
      <c r="W203">
        <v>4.1831E-2</v>
      </c>
      <c r="X203">
        <v>0</v>
      </c>
      <c r="Y203">
        <v>20.932700000000001</v>
      </c>
      <c r="Z203">
        <v>6.2421999999999998E-2</v>
      </c>
      <c r="AA203">
        <v>7.3596999999999996E-2</v>
      </c>
      <c r="AB203">
        <v>0.14060800000000001</v>
      </c>
      <c r="AC203">
        <v>2.3474999999999999E-2</v>
      </c>
      <c r="AD203">
        <v>1.213E-2</v>
      </c>
      <c r="AE203">
        <v>0</v>
      </c>
      <c r="AF203">
        <v>3.0400000000000002E-4</v>
      </c>
      <c r="AG203">
        <v>0.90266900000000005</v>
      </c>
      <c r="AH203">
        <v>0.364012</v>
      </c>
      <c r="AI203">
        <v>1.02285</v>
      </c>
      <c r="AJ203">
        <v>0.90213900000000002</v>
      </c>
      <c r="AK203">
        <v>8.6709999999999995E-2</v>
      </c>
      <c r="AL203">
        <v>0.415358</v>
      </c>
      <c r="AM203">
        <v>0.232351</v>
      </c>
      <c r="AN203">
        <v>0.15081700000000001</v>
      </c>
      <c r="AO203">
        <v>5.3981000000000001E-2</v>
      </c>
      <c r="AP203">
        <v>0.469219</v>
      </c>
    </row>
    <row r="204" spans="1:43">
      <c r="C204" t="s">
        <v>41</v>
      </c>
      <c r="D204">
        <v>2010</v>
      </c>
      <c r="E204" t="s">
        <v>70</v>
      </c>
      <c r="F204">
        <v>0.41571799999999998</v>
      </c>
      <c r="G204">
        <v>1.28898</v>
      </c>
      <c r="H204">
        <v>0.36580200000000002</v>
      </c>
      <c r="I204">
        <v>1.8532500000000001</v>
      </c>
      <c r="J204">
        <v>0.24376800000000001</v>
      </c>
      <c r="K204">
        <v>1.89621</v>
      </c>
      <c r="L204">
        <v>0.17422399999999999</v>
      </c>
      <c r="M204">
        <v>1.99939</v>
      </c>
      <c r="N204">
        <v>8.87941</v>
      </c>
      <c r="O204">
        <v>0.62142200000000003</v>
      </c>
      <c r="P204">
        <v>3.8835000000000001E-2</v>
      </c>
      <c r="Q204">
        <v>12.988</v>
      </c>
      <c r="R204">
        <v>21.419899999999998</v>
      </c>
      <c r="S204">
        <v>0.64688400000000001</v>
      </c>
      <c r="T204">
        <v>17.0808</v>
      </c>
      <c r="U204">
        <v>0.90418399999999999</v>
      </c>
      <c r="V204">
        <v>0.71730899999999997</v>
      </c>
      <c r="W204">
        <v>0.71320700000000004</v>
      </c>
      <c r="X204">
        <v>2.6365E-2</v>
      </c>
      <c r="Y204">
        <v>38.311700000000002</v>
      </c>
      <c r="Z204">
        <v>9.9509E-2</v>
      </c>
      <c r="AA204">
        <v>9.6074000000000007E-2</v>
      </c>
      <c r="AB204">
        <v>0.27622200000000002</v>
      </c>
      <c r="AC204">
        <v>2.9447999999999998E-2</v>
      </c>
      <c r="AD204">
        <v>0.20353499999999999</v>
      </c>
      <c r="AE204">
        <v>2.1304E-2</v>
      </c>
      <c r="AF204">
        <v>6.8489999999999995E-2</v>
      </c>
      <c r="AG204">
        <v>1.9549099999999999</v>
      </c>
      <c r="AH204">
        <v>0.65316600000000002</v>
      </c>
      <c r="AI204">
        <v>2.3521700000000001</v>
      </c>
      <c r="AJ204">
        <v>1.1883300000000001</v>
      </c>
      <c r="AK204">
        <v>0.23241800000000001</v>
      </c>
      <c r="AL204">
        <v>0.66213200000000005</v>
      </c>
      <c r="AM204">
        <v>0.933477</v>
      </c>
      <c r="AN204">
        <v>0.190803</v>
      </c>
      <c r="AO204">
        <v>0.20394799999999999</v>
      </c>
      <c r="AP204">
        <v>8.3781099999999995</v>
      </c>
    </row>
    <row r="205" spans="1:43">
      <c r="C205" t="s">
        <v>41</v>
      </c>
      <c r="D205">
        <v>2010</v>
      </c>
      <c r="E205" t="s">
        <v>71</v>
      </c>
      <c r="F205">
        <v>7.5531000000000001E-2</v>
      </c>
      <c r="G205">
        <v>2.375</v>
      </c>
      <c r="H205">
        <v>0.41347600000000001</v>
      </c>
      <c r="I205">
        <v>9.4668200000000002</v>
      </c>
      <c r="J205">
        <v>6.0548099999999998</v>
      </c>
      <c r="K205">
        <v>2.22316</v>
      </c>
      <c r="L205">
        <v>0.46143000000000001</v>
      </c>
      <c r="M205">
        <v>4.2999999999999997E-2</v>
      </c>
      <c r="N205">
        <v>63.004800000000003</v>
      </c>
      <c r="O205">
        <v>2.4108000000000001</v>
      </c>
      <c r="P205">
        <v>9.0259999999999993E-3</v>
      </c>
      <c r="Q205">
        <v>6.2997899999999998</v>
      </c>
      <c r="R205">
        <v>27.3445</v>
      </c>
      <c r="S205">
        <v>4.5818199999999996</v>
      </c>
      <c r="T205">
        <v>50.144199999999998</v>
      </c>
      <c r="U205">
        <v>1.1940999999999999</v>
      </c>
      <c r="V205">
        <v>2.3929999999999998</v>
      </c>
      <c r="W205">
        <v>0.34943400000000002</v>
      </c>
      <c r="X205">
        <v>0.27635799999999999</v>
      </c>
      <c r="Y205">
        <v>47.397799999999997</v>
      </c>
      <c r="Z205">
        <v>0.23751</v>
      </c>
      <c r="AA205">
        <v>3.0000000000000001E-3</v>
      </c>
      <c r="AB205">
        <v>0.35899999999999999</v>
      </c>
      <c r="AC205">
        <v>3.3971000000000001E-2</v>
      </c>
      <c r="AD205">
        <v>1.6532999999999999E-2</v>
      </c>
      <c r="AE205">
        <v>0.22079599999999999</v>
      </c>
      <c r="AF205">
        <v>0.23322599999999999</v>
      </c>
      <c r="AG205">
        <v>40.286000000000001</v>
      </c>
      <c r="AH205">
        <v>20.377099999999999</v>
      </c>
      <c r="AI205">
        <v>0.197292</v>
      </c>
      <c r="AJ205">
        <v>5.39703</v>
      </c>
      <c r="AK205">
        <v>14.318199999999999</v>
      </c>
      <c r="AL205">
        <v>0.78592600000000001</v>
      </c>
      <c r="AM205">
        <v>12.441000000000001</v>
      </c>
      <c r="AN205">
        <v>0.53665099999999999</v>
      </c>
      <c r="AO205">
        <v>1.1890000000000001</v>
      </c>
      <c r="AP205">
        <v>32.514299999999999</v>
      </c>
    </row>
    <row r="206" spans="1:43">
      <c r="C206" t="s">
        <v>41</v>
      </c>
      <c r="D206">
        <v>2010</v>
      </c>
      <c r="E206" t="s">
        <v>46</v>
      </c>
      <c r="F206">
        <v>0.113007</v>
      </c>
      <c r="G206">
        <v>10.737</v>
      </c>
      <c r="H206">
        <v>0.57499199999999995</v>
      </c>
      <c r="I206">
        <v>9.3420000000000005</v>
      </c>
      <c r="J206">
        <v>2.0996999999999999</v>
      </c>
      <c r="K206">
        <v>10.2058</v>
      </c>
      <c r="L206">
        <v>0</v>
      </c>
      <c r="M206">
        <v>6.3197000000000001</v>
      </c>
      <c r="N206">
        <v>59.129899999999999</v>
      </c>
      <c r="O206">
        <v>6.3479999999999999</v>
      </c>
      <c r="P206">
        <v>0.2475</v>
      </c>
      <c r="Q206">
        <v>1.337</v>
      </c>
      <c r="R206">
        <v>10.6701</v>
      </c>
      <c r="S206">
        <v>3.3079999999999998</v>
      </c>
      <c r="T206">
        <v>34.006999999999998</v>
      </c>
      <c r="U206">
        <v>1.742</v>
      </c>
      <c r="V206">
        <v>7.6920000000000002</v>
      </c>
      <c r="W206">
        <v>1.6779999999999999</v>
      </c>
      <c r="X206">
        <v>0</v>
      </c>
      <c r="Y206">
        <v>35.678800000000003</v>
      </c>
      <c r="Z206">
        <v>2.5366E-2</v>
      </c>
      <c r="AA206">
        <v>0.373062</v>
      </c>
      <c r="AB206">
        <v>0.34699999999999998</v>
      </c>
      <c r="AC206">
        <v>0.749</v>
      </c>
      <c r="AD206">
        <v>0.107998</v>
      </c>
      <c r="AE206">
        <v>0.18700800000000001</v>
      </c>
      <c r="AF206">
        <v>0</v>
      </c>
      <c r="AG206">
        <v>15.115</v>
      </c>
      <c r="AH206">
        <v>2.5794100000000002</v>
      </c>
      <c r="AI206">
        <v>17.920999999999999</v>
      </c>
      <c r="AJ206">
        <v>3.5917400000000002</v>
      </c>
      <c r="AK206">
        <v>5.43743</v>
      </c>
      <c r="AL206">
        <v>7.9533899999999997</v>
      </c>
      <c r="AM206">
        <v>8.2805</v>
      </c>
      <c r="AN206">
        <v>0.79790000000000005</v>
      </c>
      <c r="AO206">
        <v>2.3090000000000002</v>
      </c>
      <c r="AP206">
        <v>54.817</v>
      </c>
    </row>
    <row r="207" spans="1:43">
      <c r="C207" t="s">
        <v>41</v>
      </c>
      <c r="D207">
        <v>2010</v>
      </c>
      <c r="E207" t="s">
        <v>47</v>
      </c>
      <c r="F207">
        <v>0</v>
      </c>
      <c r="G207">
        <v>0</v>
      </c>
      <c r="H207">
        <v>0</v>
      </c>
      <c r="I207">
        <v>1.0609999999999999</v>
      </c>
      <c r="J207">
        <v>0</v>
      </c>
      <c r="K207">
        <v>4.5295199999999998</v>
      </c>
      <c r="L207">
        <v>0</v>
      </c>
      <c r="M207">
        <v>0.27100000000000002</v>
      </c>
      <c r="N207">
        <v>23.903099999999998</v>
      </c>
      <c r="O207">
        <v>0</v>
      </c>
      <c r="P207">
        <v>0</v>
      </c>
      <c r="Q207">
        <v>0</v>
      </c>
      <c r="R207">
        <v>11.715</v>
      </c>
      <c r="S207">
        <v>0.65100000000000002</v>
      </c>
      <c r="T207">
        <v>51.8902</v>
      </c>
      <c r="U207">
        <v>0</v>
      </c>
      <c r="V207">
        <v>0</v>
      </c>
      <c r="W207">
        <v>0</v>
      </c>
      <c r="X207">
        <v>0</v>
      </c>
      <c r="Y207">
        <v>11.606199999999999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0.28499999999999998</v>
      </c>
      <c r="AH207">
        <v>0.53052299999999997</v>
      </c>
      <c r="AI207">
        <v>0</v>
      </c>
      <c r="AJ207">
        <v>0.51925900000000003</v>
      </c>
      <c r="AK207">
        <v>0</v>
      </c>
      <c r="AL207">
        <v>0</v>
      </c>
      <c r="AM207">
        <v>2.9384999999999999</v>
      </c>
      <c r="AN207">
        <v>1.5100000000000001E-2</v>
      </c>
      <c r="AO207">
        <v>0</v>
      </c>
      <c r="AP207">
        <v>1.014</v>
      </c>
    </row>
    <row r="208" spans="1:43">
      <c r="C208" t="s">
        <v>41</v>
      </c>
      <c r="D208">
        <v>2010</v>
      </c>
      <c r="E208" t="s">
        <v>48</v>
      </c>
      <c r="F208">
        <v>4.4294E-2</v>
      </c>
      <c r="G208">
        <v>17.603999999999999</v>
      </c>
      <c r="H208">
        <v>0.84617500000000001</v>
      </c>
      <c r="I208">
        <v>7.2182399999999998</v>
      </c>
      <c r="J208">
        <v>4.8906799999999997</v>
      </c>
      <c r="K208">
        <v>13.7209</v>
      </c>
      <c r="L208">
        <v>0</v>
      </c>
      <c r="M208">
        <v>14.164300000000001</v>
      </c>
      <c r="N208">
        <v>86.270700000000005</v>
      </c>
      <c r="O208">
        <v>2.1783299999999999</v>
      </c>
      <c r="P208">
        <v>9.8433100000000007</v>
      </c>
      <c r="Q208">
        <v>0.55561000000000005</v>
      </c>
      <c r="R208">
        <v>11.6716</v>
      </c>
      <c r="S208">
        <v>9.4838500000000003</v>
      </c>
      <c r="T208">
        <v>43.499400000000001</v>
      </c>
      <c r="U208">
        <v>2.4929999999999999</v>
      </c>
      <c r="V208">
        <v>8.2112099999999995</v>
      </c>
      <c r="W208">
        <v>0.37447399999999997</v>
      </c>
      <c r="X208">
        <v>0</v>
      </c>
      <c r="Y208">
        <v>20.819400000000002</v>
      </c>
      <c r="Z208">
        <v>3.4810000000000001E-2</v>
      </c>
      <c r="AA208">
        <v>10.9217</v>
      </c>
      <c r="AB208">
        <v>0.52463899999999997</v>
      </c>
      <c r="AC208">
        <v>17.473600000000001</v>
      </c>
      <c r="AD208">
        <v>4.6115999999999997E-2</v>
      </c>
      <c r="AE208">
        <v>0.26502900000000001</v>
      </c>
      <c r="AF208">
        <v>0</v>
      </c>
      <c r="AG208">
        <v>5.4725700000000002</v>
      </c>
      <c r="AH208">
        <v>6.4500900000000003</v>
      </c>
      <c r="AI208">
        <v>49.115200000000002</v>
      </c>
      <c r="AJ208">
        <v>2.1417299999999999</v>
      </c>
      <c r="AK208">
        <v>15.9757</v>
      </c>
      <c r="AL208">
        <v>11.0085</v>
      </c>
      <c r="AM208">
        <v>19.574000000000002</v>
      </c>
      <c r="AN208">
        <v>2.9554299999999998</v>
      </c>
      <c r="AO208">
        <v>9.1056299999999997</v>
      </c>
      <c r="AP208">
        <v>21.165700000000001</v>
      </c>
    </row>
    <row r="209" spans="3:42">
      <c r="C209" t="s">
        <v>41</v>
      </c>
      <c r="D209">
        <v>2010</v>
      </c>
      <c r="E209" t="s">
        <v>49</v>
      </c>
      <c r="F209">
        <v>0</v>
      </c>
      <c r="G209">
        <v>4.0590000000000002</v>
      </c>
      <c r="H209">
        <v>0.306259</v>
      </c>
      <c r="I209">
        <v>1.07</v>
      </c>
      <c r="J209">
        <v>0.90900000000000003</v>
      </c>
      <c r="K209">
        <v>3.0980599999999998</v>
      </c>
      <c r="L209">
        <v>0</v>
      </c>
      <c r="M209">
        <v>8.9969999999999999</v>
      </c>
      <c r="N209">
        <v>16.349</v>
      </c>
      <c r="O209">
        <v>0.23899999999999999</v>
      </c>
      <c r="P209">
        <v>7.3499999999999996E-2</v>
      </c>
      <c r="Q209">
        <v>1.69275</v>
      </c>
      <c r="R209">
        <v>6.25</v>
      </c>
      <c r="S209">
        <v>0.53</v>
      </c>
      <c r="T209">
        <v>14.6982</v>
      </c>
      <c r="U209">
        <v>0.54935699999999998</v>
      </c>
      <c r="V209">
        <v>2.4889999999999999</v>
      </c>
      <c r="W209">
        <v>0.13100000000000001</v>
      </c>
      <c r="X209">
        <v>0</v>
      </c>
      <c r="Y209">
        <v>7.1189999999999998</v>
      </c>
      <c r="Z209">
        <v>0</v>
      </c>
      <c r="AA209">
        <v>0</v>
      </c>
      <c r="AB209">
        <v>0</v>
      </c>
      <c r="AC209">
        <v>0.123</v>
      </c>
      <c r="AD209">
        <v>0.202988</v>
      </c>
      <c r="AE209">
        <v>4.5030000000000001E-2</v>
      </c>
      <c r="AF209">
        <v>0</v>
      </c>
      <c r="AG209">
        <v>1.5803</v>
      </c>
      <c r="AH209">
        <v>0.43191499999999999</v>
      </c>
      <c r="AI209">
        <v>4.34</v>
      </c>
      <c r="AJ209">
        <v>1.13323</v>
      </c>
      <c r="AK209">
        <v>7.1387099999999997</v>
      </c>
      <c r="AL209">
        <v>0.50408399999999998</v>
      </c>
      <c r="AM209">
        <v>2.2799999999999998</v>
      </c>
      <c r="AN209">
        <v>0</v>
      </c>
      <c r="AO209">
        <v>0.283443</v>
      </c>
      <c r="AP209">
        <v>10.185</v>
      </c>
    </row>
    <row r="210" spans="3:42">
      <c r="C210" t="s">
        <v>41</v>
      </c>
      <c r="D210">
        <v>2010</v>
      </c>
      <c r="E210" t="s">
        <v>50</v>
      </c>
      <c r="F210">
        <v>5.5199999999999997E-4</v>
      </c>
      <c r="G210">
        <v>0.36094799999999999</v>
      </c>
      <c r="H210">
        <v>0</v>
      </c>
      <c r="I210">
        <v>2.1911800000000001</v>
      </c>
      <c r="J210">
        <v>8.8909999999999996E-3</v>
      </c>
      <c r="K210">
        <v>0.857213</v>
      </c>
      <c r="L210">
        <v>9.2350000000000002E-3</v>
      </c>
      <c r="M210">
        <v>3.4717999999999999E-2</v>
      </c>
      <c r="N210">
        <v>10.687900000000001</v>
      </c>
      <c r="O210">
        <v>0.16497800000000001</v>
      </c>
      <c r="P210">
        <v>3.1970000000000002E-3</v>
      </c>
      <c r="Q210">
        <v>3.8103999999999999E-2</v>
      </c>
      <c r="R210">
        <v>0.88280400000000003</v>
      </c>
      <c r="S210">
        <v>0.26661800000000002</v>
      </c>
      <c r="T210">
        <v>2.8235399999999999</v>
      </c>
      <c r="U210">
        <v>0</v>
      </c>
      <c r="V210">
        <v>3.1737000000000001E-2</v>
      </c>
      <c r="W210">
        <v>0.10316400000000001</v>
      </c>
      <c r="X210">
        <v>5.6474000000000003E-2</v>
      </c>
      <c r="Y210">
        <v>1.2785299999999999</v>
      </c>
      <c r="Z210">
        <v>0</v>
      </c>
      <c r="AA210">
        <v>1.653E-3</v>
      </c>
      <c r="AB210">
        <v>1.52746</v>
      </c>
      <c r="AC210">
        <v>2.2060000000000001E-3</v>
      </c>
      <c r="AD210">
        <v>1.02E-4</v>
      </c>
      <c r="AE210">
        <v>0</v>
      </c>
      <c r="AF210">
        <v>2.114E-3</v>
      </c>
      <c r="AG210">
        <v>4.7026199999999996</v>
      </c>
      <c r="AH210">
        <v>0.19764799999999999</v>
      </c>
      <c r="AI210">
        <v>4.5194999999999999E-2</v>
      </c>
      <c r="AJ210">
        <v>0.15538299999999999</v>
      </c>
      <c r="AK210">
        <v>3.0869999999999999E-3</v>
      </c>
      <c r="AL210">
        <v>0</v>
      </c>
      <c r="AM210">
        <v>0.206044</v>
      </c>
      <c r="AN210">
        <v>1.0759999999999999E-3</v>
      </c>
      <c r="AO210">
        <v>4.3200000000000001E-3</v>
      </c>
      <c r="AP210">
        <v>6.3866899999999998</v>
      </c>
    </row>
    <row r="211" spans="3:42">
      <c r="C211" t="s">
        <v>41</v>
      </c>
      <c r="D211">
        <v>2010</v>
      </c>
      <c r="E211" t="s">
        <v>51</v>
      </c>
      <c r="F211">
        <v>0</v>
      </c>
      <c r="G211">
        <v>0.27590199999999998</v>
      </c>
      <c r="H211">
        <v>0</v>
      </c>
      <c r="I211">
        <v>0</v>
      </c>
      <c r="J211">
        <v>4.3469000000000001E-2</v>
      </c>
      <c r="K211">
        <v>0.82500899999999999</v>
      </c>
      <c r="L211">
        <v>0</v>
      </c>
      <c r="M211">
        <v>3.8879999999999998E-2</v>
      </c>
      <c r="N211">
        <v>8.9661799999999996</v>
      </c>
      <c r="O211">
        <v>0.37596000000000002</v>
      </c>
      <c r="P211">
        <v>0</v>
      </c>
      <c r="Q211">
        <v>1.845</v>
      </c>
      <c r="R211">
        <v>23.2057</v>
      </c>
      <c r="S211">
        <v>1.4117900000000001</v>
      </c>
      <c r="T211">
        <v>14.331799999999999</v>
      </c>
      <c r="U211">
        <v>8.8988999999999999E-2</v>
      </c>
      <c r="V211">
        <v>0</v>
      </c>
      <c r="W211">
        <v>0.112043</v>
      </c>
      <c r="X211">
        <v>0.10213</v>
      </c>
      <c r="Y211">
        <v>12.4861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4.9563600000000001</v>
      </c>
      <c r="AI211">
        <v>0.31813799999999998</v>
      </c>
      <c r="AJ211">
        <v>1.74458</v>
      </c>
      <c r="AK211">
        <v>0.30116599999999999</v>
      </c>
      <c r="AL211">
        <v>0</v>
      </c>
      <c r="AM211">
        <v>2.3595000000000002</v>
      </c>
      <c r="AN211">
        <v>0</v>
      </c>
      <c r="AO211">
        <v>0</v>
      </c>
      <c r="AP211">
        <v>10.3209</v>
      </c>
    </row>
    <row r="212" spans="3:42">
      <c r="C212" t="s">
        <v>41</v>
      </c>
      <c r="D212">
        <v>2010</v>
      </c>
      <c r="E212" t="s">
        <v>52</v>
      </c>
      <c r="F212">
        <v>0.31846799999999997</v>
      </c>
      <c r="G212">
        <v>6.7994700000000003</v>
      </c>
      <c r="H212">
        <v>3.6455000000000001E-2</v>
      </c>
      <c r="I212">
        <v>8.6280000000000001</v>
      </c>
      <c r="J212">
        <v>3.83501</v>
      </c>
      <c r="K212">
        <v>4.0545600000000004</v>
      </c>
      <c r="L212">
        <v>7.20831</v>
      </c>
      <c r="M212">
        <v>8.4243199999999998</v>
      </c>
      <c r="N212">
        <v>49.570999999999998</v>
      </c>
      <c r="O212">
        <v>9.8374299999999995</v>
      </c>
      <c r="P212">
        <v>0.56554599999999999</v>
      </c>
      <c r="Q212">
        <v>21.998899999999999</v>
      </c>
      <c r="R212">
        <v>82.950299999999999</v>
      </c>
      <c r="S212">
        <v>7.0884600000000004</v>
      </c>
      <c r="T212">
        <v>51.612200000000001</v>
      </c>
      <c r="U212">
        <v>0.238345</v>
      </c>
      <c r="V212">
        <v>3.5956700000000001</v>
      </c>
      <c r="W212">
        <v>10.1922</v>
      </c>
      <c r="X212">
        <v>1.50145</v>
      </c>
      <c r="Y212">
        <v>36.883099999999999</v>
      </c>
      <c r="Z212">
        <v>0.110375</v>
      </c>
      <c r="AA212">
        <v>1.23699</v>
      </c>
      <c r="AB212">
        <v>0.57248699999999997</v>
      </c>
      <c r="AC212">
        <v>1.9953000000000001</v>
      </c>
      <c r="AD212">
        <v>5.8675999999999999E-2</v>
      </c>
      <c r="AE212">
        <v>1.9467000000000002E-2</v>
      </c>
      <c r="AF212">
        <v>2.5954600000000001</v>
      </c>
      <c r="AG212">
        <v>13.894299999999999</v>
      </c>
      <c r="AH212">
        <v>5.2547699999999997</v>
      </c>
      <c r="AI212">
        <v>8.0736000000000008</v>
      </c>
      <c r="AJ212">
        <v>16.3813</v>
      </c>
      <c r="AK212">
        <v>6.2998000000000003</v>
      </c>
      <c r="AL212">
        <v>0.102608</v>
      </c>
      <c r="AM212">
        <v>11.851900000000001</v>
      </c>
      <c r="AN212">
        <v>0.34324500000000002</v>
      </c>
      <c r="AO212">
        <v>0.90232999999999997</v>
      </c>
      <c r="AP212">
        <v>71.024299999999997</v>
      </c>
    </row>
    <row r="213" spans="3:42">
      <c r="C213" t="s">
        <v>41</v>
      </c>
      <c r="D213">
        <v>2010</v>
      </c>
      <c r="E213" t="s">
        <v>53</v>
      </c>
      <c r="F213">
        <v>5.2400000000000005E-4</v>
      </c>
      <c r="G213">
        <v>3.0970999999999999E-2</v>
      </c>
      <c r="H213">
        <v>1.17E-4</v>
      </c>
      <c r="I213">
        <v>0.153419</v>
      </c>
      <c r="J213">
        <v>6.9420000000000003E-3</v>
      </c>
      <c r="K213">
        <v>5.6134999999999997E-2</v>
      </c>
      <c r="L213">
        <v>3.3702000000000003E-2</v>
      </c>
      <c r="M213">
        <v>2.7231000000000002E-2</v>
      </c>
      <c r="N213">
        <v>0.58114600000000005</v>
      </c>
      <c r="O213">
        <v>3.3350999999999999E-2</v>
      </c>
      <c r="P213">
        <v>1.4419999999999999E-3</v>
      </c>
      <c r="Q213">
        <v>4.4448000000000001E-2</v>
      </c>
      <c r="R213">
        <v>0.19339100000000001</v>
      </c>
      <c r="S213">
        <v>4.3199000000000001E-2</v>
      </c>
      <c r="T213">
        <v>0.63009899999999996</v>
      </c>
      <c r="U213">
        <v>1.121E-3</v>
      </c>
      <c r="V213">
        <v>1.2975E-2</v>
      </c>
      <c r="W213">
        <v>2.4802000000000001E-2</v>
      </c>
      <c r="X213">
        <v>7.5919999999999998E-3</v>
      </c>
      <c r="Y213">
        <v>0.152535</v>
      </c>
      <c r="Z213">
        <v>3.5300000000000002E-4</v>
      </c>
      <c r="AA213">
        <v>2.4580000000000001E-3</v>
      </c>
      <c r="AB213">
        <v>2.1913999999999999E-2</v>
      </c>
      <c r="AC213">
        <v>3.2030000000000001E-3</v>
      </c>
      <c r="AD213" s="40">
        <v>9.6600000000000003E-5</v>
      </c>
      <c r="AE213" s="40">
        <v>6.2299999999999996E-5</v>
      </c>
      <c r="AF213">
        <v>1.1521999999999999E-2</v>
      </c>
      <c r="AG213">
        <v>0.11011</v>
      </c>
      <c r="AH213">
        <v>6.2965999999999994E-2</v>
      </c>
      <c r="AI213">
        <v>1.4335000000000001E-2</v>
      </c>
      <c r="AJ213">
        <v>7.4847999999999998E-2</v>
      </c>
      <c r="AK213">
        <v>1.5221E-2</v>
      </c>
      <c r="AL213">
        <v>3.28E-4</v>
      </c>
      <c r="AM213">
        <v>5.4165999999999999E-2</v>
      </c>
      <c r="AN213">
        <v>9.4700000000000003E-4</v>
      </c>
      <c r="AO213">
        <v>3.238E-3</v>
      </c>
      <c r="AP213">
        <v>0.26708100000000001</v>
      </c>
    </row>
    <row r="214" spans="3:42">
      <c r="C214" t="s">
        <v>41</v>
      </c>
      <c r="D214">
        <v>2010</v>
      </c>
      <c r="E214" t="s">
        <v>54</v>
      </c>
      <c r="F214">
        <v>9.9492999999999998E-2</v>
      </c>
      <c r="G214">
        <v>15.074999999999999</v>
      </c>
      <c r="H214">
        <v>0.17685500000000001</v>
      </c>
      <c r="I214">
        <v>20.9453</v>
      </c>
      <c r="J214">
        <v>1.05446</v>
      </c>
      <c r="K214">
        <v>14.035500000000001</v>
      </c>
      <c r="L214">
        <v>1.75274</v>
      </c>
      <c r="M214">
        <v>3.7495799999999999</v>
      </c>
      <c r="N214">
        <v>171.59800000000001</v>
      </c>
      <c r="O214">
        <v>10.933299999999999</v>
      </c>
      <c r="P214">
        <v>0.13164400000000001</v>
      </c>
      <c r="Q214">
        <v>6.8726799999999999</v>
      </c>
      <c r="R214">
        <v>57.110599999999998</v>
      </c>
      <c r="S214">
        <v>8.9538700000000002</v>
      </c>
      <c r="T214">
        <v>130.41200000000001</v>
      </c>
      <c r="U214">
        <v>1.1563000000000001</v>
      </c>
      <c r="V214">
        <v>1.64198</v>
      </c>
      <c r="W214">
        <v>7.0124199999999997</v>
      </c>
      <c r="X214">
        <v>1.8965700000000001</v>
      </c>
      <c r="Y214">
        <v>60.682499999999997</v>
      </c>
      <c r="Z214">
        <v>0.53546899999999997</v>
      </c>
      <c r="AA214">
        <v>0.237066</v>
      </c>
      <c r="AB214">
        <v>0.17907500000000001</v>
      </c>
      <c r="AC214">
        <v>1.0108999999999999</v>
      </c>
      <c r="AD214">
        <v>1.8331E-2</v>
      </c>
      <c r="AE214">
        <v>9.4440999999999997E-2</v>
      </c>
      <c r="AF214">
        <v>0.33818700000000002</v>
      </c>
      <c r="AG214">
        <v>64.087900000000005</v>
      </c>
      <c r="AH214">
        <v>6.6376200000000001</v>
      </c>
      <c r="AI214">
        <v>5.7521199999999997</v>
      </c>
      <c r="AJ214">
        <v>12.1241</v>
      </c>
      <c r="AK214">
        <v>1.01189</v>
      </c>
      <c r="AL214">
        <v>0.49778800000000001</v>
      </c>
      <c r="AM214">
        <v>11.135</v>
      </c>
      <c r="AN214">
        <v>0.37865599999999999</v>
      </c>
      <c r="AO214">
        <v>0.27648099999999998</v>
      </c>
      <c r="AP214">
        <v>221.22900000000001</v>
      </c>
    </row>
    <row r="215" spans="3:42">
      <c r="C215" t="s">
        <v>41</v>
      </c>
      <c r="D215">
        <v>2020</v>
      </c>
      <c r="E215" t="s">
        <v>65</v>
      </c>
      <c r="F215">
        <v>0</v>
      </c>
      <c r="G215">
        <v>25.87415</v>
      </c>
      <c r="H215">
        <v>0</v>
      </c>
      <c r="I215">
        <v>36.124130000000001</v>
      </c>
      <c r="J215">
        <v>12.235609999999999</v>
      </c>
      <c r="K215">
        <v>11.017060000000001</v>
      </c>
      <c r="L215">
        <v>2.1994210000000001</v>
      </c>
      <c r="M215">
        <v>24.421690000000002</v>
      </c>
      <c r="N215">
        <v>92.119380000000007</v>
      </c>
      <c r="O215">
        <v>12.41788</v>
      </c>
      <c r="P215">
        <v>2.2865359999999999</v>
      </c>
      <c r="Q215">
        <v>47.299689999999998</v>
      </c>
      <c r="R215">
        <v>102.4425</v>
      </c>
      <c r="S215">
        <v>11.20792</v>
      </c>
      <c r="T215">
        <v>67.540319999999994</v>
      </c>
      <c r="U215">
        <v>3.5838489999999998</v>
      </c>
      <c r="V215">
        <v>39.125959999999999</v>
      </c>
      <c r="W215">
        <v>20.316579999999998</v>
      </c>
      <c r="X215">
        <v>1.14323</v>
      </c>
      <c r="Y215">
        <v>71.193650000000005</v>
      </c>
      <c r="Z215">
        <v>0</v>
      </c>
      <c r="AA215">
        <v>22.914729999999999</v>
      </c>
      <c r="AB215">
        <v>13.34782</v>
      </c>
      <c r="AC215">
        <v>5.4467499999999998</v>
      </c>
      <c r="AD215">
        <v>0</v>
      </c>
      <c r="AE215">
        <v>0</v>
      </c>
      <c r="AF215">
        <v>1.3395079999999999</v>
      </c>
      <c r="AG215">
        <v>26.363060000000001</v>
      </c>
      <c r="AH215">
        <v>13.78792</v>
      </c>
      <c r="AI215">
        <v>46.275019999999998</v>
      </c>
      <c r="AJ215">
        <v>16.166720000000002</v>
      </c>
      <c r="AK215">
        <v>29.096620000000001</v>
      </c>
      <c r="AL215">
        <v>0</v>
      </c>
      <c r="AM215">
        <v>15.8161</v>
      </c>
      <c r="AN215">
        <v>5.1186780000000001</v>
      </c>
      <c r="AO215">
        <v>16.467600000000001</v>
      </c>
      <c r="AP215">
        <v>189.4417</v>
      </c>
    </row>
    <row r="216" spans="3:42">
      <c r="C216" t="s">
        <v>41</v>
      </c>
      <c r="D216">
        <v>2020</v>
      </c>
      <c r="E216" t="s">
        <v>66</v>
      </c>
      <c r="F216">
        <v>0</v>
      </c>
      <c r="G216">
        <v>131.36199999999999</v>
      </c>
      <c r="H216">
        <v>0</v>
      </c>
      <c r="I216">
        <v>152.3323</v>
      </c>
      <c r="J216">
        <v>40.740349999999999</v>
      </c>
      <c r="K216">
        <v>107.5176</v>
      </c>
      <c r="L216">
        <v>11.00886</v>
      </c>
      <c r="M216">
        <v>78.084119999999999</v>
      </c>
      <c r="N216">
        <v>961.30730000000005</v>
      </c>
      <c r="O216">
        <v>81.635549999999995</v>
      </c>
      <c r="P216">
        <v>13.445690000000001</v>
      </c>
      <c r="Q216">
        <v>48.87641</v>
      </c>
      <c r="R216">
        <v>546.92089999999996</v>
      </c>
      <c r="S216">
        <v>55.175649999999997</v>
      </c>
      <c r="T216">
        <v>893.96119999999996</v>
      </c>
      <c r="U216">
        <v>30.605440000000002</v>
      </c>
      <c r="V216">
        <v>95.480869999999996</v>
      </c>
      <c r="W216">
        <v>76.697890000000001</v>
      </c>
      <c r="X216">
        <v>7.9840039999999997</v>
      </c>
      <c r="Y216">
        <v>676.66920000000005</v>
      </c>
      <c r="Z216">
        <v>0</v>
      </c>
      <c r="AA216">
        <v>26.982880000000002</v>
      </c>
      <c r="AB216">
        <v>39.526090000000003</v>
      </c>
      <c r="AC216">
        <v>16.670929999999998</v>
      </c>
      <c r="AD216">
        <v>0</v>
      </c>
      <c r="AE216">
        <v>0</v>
      </c>
      <c r="AF216">
        <v>4.3770959999999999</v>
      </c>
      <c r="AG216">
        <v>169.93639999999999</v>
      </c>
      <c r="AH216">
        <v>62.880249999999997</v>
      </c>
      <c r="AI216">
        <v>426.25979999999998</v>
      </c>
      <c r="AJ216">
        <v>106.1152</v>
      </c>
      <c r="AK216">
        <v>129.20419999999999</v>
      </c>
      <c r="AL216">
        <v>0</v>
      </c>
      <c r="AM216">
        <v>126.0585</v>
      </c>
      <c r="AN216">
        <v>44.250109999999999</v>
      </c>
      <c r="AO216">
        <v>47.28436</v>
      </c>
      <c r="AP216">
        <v>677.06299999999999</v>
      </c>
    </row>
    <row r="217" spans="3:42">
      <c r="C217" t="s">
        <v>41</v>
      </c>
      <c r="D217">
        <v>2020</v>
      </c>
      <c r="E217" t="s">
        <v>67</v>
      </c>
      <c r="F217">
        <v>0</v>
      </c>
      <c r="G217">
        <v>49.109749999999998</v>
      </c>
      <c r="H217">
        <v>0</v>
      </c>
      <c r="I217">
        <v>39.726109999999998</v>
      </c>
      <c r="J217">
        <v>28.640920000000001</v>
      </c>
      <c r="K217">
        <v>24.46801</v>
      </c>
      <c r="L217">
        <v>1.67875</v>
      </c>
      <c r="M217">
        <v>73.744500000000002</v>
      </c>
      <c r="N217">
        <v>370.22859999999997</v>
      </c>
      <c r="O217">
        <v>22.353120000000001</v>
      </c>
      <c r="P217">
        <v>12.0198</v>
      </c>
      <c r="Q217">
        <v>35.903030000000001</v>
      </c>
      <c r="R217">
        <v>357.76400000000001</v>
      </c>
      <c r="S217">
        <v>50.453429999999997</v>
      </c>
      <c r="T217">
        <v>282.09750000000003</v>
      </c>
      <c r="U217">
        <v>14.59247</v>
      </c>
      <c r="V217">
        <v>56.113</v>
      </c>
      <c r="W217">
        <v>28.258189999999999</v>
      </c>
      <c r="X217">
        <v>1.863629</v>
      </c>
      <c r="Y217">
        <v>235.56389999999999</v>
      </c>
      <c r="Z217">
        <v>0</v>
      </c>
      <c r="AA217">
        <v>51.005200000000002</v>
      </c>
      <c r="AB217">
        <v>17.492370000000001</v>
      </c>
      <c r="AC217">
        <v>22.279920000000001</v>
      </c>
      <c r="AD217">
        <v>0</v>
      </c>
      <c r="AE217">
        <v>0</v>
      </c>
      <c r="AF217">
        <v>0.75332399999999999</v>
      </c>
      <c r="AG217">
        <v>132.35210000000001</v>
      </c>
      <c r="AH217">
        <v>33.161070000000002</v>
      </c>
      <c r="AI217">
        <v>506.73579999999998</v>
      </c>
      <c r="AJ217">
        <v>60.363999999999997</v>
      </c>
      <c r="AK217">
        <v>78.221869999999996</v>
      </c>
      <c r="AL217">
        <v>0</v>
      </c>
      <c r="AM217">
        <v>53.727580000000003</v>
      </c>
      <c r="AN217">
        <v>33.569569999999999</v>
      </c>
      <c r="AO217">
        <v>57.772440000000003</v>
      </c>
      <c r="AP217">
        <v>191.8235</v>
      </c>
    </row>
    <row r="218" spans="3:42">
      <c r="C218" t="s">
        <v>41</v>
      </c>
      <c r="D218">
        <v>2020</v>
      </c>
      <c r="E218" t="s">
        <v>68</v>
      </c>
      <c r="F218">
        <v>0</v>
      </c>
      <c r="G218">
        <v>5.9970590000000001</v>
      </c>
      <c r="H218">
        <v>0</v>
      </c>
      <c r="I218">
        <v>6.6341349999999997</v>
      </c>
      <c r="J218">
        <v>1.268257</v>
      </c>
      <c r="K218">
        <v>2.4333819999999999</v>
      </c>
      <c r="L218">
        <v>1.0859099999999999</v>
      </c>
      <c r="M218">
        <v>4.6501140000000003</v>
      </c>
      <c r="N218">
        <v>23.089659999999999</v>
      </c>
      <c r="O218">
        <v>5.990729</v>
      </c>
      <c r="P218">
        <v>0.51001200000000002</v>
      </c>
      <c r="Q218">
        <v>5.1592120000000001</v>
      </c>
      <c r="R218">
        <v>11.959339999999999</v>
      </c>
      <c r="S218">
        <v>2.799938</v>
      </c>
      <c r="T218">
        <v>58.060650000000003</v>
      </c>
      <c r="U218">
        <v>2.1516069999999998</v>
      </c>
      <c r="V218">
        <v>5.3968150000000001</v>
      </c>
      <c r="W218">
        <v>10.4643</v>
      </c>
      <c r="X218">
        <v>0.20439299999999999</v>
      </c>
      <c r="Y218">
        <v>39.987310000000001</v>
      </c>
      <c r="Z218">
        <v>0</v>
      </c>
      <c r="AA218">
        <v>1.5215209999999999</v>
      </c>
      <c r="AB218">
        <v>2.228815</v>
      </c>
      <c r="AC218">
        <v>0.764432</v>
      </c>
      <c r="AD218">
        <v>0</v>
      </c>
      <c r="AE218">
        <v>0</v>
      </c>
      <c r="AF218">
        <v>0.155163</v>
      </c>
      <c r="AG218">
        <v>11.17628</v>
      </c>
      <c r="AH218">
        <v>5.1825760000000001</v>
      </c>
      <c r="AI218">
        <v>13.48842</v>
      </c>
      <c r="AJ218">
        <v>10.917999999999999</v>
      </c>
      <c r="AK218">
        <v>6.089086</v>
      </c>
      <c r="AL218">
        <v>0</v>
      </c>
      <c r="AM218">
        <v>6.7918370000000001</v>
      </c>
      <c r="AN218">
        <v>1.8220479999999999</v>
      </c>
      <c r="AO218">
        <v>2.711179</v>
      </c>
      <c r="AP218">
        <v>36.675800000000002</v>
      </c>
    </row>
    <row r="219" spans="3:42">
      <c r="C219" t="s">
        <v>41</v>
      </c>
      <c r="D219">
        <v>2020</v>
      </c>
      <c r="E219" t="s">
        <v>69</v>
      </c>
      <c r="F219">
        <v>0</v>
      </c>
      <c r="G219">
        <v>0.56001699999999999</v>
      </c>
      <c r="H219">
        <v>0</v>
      </c>
      <c r="I219">
        <v>0.38718900000000001</v>
      </c>
      <c r="J219">
        <v>7.4652999999999997E-2</v>
      </c>
      <c r="K219">
        <v>0.39030999999999999</v>
      </c>
      <c r="L219">
        <v>0.16703599999999999</v>
      </c>
      <c r="M219">
        <v>1.2366980000000001</v>
      </c>
      <c r="N219">
        <v>7.1535520000000004</v>
      </c>
      <c r="O219">
        <v>0.364145</v>
      </c>
      <c r="P219">
        <v>0</v>
      </c>
      <c r="Q219">
        <v>0.59651200000000004</v>
      </c>
      <c r="R219">
        <v>9.3460529999999995</v>
      </c>
      <c r="S219">
        <v>0.36365700000000001</v>
      </c>
      <c r="T219">
        <v>5.6851099999999999</v>
      </c>
      <c r="U219">
        <v>0.57843599999999995</v>
      </c>
      <c r="V219">
        <v>1.963033</v>
      </c>
      <c r="W219">
        <v>5.8493999999999997E-2</v>
      </c>
      <c r="X219">
        <v>0</v>
      </c>
      <c r="Y219">
        <v>20.15231</v>
      </c>
      <c r="Z219">
        <v>0</v>
      </c>
      <c r="AA219">
        <v>0.11858399999999999</v>
      </c>
      <c r="AB219">
        <v>0.18132400000000001</v>
      </c>
      <c r="AC219">
        <v>3.1279000000000001E-2</v>
      </c>
      <c r="AD219">
        <v>0</v>
      </c>
      <c r="AE219">
        <v>0</v>
      </c>
      <c r="AF219">
        <v>5.4000000000000001E-4</v>
      </c>
      <c r="AG219">
        <v>1.019048</v>
      </c>
      <c r="AH219">
        <v>0.41953099999999999</v>
      </c>
      <c r="AI219">
        <v>1.507377</v>
      </c>
      <c r="AJ219">
        <v>0.95211699999999999</v>
      </c>
      <c r="AK219">
        <v>0.16689999999999999</v>
      </c>
      <c r="AL219">
        <v>0</v>
      </c>
      <c r="AM219">
        <v>0.28163300000000002</v>
      </c>
      <c r="AN219">
        <v>0.21392700000000001</v>
      </c>
      <c r="AO219">
        <v>8.1970000000000001E-2</v>
      </c>
      <c r="AP219">
        <v>0.49102400000000002</v>
      </c>
    </row>
    <row r="220" spans="3:42">
      <c r="C220" t="s">
        <v>41</v>
      </c>
      <c r="D220">
        <v>2020</v>
      </c>
      <c r="E220" t="s">
        <v>70</v>
      </c>
      <c r="F220">
        <v>0</v>
      </c>
      <c r="G220">
        <v>1.443565</v>
      </c>
      <c r="H220">
        <v>0</v>
      </c>
      <c r="I220">
        <v>1.9704740000000001</v>
      </c>
      <c r="J220">
        <v>0.25261899999999998</v>
      </c>
      <c r="K220">
        <v>2.2301069999999998</v>
      </c>
      <c r="L220">
        <v>0.182834</v>
      </c>
      <c r="M220">
        <v>2.1860889999999999</v>
      </c>
      <c r="N220">
        <v>9.7323459999999997</v>
      </c>
      <c r="O220">
        <v>0.76693500000000003</v>
      </c>
      <c r="P220">
        <v>5.1216999999999999E-2</v>
      </c>
      <c r="Q220">
        <v>10.008979999999999</v>
      </c>
      <c r="R220">
        <v>23.633459999999999</v>
      </c>
      <c r="S220">
        <v>0.67898099999999995</v>
      </c>
      <c r="T220">
        <v>17.68693</v>
      </c>
      <c r="U220">
        <v>0.92209600000000003</v>
      </c>
      <c r="V220">
        <v>0.94359000000000004</v>
      </c>
      <c r="W220">
        <v>0.99729000000000001</v>
      </c>
      <c r="X220">
        <v>3.5658000000000002E-2</v>
      </c>
      <c r="Y220">
        <v>36.883400000000002</v>
      </c>
      <c r="Z220">
        <v>0</v>
      </c>
      <c r="AA220">
        <v>0.15480099999999999</v>
      </c>
      <c r="AB220">
        <v>0.35620800000000002</v>
      </c>
      <c r="AC220">
        <v>3.9238000000000002E-2</v>
      </c>
      <c r="AD220">
        <v>0</v>
      </c>
      <c r="AE220">
        <v>0</v>
      </c>
      <c r="AF220">
        <v>0.121853</v>
      </c>
      <c r="AG220">
        <v>2.2069519999999998</v>
      </c>
      <c r="AH220">
        <v>0.75278599999999996</v>
      </c>
      <c r="AI220">
        <v>3.4664009999999998</v>
      </c>
      <c r="AJ220">
        <v>1.2541629999999999</v>
      </c>
      <c r="AK220">
        <v>0.44736100000000001</v>
      </c>
      <c r="AL220">
        <v>0</v>
      </c>
      <c r="AM220">
        <v>1.1314679999999999</v>
      </c>
      <c r="AN220">
        <v>0.27064500000000002</v>
      </c>
      <c r="AO220">
        <v>0.30969400000000002</v>
      </c>
      <c r="AP220">
        <v>8.7674559999999992</v>
      </c>
    </row>
    <row r="221" spans="3:42">
      <c r="C221" t="s">
        <v>41</v>
      </c>
      <c r="D221">
        <v>2020</v>
      </c>
      <c r="E221" t="s">
        <v>71</v>
      </c>
      <c r="F221">
        <v>0</v>
      </c>
      <c r="G221">
        <v>2.6598299999999999</v>
      </c>
      <c r="H221">
        <v>0</v>
      </c>
      <c r="I221">
        <v>10.065619999999999</v>
      </c>
      <c r="J221">
        <v>6.274661</v>
      </c>
      <c r="K221">
        <v>2.6146289999999999</v>
      </c>
      <c r="L221">
        <v>0.48423500000000003</v>
      </c>
      <c r="M221">
        <v>4.7015000000000001E-2</v>
      </c>
      <c r="N221">
        <v>69.056899999999999</v>
      </c>
      <c r="O221">
        <v>2.9753150000000002</v>
      </c>
      <c r="P221">
        <v>1.1903E-2</v>
      </c>
      <c r="Q221">
        <v>4.8548270000000002</v>
      </c>
      <c r="R221">
        <v>30.17032</v>
      </c>
      <c r="S221">
        <v>4.809158</v>
      </c>
      <c r="T221">
        <v>51.923630000000003</v>
      </c>
      <c r="U221">
        <v>1.2177560000000001</v>
      </c>
      <c r="V221">
        <v>3.1478929999999998</v>
      </c>
      <c r="W221">
        <v>0.48862</v>
      </c>
      <c r="X221">
        <v>0.37376399999999999</v>
      </c>
      <c r="Y221">
        <v>45.630769999999998</v>
      </c>
      <c r="Z221">
        <v>0</v>
      </c>
      <c r="AA221">
        <v>4.8339999999999998E-3</v>
      </c>
      <c r="AB221">
        <v>0.46295599999999998</v>
      </c>
      <c r="AC221">
        <v>4.5263999999999999E-2</v>
      </c>
      <c r="AD221">
        <v>0</v>
      </c>
      <c r="AE221">
        <v>0</v>
      </c>
      <c r="AF221">
        <v>0.41494199999999998</v>
      </c>
      <c r="AG221">
        <v>45.479990000000001</v>
      </c>
      <c r="AH221">
        <v>23.48498</v>
      </c>
      <c r="AI221">
        <v>0.29075000000000001</v>
      </c>
      <c r="AJ221">
        <v>5.6960240000000004</v>
      </c>
      <c r="AK221">
        <v>27.559850000000001</v>
      </c>
      <c r="AL221">
        <v>0</v>
      </c>
      <c r="AM221">
        <v>15.079750000000001</v>
      </c>
      <c r="AN221">
        <v>0.76121499999999997</v>
      </c>
      <c r="AO221">
        <v>1.805488</v>
      </c>
      <c r="AP221">
        <v>34.025300000000001</v>
      </c>
    </row>
    <row r="222" spans="3:42">
      <c r="C222" t="s">
        <v>41</v>
      </c>
      <c r="D222">
        <v>2020</v>
      </c>
      <c r="E222" t="s">
        <v>46</v>
      </c>
      <c r="F222">
        <v>0</v>
      </c>
      <c r="G222">
        <v>12.02467</v>
      </c>
      <c r="H222">
        <v>0</v>
      </c>
      <c r="I222">
        <v>9.9329090000000004</v>
      </c>
      <c r="J222">
        <v>2.1759400000000002</v>
      </c>
      <c r="K222">
        <v>12.0029</v>
      </c>
      <c r="L222">
        <v>0</v>
      </c>
      <c r="M222">
        <v>6.9098199999999999</v>
      </c>
      <c r="N222">
        <v>64.809780000000003</v>
      </c>
      <c r="O222">
        <v>7.834454</v>
      </c>
      <c r="P222">
        <v>0.32641199999999998</v>
      </c>
      <c r="Q222">
        <v>1.0303370000000001</v>
      </c>
      <c r="R222">
        <v>11.77276</v>
      </c>
      <c r="S222">
        <v>3.4721340000000001</v>
      </c>
      <c r="T222">
        <v>35.21378</v>
      </c>
      <c r="U222">
        <v>1.77651</v>
      </c>
      <c r="V222">
        <v>10.118510000000001</v>
      </c>
      <c r="W222">
        <v>2.3463780000000001</v>
      </c>
      <c r="X222">
        <v>0</v>
      </c>
      <c r="Y222">
        <v>34.348660000000002</v>
      </c>
      <c r="Z222">
        <v>0</v>
      </c>
      <c r="AA222">
        <v>0.601105</v>
      </c>
      <c r="AB222">
        <v>0.44748100000000002</v>
      </c>
      <c r="AC222">
        <v>0.99798799999999999</v>
      </c>
      <c r="AD222">
        <v>0</v>
      </c>
      <c r="AE222">
        <v>0</v>
      </c>
      <c r="AF222">
        <v>0</v>
      </c>
      <c r="AG222">
        <v>17.063739999999999</v>
      </c>
      <c r="AH222">
        <v>2.972817</v>
      </c>
      <c r="AI222">
        <v>26.410240000000002</v>
      </c>
      <c r="AJ222">
        <v>3.790721</v>
      </c>
      <c r="AK222">
        <v>10.46603</v>
      </c>
      <c r="AL222">
        <v>0</v>
      </c>
      <c r="AM222">
        <v>10.036799999999999</v>
      </c>
      <c r="AN222">
        <v>1.131785</v>
      </c>
      <c r="AO222">
        <v>3.5062009999999999</v>
      </c>
      <c r="AP222">
        <v>57.364440000000002</v>
      </c>
    </row>
    <row r="223" spans="3:42">
      <c r="C223" t="s">
        <v>41</v>
      </c>
      <c r="D223">
        <v>2020</v>
      </c>
      <c r="E223" t="s">
        <v>47</v>
      </c>
      <c r="F223">
        <v>0</v>
      </c>
      <c r="G223">
        <v>0</v>
      </c>
      <c r="H223">
        <v>0</v>
      </c>
      <c r="I223">
        <v>1.1281110000000001</v>
      </c>
      <c r="J223">
        <v>0</v>
      </c>
      <c r="K223">
        <v>5.327108</v>
      </c>
      <c r="L223">
        <v>0</v>
      </c>
      <c r="M223">
        <v>0.29630499999999999</v>
      </c>
      <c r="N223">
        <v>26.199179999999998</v>
      </c>
      <c r="O223">
        <v>0</v>
      </c>
      <c r="P223">
        <v>0</v>
      </c>
      <c r="Q223">
        <v>0</v>
      </c>
      <c r="R223">
        <v>12.925649999999999</v>
      </c>
      <c r="S223">
        <v>0.68330100000000005</v>
      </c>
      <c r="T223">
        <v>53.731589999999997</v>
      </c>
      <c r="U223">
        <v>0</v>
      </c>
      <c r="V223">
        <v>0</v>
      </c>
      <c r="W223">
        <v>0</v>
      </c>
      <c r="X223">
        <v>0</v>
      </c>
      <c r="Y223">
        <v>11.17351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0.32174399999999997</v>
      </c>
      <c r="AH223">
        <v>0.61143800000000004</v>
      </c>
      <c r="AI223">
        <v>0</v>
      </c>
      <c r="AJ223">
        <v>0.54802600000000001</v>
      </c>
      <c r="AK223">
        <v>0</v>
      </c>
      <c r="AL223">
        <v>0</v>
      </c>
      <c r="AM223">
        <v>3.5617580000000002</v>
      </c>
      <c r="AN223">
        <v>2.1419000000000001E-2</v>
      </c>
      <c r="AO223">
        <v>0</v>
      </c>
      <c r="AP223">
        <v>1.0611219999999999</v>
      </c>
    </row>
    <row r="224" spans="3:42">
      <c r="C224" t="s">
        <v>41</v>
      </c>
      <c r="D224">
        <v>2020</v>
      </c>
      <c r="E224" t="s">
        <v>48</v>
      </c>
      <c r="F224">
        <v>0</v>
      </c>
      <c r="G224">
        <v>19.715219999999999</v>
      </c>
      <c r="H224">
        <v>0</v>
      </c>
      <c r="I224">
        <v>7.6748149999999997</v>
      </c>
      <c r="J224">
        <v>5.0682609999999997</v>
      </c>
      <c r="K224">
        <v>16.136970000000002</v>
      </c>
      <c r="L224">
        <v>0</v>
      </c>
      <c r="M224">
        <v>15.486929999999999</v>
      </c>
      <c r="N224">
        <v>94.557670000000002</v>
      </c>
      <c r="O224">
        <v>2.6884100000000002</v>
      </c>
      <c r="P224">
        <v>12.981730000000001</v>
      </c>
      <c r="Q224">
        <v>0.428172</v>
      </c>
      <c r="R224">
        <v>12.87776</v>
      </c>
      <c r="S224">
        <v>9.9544130000000006</v>
      </c>
      <c r="T224">
        <v>45.043030000000002</v>
      </c>
      <c r="U224">
        <v>2.5423879999999999</v>
      </c>
      <c r="V224">
        <v>10.80151</v>
      </c>
      <c r="W224">
        <v>0.52363400000000004</v>
      </c>
      <c r="X224">
        <v>0</v>
      </c>
      <c r="Y224">
        <v>20.043230000000001</v>
      </c>
      <c r="Z224">
        <v>0</v>
      </c>
      <c r="AA224">
        <v>17.597850000000001</v>
      </c>
      <c r="AB224">
        <v>0.67655900000000002</v>
      </c>
      <c r="AC224">
        <v>23.282299999999999</v>
      </c>
      <c r="AD224">
        <v>0</v>
      </c>
      <c r="AE224">
        <v>0</v>
      </c>
      <c r="AF224">
        <v>0</v>
      </c>
      <c r="AG224">
        <v>6.1781360000000003</v>
      </c>
      <c r="AH224">
        <v>7.4338470000000001</v>
      </c>
      <c r="AI224">
        <v>72.381230000000002</v>
      </c>
      <c r="AJ224">
        <v>2.2603810000000002</v>
      </c>
      <c r="AK224">
        <v>30.750229999999998</v>
      </c>
      <c r="AL224">
        <v>0</v>
      </c>
      <c r="AM224">
        <v>23.725660000000001</v>
      </c>
      <c r="AN224">
        <v>4.1921439999999999</v>
      </c>
      <c r="AO224">
        <v>13.826840000000001</v>
      </c>
      <c r="AP224">
        <v>22.14931</v>
      </c>
    </row>
    <row r="225" spans="3:42">
      <c r="C225" t="s">
        <v>41</v>
      </c>
      <c r="D225">
        <v>2020</v>
      </c>
      <c r="E225" t="s">
        <v>49</v>
      </c>
      <c r="F225">
        <v>0</v>
      </c>
      <c r="G225">
        <v>4.5457890000000001</v>
      </c>
      <c r="H225">
        <v>0</v>
      </c>
      <c r="I225">
        <v>1.1376809999999999</v>
      </c>
      <c r="J225">
        <v>0.94200600000000001</v>
      </c>
      <c r="K225">
        <v>3.6435870000000001</v>
      </c>
      <c r="L225">
        <v>0</v>
      </c>
      <c r="M225">
        <v>9.8371200000000005</v>
      </c>
      <c r="N225">
        <v>17.919450000000001</v>
      </c>
      <c r="O225">
        <v>0.294964</v>
      </c>
      <c r="P225">
        <v>9.6934999999999993E-2</v>
      </c>
      <c r="Q225">
        <v>1.304489</v>
      </c>
      <c r="R225">
        <v>6.8958839999999997</v>
      </c>
      <c r="S225">
        <v>0.55629700000000004</v>
      </c>
      <c r="T225">
        <v>15.21978</v>
      </c>
      <c r="U225">
        <v>0.56023999999999996</v>
      </c>
      <c r="V225">
        <v>3.2741769999999999</v>
      </c>
      <c r="W225">
        <v>0.18318000000000001</v>
      </c>
      <c r="X225">
        <v>0</v>
      </c>
      <c r="Y225">
        <v>6.8535969999999997</v>
      </c>
      <c r="Z225">
        <v>0</v>
      </c>
      <c r="AA225">
        <v>0</v>
      </c>
      <c r="AB225">
        <v>0</v>
      </c>
      <c r="AC225">
        <v>0.16388900000000001</v>
      </c>
      <c r="AD225">
        <v>0</v>
      </c>
      <c r="AE225">
        <v>0</v>
      </c>
      <c r="AF225">
        <v>0</v>
      </c>
      <c r="AG225">
        <v>1.7840450000000001</v>
      </c>
      <c r="AH225">
        <v>0.49779000000000001</v>
      </c>
      <c r="AI225">
        <v>6.3958719999999998</v>
      </c>
      <c r="AJ225">
        <v>1.1960109999999999</v>
      </c>
      <c r="AK225">
        <v>13.740679999999999</v>
      </c>
      <c r="AL225">
        <v>0</v>
      </c>
      <c r="AM225">
        <v>2.7635900000000002</v>
      </c>
      <c r="AN225">
        <v>0</v>
      </c>
      <c r="AO225">
        <v>0.43040600000000001</v>
      </c>
      <c r="AP225">
        <v>10.65831</v>
      </c>
    </row>
    <row r="226" spans="3:42">
      <c r="C226" t="s">
        <v>41</v>
      </c>
      <c r="D226">
        <v>2020</v>
      </c>
      <c r="E226" t="s">
        <v>50</v>
      </c>
      <c r="F226">
        <v>0</v>
      </c>
      <c r="G226">
        <v>0.40423599999999998</v>
      </c>
      <c r="H226">
        <v>0</v>
      </c>
      <c r="I226">
        <v>2.3297789999999998</v>
      </c>
      <c r="J226">
        <v>9.214E-3</v>
      </c>
      <c r="K226">
        <v>1.008157</v>
      </c>
      <c r="L226">
        <v>9.691E-3</v>
      </c>
      <c r="M226">
        <v>3.7959E-2</v>
      </c>
      <c r="N226">
        <v>11.714560000000001</v>
      </c>
      <c r="O226">
        <v>0.20360900000000001</v>
      </c>
      <c r="P226">
        <v>4.2160000000000001E-3</v>
      </c>
      <c r="Q226">
        <v>2.9364000000000001E-2</v>
      </c>
      <c r="R226">
        <v>0.97403399999999996</v>
      </c>
      <c r="S226">
        <v>0.27984700000000001</v>
      </c>
      <c r="T226">
        <v>2.923737</v>
      </c>
      <c r="U226">
        <v>0</v>
      </c>
      <c r="V226">
        <v>4.1749000000000001E-2</v>
      </c>
      <c r="W226">
        <v>0.144256</v>
      </c>
      <c r="X226">
        <v>7.6379000000000002E-2</v>
      </c>
      <c r="Y226">
        <v>1.2308650000000001</v>
      </c>
      <c r="Z226">
        <v>0</v>
      </c>
      <c r="AA226">
        <v>2.6640000000000001E-3</v>
      </c>
      <c r="AB226">
        <v>1.9697659999999999</v>
      </c>
      <c r="AC226">
        <v>2.9390000000000002E-3</v>
      </c>
      <c r="AD226">
        <v>0</v>
      </c>
      <c r="AE226">
        <v>0</v>
      </c>
      <c r="AF226">
        <v>3.7620000000000002E-3</v>
      </c>
      <c r="AG226">
        <v>5.3089180000000002</v>
      </c>
      <c r="AH226">
        <v>0.227793</v>
      </c>
      <c r="AI226">
        <v>6.6602999999999996E-2</v>
      </c>
      <c r="AJ226">
        <v>0.163991</v>
      </c>
      <c r="AK226">
        <v>5.9430000000000004E-3</v>
      </c>
      <c r="AL226">
        <v>0</v>
      </c>
      <c r="AM226">
        <v>0.249746</v>
      </c>
      <c r="AN226">
        <v>1.526E-3</v>
      </c>
      <c r="AO226">
        <v>6.5599999999999999E-3</v>
      </c>
      <c r="AP226">
        <v>6.6834910000000001</v>
      </c>
    </row>
    <row r="227" spans="3:42">
      <c r="C227" t="s">
        <v>41</v>
      </c>
      <c r="D227">
        <v>2020</v>
      </c>
      <c r="E227" t="s">
        <v>51</v>
      </c>
      <c r="F227">
        <v>0</v>
      </c>
      <c r="G227">
        <v>0.30898999999999999</v>
      </c>
      <c r="H227">
        <v>0</v>
      </c>
      <c r="I227">
        <v>0</v>
      </c>
      <c r="J227">
        <v>4.5047999999999998E-2</v>
      </c>
      <c r="K227">
        <v>0.97028199999999998</v>
      </c>
      <c r="L227">
        <v>0</v>
      </c>
      <c r="M227">
        <v>4.2509999999999999E-2</v>
      </c>
      <c r="N227">
        <v>9.8274509999999999</v>
      </c>
      <c r="O227">
        <v>0.46399499999999999</v>
      </c>
      <c r="P227">
        <v>0</v>
      </c>
      <c r="Q227">
        <v>1.421818</v>
      </c>
      <c r="R227">
        <v>25.603809999999999</v>
      </c>
      <c r="S227">
        <v>1.4818389999999999</v>
      </c>
      <c r="T227">
        <v>14.84038</v>
      </c>
      <c r="U227">
        <v>9.0751999999999999E-2</v>
      </c>
      <c r="V227">
        <v>0</v>
      </c>
      <c r="W227">
        <v>0.15667200000000001</v>
      </c>
      <c r="X227">
        <v>0.138127</v>
      </c>
      <c r="Y227">
        <v>12.02061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5.7122960000000003</v>
      </c>
      <c r="AI227">
        <v>0.46884100000000001</v>
      </c>
      <c r="AJ227">
        <v>1.841229</v>
      </c>
      <c r="AK227">
        <v>0.57968799999999998</v>
      </c>
      <c r="AL227">
        <v>0</v>
      </c>
      <c r="AM227">
        <v>2.8599519999999998</v>
      </c>
      <c r="AN227">
        <v>0</v>
      </c>
      <c r="AO227">
        <v>0</v>
      </c>
      <c r="AP227">
        <v>10.80053</v>
      </c>
    </row>
    <row r="228" spans="3:42">
      <c r="C228" t="s">
        <v>41</v>
      </c>
      <c r="D228">
        <v>2020</v>
      </c>
      <c r="E228" t="s">
        <v>52</v>
      </c>
      <c r="F228">
        <v>0</v>
      </c>
      <c r="G228">
        <v>7.6149190000000004</v>
      </c>
      <c r="H228">
        <v>0</v>
      </c>
      <c r="I228">
        <v>9.1737470000000005</v>
      </c>
      <c r="J228">
        <v>3.974259</v>
      </c>
      <c r="K228">
        <v>4.7685139999999997</v>
      </c>
      <c r="L228">
        <v>7.564559</v>
      </c>
      <c r="M228">
        <v>9.2109640000000006</v>
      </c>
      <c r="N228">
        <v>54.332680000000003</v>
      </c>
      <c r="O228">
        <v>12.140969999999999</v>
      </c>
      <c r="P228">
        <v>0.74586399999999997</v>
      </c>
      <c r="Q228">
        <v>16.95308</v>
      </c>
      <c r="R228">
        <v>91.522509999999997</v>
      </c>
      <c r="S228">
        <v>7.4401700000000002</v>
      </c>
      <c r="T228">
        <v>53.443719999999999</v>
      </c>
      <c r="U228">
        <v>0.24306700000000001</v>
      </c>
      <c r="V228">
        <v>4.7299559999999996</v>
      </c>
      <c r="W228">
        <v>14.251939999999999</v>
      </c>
      <c r="X228">
        <v>2.0306579999999999</v>
      </c>
      <c r="Y228">
        <v>35.50806</v>
      </c>
      <c r="Z228">
        <v>0</v>
      </c>
      <c r="AA228">
        <v>1.9931300000000001</v>
      </c>
      <c r="AB228">
        <v>0.73826199999999997</v>
      </c>
      <c r="AC228">
        <v>2.6585920000000001</v>
      </c>
      <c r="AD228">
        <v>0</v>
      </c>
      <c r="AE228">
        <v>0</v>
      </c>
      <c r="AF228">
        <v>4.6176899999999996</v>
      </c>
      <c r="AG228">
        <v>15.68566</v>
      </c>
      <c r="AH228">
        <v>6.0562189999999996</v>
      </c>
      <c r="AI228">
        <v>11.89809</v>
      </c>
      <c r="AJ228">
        <v>17.288820000000001</v>
      </c>
      <c r="AK228">
        <v>12.12593</v>
      </c>
      <c r="AL228">
        <v>0</v>
      </c>
      <c r="AM228">
        <v>14.3657</v>
      </c>
      <c r="AN228">
        <v>0.486877</v>
      </c>
      <c r="AO228">
        <v>1.370182</v>
      </c>
      <c r="AP228">
        <v>74.324920000000006</v>
      </c>
    </row>
    <row r="229" spans="3:42">
      <c r="C229" t="s">
        <v>41</v>
      </c>
      <c r="D229">
        <v>2020</v>
      </c>
      <c r="E229" t="s">
        <v>53</v>
      </c>
      <c r="F229">
        <v>0</v>
      </c>
      <c r="G229">
        <v>3.4686000000000002E-2</v>
      </c>
      <c r="H229">
        <v>0</v>
      </c>
      <c r="I229">
        <v>0.16312299999999999</v>
      </c>
      <c r="J229">
        <v>7.1939999999999999E-3</v>
      </c>
      <c r="K229">
        <v>6.6019999999999995E-2</v>
      </c>
      <c r="L229">
        <v>3.5367999999999997E-2</v>
      </c>
      <c r="M229">
        <v>2.9773000000000001E-2</v>
      </c>
      <c r="N229">
        <v>0.63697000000000004</v>
      </c>
      <c r="O229">
        <v>4.1160000000000002E-2</v>
      </c>
      <c r="P229">
        <v>1.9009999999999999E-3</v>
      </c>
      <c r="Q229">
        <v>3.4252999999999999E-2</v>
      </c>
      <c r="R229">
        <v>0.21337600000000001</v>
      </c>
      <c r="S229">
        <v>4.5343000000000001E-2</v>
      </c>
      <c r="T229">
        <v>0.65245900000000001</v>
      </c>
      <c r="U229">
        <v>1.1429999999999999E-3</v>
      </c>
      <c r="V229">
        <v>1.7068E-2</v>
      </c>
      <c r="W229">
        <v>3.4680999999999997E-2</v>
      </c>
      <c r="X229">
        <v>1.0267999999999999E-2</v>
      </c>
      <c r="Y229">
        <v>0.14684800000000001</v>
      </c>
      <c r="Z229">
        <v>0</v>
      </c>
      <c r="AA229">
        <v>3.96E-3</v>
      </c>
      <c r="AB229">
        <v>2.826E-2</v>
      </c>
      <c r="AC229">
        <v>4.2680000000000001E-3</v>
      </c>
      <c r="AD229">
        <v>0</v>
      </c>
      <c r="AE229">
        <v>0</v>
      </c>
      <c r="AF229">
        <v>2.0499E-2</v>
      </c>
      <c r="AG229">
        <v>0.124306</v>
      </c>
      <c r="AH229">
        <v>7.2568999999999995E-2</v>
      </c>
      <c r="AI229">
        <v>2.1125000000000001E-2</v>
      </c>
      <c r="AJ229">
        <v>7.8993999999999995E-2</v>
      </c>
      <c r="AK229">
        <v>2.9297E-2</v>
      </c>
      <c r="AL229">
        <v>0</v>
      </c>
      <c r="AM229">
        <v>6.5655000000000005E-2</v>
      </c>
      <c r="AN229">
        <v>1.343E-3</v>
      </c>
      <c r="AO229">
        <v>4.9170000000000004E-3</v>
      </c>
      <c r="AP229">
        <v>0.27949299999999999</v>
      </c>
    </row>
    <row r="230" spans="3:42">
      <c r="C230" t="s">
        <v>41</v>
      </c>
      <c r="D230">
        <v>2020</v>
      </c>
      <c r="E230" t="s">
        <v>54</v>
      </c>
      <c r="F230">
        <v>0</v>
      </c>
      <c r="G230">
        <v>16.882919999999999</v>
      </c>
      <c r="H230">
        <v>0</v>
      </c>
      <c r="I230">
        <v>22.270150000000001</v>
      </c>
      <c r="J230">
        <v>1.0927480000000001</v>
      </c>
      <c r="K230">
        <v>16.506959999999999</v>
      </c>
      <c r="L230">
        <v>1.839364</v>
      </c>
      <c r="M230">
        <v>4.0997070000000004</v>
      </c>
      <c r="N230">
        <v>188.0813</v>
      </c>
      <c r="O230">
        <v>13.493449999999999</v>
      </c>
      <c r="P230">
        <v>0.17361699999999999</v>
      </c>
      <c r="Q230">
        <v>5.2963149999999999</v>
      </c>
      <c r="R230">
        <v>63.012500000000003</v>
      </c>
      <c r="S230">
        <v>9.3981370000000002</v>
      </c>
      <c r="T230">
        <v>135.03980000000001</v>
      </c>
      <c r="U230">
        <v>1.1792069999999999</v>
      </c>
      <c r="V230">
        <v>2.1599569999999999</v>
      </c>
      <c r="W230">
        <v>9.8055950000000003</v>
      </c>
      <c r="X230">
        <v>2.5650439999999999</v>
      </c>
      <c r="Y230">
        <v>58.420200000000001</v>
      </c>
      <c r="Z230">
        <v>0</v>
      </c>
      <c r="AA230">
        <v>0.38197799999999998</v>
      </c>
      <c r="AB230">
        <v>0.23093</v>
      </c>
      <c r="AC230">
        <v>1.346951</v>
      </c>
      <c r="AD230">
        <v>0</v>
      </c>
      <c r="AE230">
        <v>0</v>
      </c>
      <c r="AF230">
        <v>0.60168200000000005</v>
      </c>
      <c r="AG230">
        <v>72.350610000000003</v>
      </c>
      <c r="AH230">
        <v>7.6499790000000001</v>
      </c>
      <c r="AI230">
        <v>8.4769179999999995</v>
      </c>
      <c r="AJ230">
        <v>12.795769999999999</v>
      </c>
      <c r="AK230">
        <v>1.9476979999999999</v>
      </c>
      <c r="AL230">
        <v>0</v>
      </c>
      <c r="AM230">
        <v>13.496740000000001</v>
      </c>
      <c r="AN230">
        <v>0.53710599999999997</v>
      </c>
      <c r="AO230">
        <v>0.41983500000000001</v>
      </c>
      <c r="AP230">
        <v>231.50989999999999</v>
      </c>
    </row>
    <row r="231" spans="3:42">
      <c r="C231" t="s">
        <v>41</v>
      </c>
      <c r="D231">
        <v>2030</v>
      </c>
      <c r="E231" t="s">
        <v>65</v>
      </c>
      <c r="F231">
        <v>0</v>
      </c>
      <c r="G231">
        <v>27.328510000000001</v>
      </c>
      <c r="H231">
        <v>0</v>
      </c>
      <c r="I231">
        <v>42.853769999999997</v>
      </c>
      <c r="J231">
        <v>19.66628</v>
      </c>
      <c r="K231">
        <v>11.053710000000001</v>
      </c>
      <c r="L231">
        <v>2.853011</v>
      </c>
      <c r="M231">
        <v>29.817139999999998</v>
      </c>
      <c r="N231">
        <v>98.963719999999995</v>
      </c>
      <c r="O231">
        <v>12.855460000000001</v>
      </c>
      <c r="P231">
        <v>2.2007189999999999</v>
      </c>
      <c r="Q231">
        <v>81.588809999999995</v>
      </c>
      <c r="R231">
        <v>146.0206</v>
      </c>
      <c r="S231">
        <v>14.318099999999999</v>
      </c>
      <c r="T231">
        <v>83.523780000000002</v>
      </c>
      <c r="U231">
        <v>5.8358379999999999</v>
      </c>
      <c r="V231">
        <v>39.476579999999998</v>
      </c>
      <c r="W231">
        <v>26.624030000000001</v>
      </c>
      <c r="X231">
        <v>1.060738</v>
      </c>
      <c r="Y231">
        <v>102.26600000000001</v>
      </c>
      <c r="Z231">
        <v>0</v>
      </c>
      <c r="AA231">
        <v>15.383649999999999</v>
      </c>
      <c r="AB231">
        <v>12.673209999999999</v>
      </c>
      <c r="AC231">
        <v>5.1487999999999996</v>
      </c>
      <c r="AD231">
        <v>0</v>
      </c>
      <c r="AE231">
        <v>0</v>
      </c>
      <c r="AF231">
        <v>1.9037850000000001</v>
      </c>
      <c r="AG231">
        <v>30.647379999999998</v>
      </c>
      <c r="AH231">
        <v>14.541029999999999</v>
      </c>
      <c r="AI231">
        <v>48.486229999999999</v>
      </c>
      <c r="AJ231">
        <v>23.80817</v>
      </c>
      <c r="AK231">
        <v>19.802859999999999</v>
      </c>
      <c r="AL231">
        <v>0</v>
      </c>
      <c r="AM231">
        <v>16.14452</v>
      </c>
      <c r="AN231">
        <v>5.1086489999999998</v>
      </c>
      <c r="AO231">
        <v>14.56343</v>
      </c>
      <c r="AP231">
        <v>194.55170000000001</v>
      </c>
    </row>
    <row r="232" spans="3:42">
      <c r="C232" t="s">
        <v>41</v>
      </c>
      <c r="D232">
        <v>2030</v>
      </c>
      <c r="E232" t="s">
        <v>66</v>
      </c>
      <c r="F232">
        <v>0</v>
      </c>
      <c r="G232">
        <v>138.7457</v>
      </c>
      <c r="H232">
        <v>0</v>
      </c>
      <c r="I232">
        <v>180.7106</v>
      </c>
      <c r="J232">
        <v>65.481909999999999</v>
      </c>
      <c r="K232">
        <v>107.8753</v>
      </c>
      <c r="L232">
        <v>14.2803</v>
      </c>
      <c r="M232">
        <v>95.335139999999996</v>
      </c>
      <c r="N232">
        <v>1032.731</v>
      </c>
      <c r="O232">
        <v>84.512190000000004</v>
      </c>
      <c r="P232">
        <v>12.941050000000001</v>
      </c>
      <c r="Q232">
        <v>84.308539999999994</v>
      </c>
      <c r="R232">
        <v>779.57590000000005</v>
      </c>
      <c r="S232">
        <v>70.486819999999994</v>
      </c>
      <c r="T232">
        <v>1105.518</v>
      </c>
      <c r="U232">
        <v>49.837020000000003</v>
      </c>
      <c r="V232">
        <v>96.336529999999996</v>
      </c>
      <c r="W232">
        <v>100.5094</v>
      </c>
      <c r="X232">
        <v>7.4079050000000004</v>
      </c>
      <c r="Y232">
        <v>972.00040000000001</v>
      </c>
      <c r="Z232">
        <v>0</v>
      </c>
      <c r="AA232">
        <v>18.11477</v>
      </c>
      <c r="AB232">
        <v>37.528410000000001</v>
      </c>
      <c r="AC232">
        <v>15.758990000000001</v>
      </c>
      <c r="AD232">
        <v>0</v>
      </c>
      <c r="AE232">
        <v>0</v>
      </c>
      <c r="AF232">
        <v>6.2209760000000003</v>
      </c>
      <c r="AG232">
        <v>197.5531</v>
      </c>
      <c r="AH232">
        <v>66.314800000000005</v>
      </c>
      <c r="AI232">
        <v>446.62830000000002</v>
      </c>
      <c r="AJ232">
        <v>156.27209999999999</v>
      </c>
      <c r="AK232">
        <v>87.935040000000001</v>
      </c>
      <c r="AL232">
        <v>0</v>
      </c>
      <c r="AM232">
        <v>128.67609999999999</v>
      </c>
      <c r="AN232">
        <v>44.163409999999999</v>
      </c>
      <c r="AO232">
        <v>41.816800000000001</v>
      </c>
      <c r="AP232">
        <v>695.32600000000002</v>
      </c>
    </row>
    <row r="233" spans="3:42">
      <c r="C233" t="s">
        <v>41</v>
      </c>
      <c r="D233">
        <v>2030</v>
      </c>
      <c r="E233" t="s">
        <v>67</v>
      </c>
      <c r="F233">
        <v>0</v>
      </c>
      <c r="G233">
        <v>51.870159999999998</v>
      </c>
      <c r="H233">
        <v>0</v>
      </c>
      <c r="I233">
        <v>47.126779999999997</v>
      </c>
      <c r="J233">
        <v>46.034500000000001</v>
      </c>
      <c r="K233">
        <v>24.549410000000002</v>
      </c>
      <c r="L233">
        <v>2.1776149999999999</v>
      </c>
      <c r="M233">
        <v>90.036779999999993</v>
      </c>
      <c r="N233">
        <v>397.73610000000002</v>
      </c>
      <c r="O233">
        <v>23.140789999999999</v>
      </c>
      <c r="P233">
        <v>11.568680000000001</v>
      </c>
      <c r="Q233">
        <v>61.930320000000002</v>
      </c>
      <c r="R233">
        <v>509.95339999999999</v>
      </c>
      <c r="S233">
        <v>64.454179999999994</v>
      </c>
      <c r="T233">
        <v>348.85610000000003</v>
      </c>
      <c r="U233">
        <v>23.761959999999998</v>
      </c>
      <c r="V233">
        <v>56.615859999999998</v>
      </c>
      <c r="W233">
        <v>37.031179999999999</v>
      </c>
      <c r="X233">
        <v>1.729155</v>
      </c>
      <c r="Y233">
        <v>338.37529999999998</v>
      </c>
      <c r="Z233">
        <v>0</v>
      </c>
      <c r="AA233">
        <v>34.241990000000001</v>
      </c>
      <c r="AB233">
        <v>16.60829</v>
      </c>
      <c r="AC233">
        <v>21.061160000000001</v>
      </c>
      <c r="AD233">
        <v>0</v>
      </c>
      <c r="AE233">
        <v>0</v>
      </c>
      <c r="AF233">
        <v>1.0706659999999999</v>
      </c>
      <c r="AG233">
        <v>153.86089999999999</v>
      </c>
      <c r="AH233">
        <v>34.972340000000003</v>
      </c>
      <c r="AI233">
        <v>530.94979999999998</v>
      </c>
      <c r="AJ233">
        <v>88.895989999999998</v>
      </c>
      <c r="AK233">
        <v>53.237000000000002</v>
      </c>
      <c r="AL233">
        <v>0</v>
      </c>
      <c r="AM233">
        <v>54.843240000000002</v>
      </c>
      <c r="AN233">
        <v>33.503799999999998</v>
      </c>
      <c r="AO233">
        <v>51.092129999999997</v>
      </c>
      <c r="AP233">
        <v>196.99770000000001</v>
      </c>
    </row>
    <row r="234" spans="3:42">
      <c r="C234" t="s">
        <v>41</v>
      </c>
      <c r="D234">
        <v>2030</v>
      </c>
      <c r="E234" t="s">
        <v>68</v>
      </c>
      <c r="F234">
        <v>0</v>
      </c>
      <c r="G234">
        <v>6.3341469999999997</v>
      </c>
      <c r="H234">
        <v>0</v>
      </c>
      <c r="I234">
        <v>7.8700229999999998</v>
      </c>
      <c r="J234">
        <v>2.0384679999999999</v>
      </c>
      <c r="K234">
        <v>2.4414769999999999</v>
      </c>
      <c r="L234">
        <v>1.4086050000000001</v>
      </c>
      <c r="M234">
        <v>5.6774570000000004</v>
      </c>
      <c r="N234">
        <v>24.80519</v>
      </c>
      <c r="O234">
        <v>6.2018269999999998</v>
      </c>
      <c r="P234">
        <v>0.490871</v>
      </c>
      <c r="Q234">
        <v>8.8992959999999997</v>
      </c>
      <c r="R234">
        <v>17.04673</v>
      </c>
      <c r="S234">
        <v>3.5769169999999999</v>
      </c>
      <c r="T234">
        <v>71.800740000000005</v>
      </c>
      <c r="U234">
        <v>3.5036149999999999</v>
      </c>
      <c r="V234">
        <v>5.4451780000000003</v>
      </c>
      <c r="W234">
        <v>13.71303</v>
      </c>
      <c r="X234">
        <v>0.18964400000000001</v>
      </c>
      <c r="Y234">
        <v>57.439700000000002</v>
      </c>
      <c r="Z234">
        <v>0</v>
      </c>
      <c r="AA234">
        <v>1.021463</v>
      </c>
      <c r="AB234">
        <v>2.1161690000000002</v>
      </c>
      <c r="AC234">
        <v>0.72261600000000004</v>
      </c>
      <c r="AD234">
        <v>0</v>
      </c>
      <c r="AE234">
        <v>0</v>
      </c>
      <c r="AF234">
        <v>0.220527</v>
      </c>
      <c r="AG234">
        <v>12.992559999999999</v>
      </c>
      <c r="AH234">
        <v>5.4656500000000001</v>
      </c>
      <c r="AI234">
        <v>14.132960000000001</v>
      </c>
      <c r="AJ234">
        <v>16.078569999999999</v>
      </c>
      <c r="AK234">
        <v>4.1441699999999999</v>
      </c>
      <c r="AL234">
        <v>0</v>
      </c>
      <c r="AM234">
        <v>6.9328709999999996</v>
      </c>
      <c r="AN234">
        <v>1.818478</v>
      </c>
      <c r="AO234">
        <v>2.397681</v>
      </c>
      <c r="AP234">
        <v>37.665089999999999</v>
      </c>
    </row>
    <row r="235" spans="3:42">
      <c r="C235" t="s">
        <v>41</v>
      </c>
      <c r="D235">
        <v>2030</v>
      </c>
      <c r="E235" t="s">
        <v>69</v>
      </c>
      <c r="F235">
        <v>0</v>
      </c>
      <c r="G235">
        <v>0.59149499999999999</v>
      </c>
      <c r="H235">
        <v>0</v>
      </c>
      <c r="I235">
        <v>0.45931899999999998</v>
      </c>
      <c r="J235">
        <v>0.11999</v>
      </c>
      <c r="K235">
        <v>0.39160899999999998</v>
      </c>
      <c r="L235">
        <v>0.21667400000000001</v>
      </c>
      <c r="M235">
        <v>1.5099199999999999</v>
      </c>
      <c r="N235">
        <v>7.6850519999999998</v>
      </c>
      <c r="O235">
        <v>0.37697700000000001</v>
      </c>
      <c r="P235">
        <v>0</v>
      </c>
      <c r="Q235">
        <v>1.0289440000000001</v>
      </c>
      <c r="R235">
        <v>13.32178</v>
      </c>
      <c r="S235">
        <v>0.46457100000000001</v>
      </c>
      <c r="T235">
        <v>7.0304950000000002</v>
      </c>
      <c r="U235">
        <v>0.94190799999999997</v>
      </c>
      <c r="V235">
        <v>1.9806250000000001</v>
      </c>
      <c r="W235">
        <v>7.6652999999999999E-2</v>
      </c>
      <c r="X235">
        <v>0</v>
      </c>
      <c r="Y235">
        <v>28.947749999999999</v>
      </c>
      <c r="Z235">
        <v>0</v>
      </c>
      <c r="AA235">
        <v>7.9611000000000001E-2</v>
      </c>
      <c r="AB235">
        <v>0.17216000000000001</v>
      </c>
      <c r="AC235">
        <v>2.9568000000000001E-2</v>
      </c>
      <c r="AD235">
        <v>0</v>
      </c>
      <c r="AE235">
        <v>0</v>
      </c>
      <c r="AF235">
        <v>7.6800000000000002E-4</v>
      </c>
      <c r="AG235">
        <v>1.1846559999999999</v>
      </c>
      <c r="AH235">
        <v>0.44244499999999998</v>
      </c>
      <c r="AI235">
        <v>1.5794060000000001</v>
      </c>
      <c r="AJ235">
        <v>1.40215</v>
      </c>
      <c r="AK235">
        <v>0.11359</v>
      </c>
      <c r="AL235">
        <v>0</v>
      </c>
      <c r="AM235">
        <v>0.28748099999999999</v>
      </c>
      <c r="AN235">
        <v>0.213508</v>
      </c>
      <c r="AO235">
        <v>7.2492000000000001E-2</v>
      </c>
      <c r="AP235">
        <v>0.50426899999999997</v>
      </c>
    </row>
    <row r="236" spans="3:42">
      <c r="C236" t="s">
        <v>41</v>
      </c>
      <c r="D236">
        <v>2030</v>
      </c>
      <c r="E236" t="s">
        <v>70</v>
      </c>
      <c r="F236">
        <v>0</v>
      </c>
      <c r="G236">
        <v>1.5247059999999999</v>
      </c>
      <c r="H236">
        <v>0</v>
      </c>
      <c r="I236">
        <v>2.337558</v>
      </c>
      <c r="J236">
        <v>0.40603499999999998</v>
      </c>
      <c r="K236">
        <v>2.2375259999999999</v>
      </c>
      <c r="L236">
        <v>0.23716599999999999</v>
      </c>
      <c r="M236">
        <v>2.6690580000000002</v>
      </c>
      <c r="N236">
        <v>10.455450000000001</v>
      </c>
      <c r="O236">
        <v>0.79396</v>
      </c>
      <c r="P236">
        <v>4.9294999999999999E-2</v>
      </c>
      <c r="Q236">
        <v>17.26483</v>
      </c>
      <c r="R236">
        <v>33.686920000000001</v>
      </c>
      <c r="S236">
        <v>0.86739699999999997</v>
      </c>
      <c r="T236">
        <v>21.87256</v>
      </c>
      <c r="U236">
        <v>1.5015160000000001</v>
      </c>
      <c r="V236">
        <v>0.95204699999999998</v>
      </c>
      <c r="W236">
        <v>1.306907</v>
      </c>
      <c r="X236">
        <v>3.3085000000000003E-2</v>
      </c>
      <c r="Y236">
        <v>52.981110000000001</v>
      </c>
      <c r="Z236">
        <v>0</v>
      </c>
      <c r="AA236">
        <v>0.103925</v>
      </c>
      <c r="AB236">
        <v>0.33820499999999998</v>
      </c>
      <c r="AC236">
        <v>3.7090999999999999E-2</v>
      </c>
      <c r="AD236">
        <v>0</v>
      </c>
      <c r="AE236">
        <v>0</v>
      </c>
      <c r="AF236">
        <v>0.17318500000000001</v>
      </c>
      <c r="AG236">
        <v>2.5656089999999998</v>
      </c>
      <c r="AH236">
        <v>0.79390300000000003</v>
      </c>
      <c r="AI236">
        <v>3.6320399999999999</v>
      </c>
      <c r="AJ236">
        <v>1.8469629999999999</v>
      </c>
      <c r="AK236">
        <v>0.30446899999999999</v>
      </c>
      <c r="AL236">
        <v>0</v>
      </c>
      <c r="AM236">
        <v>1.154963</v>
      </c>
      <c r="AN236">
        <v>0.27011499999999999</v>
      </c>
      <c r="AO236">
        <v>0.27388299999999999</v>
      </c>
      <c r="AP236">
        <v>9.0039470000000001</v>
      </c>
    </row>
    <row r="237" spans="3:42">
      <c r="C237" t="s">
        <v>41</v>
      </c>
      <c r="D237">
        <v>2030</v>
      </c>
      <c r="E237" t="s">
        <v>71</v>
      </c>
      <c r="F237">
        <v>0</v>
      </c>
      <c r="G237">
        <v>2.8093360000000001</v>
      </c>
      <c r="H237">
        <v>0</v>
      </c>
      <c r="I237">
        <v>11.940770000000001</v>
      </c>
      <c r="J237">
        <v>10.08525</v>
      </c>
      <c r="K237">
        <v>2.6233270000000002</v>
      </c>
      <c r="L237">
        <v>0.62813200000000002</v>
      </c>
      <c r="M237">
        <v>5.7402000000000002E-2</v>
      </c>
      <c r="N237">
        <v>74.187730000000002</v>
      </c>
      <c r="O237">
        <v>3.080158</v>
      </c>
      <c r="P237">
        <v>1.1455999999999999E-2</v>
      </c>
      <c r="Q237">
        <v>8.3742520000000003</v>
      </c>
      <c r="R237">
        <v>43.004489999999997</v>
      </c>
      <c r="S237">
        <v>6.1436919999999997</v>
      </c>
      <c r="T237">
        <v>64.211399999999998</v>
      </c>
      <c r="U237">
        <v>1.9829589999999999</v>
      </c>
      <c r="V237">
        <v>3.1761029999999999</v>
      </c>
      <c r="W237">
        <v>0.640316</v>
      </c>
      <c r="X237">
        <v>0.34679500000000002</v>
      </c>
      <c r="Y237">
        <v>65.546239999999997</v>
      </c>
      <c r="Z237">
        <v>0</v>
      </c>
      <c r="AA237">
        <v>3.2450000000000001E-3</v>
      </c>
      <c r="AB237">
        <v>0.43955699999999998</v>
      </c>
      <c r="AC237">
        <v>4.2788E-2</v>
      </c>
      <c r="AD237">
        <v>0</v>
      </c>
      <c r="AE237">
        <v>0</v>
      </c>
      <c r="AF237">
        <v>0.58973900000000001</v>
      </c>
      <c r="AG237">
        <v>52.871029999999998</v>
      </c>
      <c r="AH237">
        <v>24.76774</v>
      </c>
      <c r="AI237">
        <v>0.304643</v>
      </c>
      <c r="AJ237">
        <v>8.3883369999999999</v>
      </c>
      <c r="AK237">
        <v>18.75695</v>
      </c>
      <c r="AL237">
        <v>0</v>
      </c>
      <c r="AM237">
        <v>15.39288</v>
      </c>
      <c r="AN237">
        <v>0.75972399999999995</v>
      </c>
      <c r="AO237">
        <v>1.5967169999999999</v>
      </c>
      <c r="AP237">
        <v>34.943089999999998</v>
      </c>
    </row>
    <row r="238" spans="3:42">
      <c r="C238" t="s">
        <v>41</v>
      </c>
      <c r="D238">
        <v>2030</v>
      </c>
      <c r="E238" t="s">
        <v>46</v>
      </c>
      <c r="F238">
        <v>0</v>
      </c>
      <c r="G238">
        <v>12.700559999999999</v>
      </c>
      <c r="H238">
        <v>0</v>
      </c>
      <c r="I238">
        <v>11.783329999999999</v>
      </c>
      <c r="J238">
        <v>3.4973860000000001</v>
      </c>
      <c r="K238">
        <v>12.04284</v>
      </c>
      <c r="L238">
        <v>0</v>
      </c>
      <c r="M238">
        <v>8.4363969999999995</v>
      </c>
      <c r="N238">
        <v>69.625060000000005</v>
      </c>
      <c r="O238">
        <v>8.1105210000000003</v>
      </c>
      <c r="P238">
        <v>0.314162</v>
      </c>
      <c r="Q238">
        <v>1.7772619999999999</v>
      </c>
      <c r="R238">
        <v>16.78079</v>
      </c>
      <c r="S238">
        <v>4.4356460000000002</v>
      </c>
      <c r="T238">
        <v>43.547150000000002</v>
      </c>
      <c r="U238">
        <v>2.8928189999999998</v>
      </c>
      <c r="V238">
        <v>10.20919</v>
      </c>
      <c r="W238">
        <v>3.07483</v>
      </c>
      <c r="X238">
        <v>0</v>
      </c>
      <c r="Y238">
        <v>49.34008</v>
      </c>
      <c r="Z238">
        <v>0</v>
      </c>
      <c r="AA238">
        <v>0.40354800000000002</v>
      </c>
      <c r="AB238">
        <v>0.42486499999999999</v>
      </c>
      <c r="AC238">
        <v>0.94339600000000001</v>
      </c>
      <c r="AD238">
        <v>0</v>
      </c>
      <c r="AE238">
        <v>0</v>
      </c>
      <c r="AF238">
        <v>0</v>
      </c>
      <c r="AG238">
        <v>19.83681</v>
      </c>
      <c r="AH238">
        <v>3.1351939999999998</v>
      </c>
      <c r="AI238">
        <v>27.672229999999999</v>
      </c>
      <c r="AJ238">
        <v>5.5824639999999999</v>
      </c>
      <c r="AK238">
        <v>7.1230739999999999</v>
      </c>
      <c r="AL238">
        <v>0</v>
      </c>
      <c r="AM238">
        <v>10.24522</v>
      </c>
      <c r="AN238">
        <v>1.129567</v>
      </c>
      <c r="AO238">
        <v>3.1007739999999999</v>
      </c>
      <c r="AP238">
        <v>58.91178</v>
      </c>
    </row>
    <row r="239" spans="3:42">
      <c r="C239" t="s">
        <v>41</v>
      </c>
      <c r="D239">
        <v>2030</v>
      </c>
      <c r="E239" t="s">
        <v>47</v>
      </c>
      <c r="F239">
        <v>0</v>
      </c>
      <c r="G239">
        <v>0</v>
      </c>
      <c r="H239">
        <v>0</v>
      </c>
      <c r="I239">
        <v>1.3382700000000001</v>
      </c>
      <c r="J239">
        <v>0</v>
      </c>
      <c r="K239">
        <v>5.34483</v>
      </c>
      <c r="L239">
        <v>0</v>
      </c>
      <c r="M239">
        <v>0.36176799999999998</v>
      </c>
      <c r="N239">
        <v>28.14574</v>
      </c>
      <c r="O239">
        <v>0</v>
      </c>
      <c r="P239">
        <v>0</v>
      </c>
      <c r="Q239">
        <v>0</v>
      </c>
      <c r="R239">
        <v>18.42409</v>
      </c>
      <c r="S239">
        <v>0.87291600000000003</v>
      </c>
      <c r="T239">
        <v>66.447209999999998</v>
      </c>
      <c r="U239">
        <v>0</v>
      </c>
      <c r="V239">
        <v>0</v>
      </c>
      <c r="W239">
        <v>0</v>
      </c>
      <c r="X239">
        <v>0</v>
      </c>
      <c r="Y239">
        <v>16.050170000000001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0.37403199999999998</v>
      </c>
      <c r="AH239">
        <v>0.64483500000000005</v>
      </c>
      <c r="AI239">
        <v>0</v>
      </c>
      <c r="AJ239">
        <v>0.80705899999999997</v>
      </c>
      <c r="AK239">
        <v>0</v>
      </c>
      <c r="AL239">
        <v>0</v>
      </c>
      <c r="AM239">
        <v>3.6357189999999999</v>
      </c>
      <c r="AN239">
        <v>2.1377E-2</v>
      </c>
      <c r="AO239">
        <v>0</v>
      </c>
      <c r="AP239">
        <v>1.089745</v>
      </c>
    </row>
    <row r="240" spans="3:42">
      <c r="C240" t="s">
        <v>41</v>
      </c>
      <c r="D240">
        <v>2030</v>
      </c>
      <c r="E240" t="s">
        <v>48</v>
      </c>
      <c r="F240">
        <v>0</v>
      </c>
      <c r="G240">
        <v>20.82339</v>
      </c>
      <c r="H240">
        <v>0</v>
      </c>
      <c r="I240">
        <v>9.1045739999999995</v>
      </c>
      <c r="J240">
        <v>8.1462079999999997</v>
      </c>
      <c r="K240">
        <v>16.190650000000002</v>
      </c>
      <c r="L240">
        <v>0</v>
      </c>
      <c r="M240">
        <v>18.908439999999999</v>
      </c>
      <c r="N240">
        <v>101.58320000000001</v>
      </c>
      <c r="O240">
        <v>2.7831429999999999</v>
      </c>
      <c r="P240">
        <v>12.49451</v>
      </c>
      <c r="Q240">
        <v>0.73856699999999997</v>
      </c>
      <c r="R240">
        <v>18.355840000000001</v>
      </c>
      <c r="S240">
        <v>12.716749999999999</v>
      </c>
      <c r="T240">
        <v>55.702500000000001</v>
      </c>
      <c r="U240">
        <v>4.1399520000000001</v>
      </c>
      <c r="V240">
        <v>10.89831</v>
      </c>
      <c r="W240">
        <v>0.68620000000000003</v>
      </c>
      <c r="X240">
        <v>0</v>
      </c>
      <c r="Y240">
        <v>28.791070000000001</v>
      </c>
      <c r="Z240">
        <v>0</v>
      </c>
      <c r="AA240">
        <v>11.8142</v>
      </c>
      <c r="AB240">
        <v>0.64236499999999996</v>
      </c>
      <c r="AC240">
        <v>22.008710000000001</v>
      </c>
      <c r="AD240">
        <v>0</v>
      </c>
      <c r="AE240">
        <v>0</v>
      </c>
      <c r="AF240">
        <v>0</v>
      </c>
      <c r="AG240">
        <v>7.1821580000000003</v>
      </c>
      <c r="AH240">
        <v>7.8398880000000002</v>
      </c>
      <c r="AI240">
        <v>75.839910000000003</v>
      </c>
      <c r="AJ240">
        <v>3.3287849999999999</v>
      </c>
      <c r="AK240">
        <v>20.928290000000001</v>
      </c>
      <c r="AL240">
        <v>0</v>
      </c>
      <c r="AM240">
        <v>24.218330000000002</v>
      </c>
      <c r="AN240">
        <v>4.1839300000000001</v>
      </c>
      <c r="AO240">
        <v>12.228020000000001</v>
      </c>
      <c r="AP240">
        <v>22.746759999999998</v>
      </c>
    </row>
    <row r="241" spans="3:42">
      <c r="C241" t="s">
        <v>41</v>
      </c>
      <c r="D241">
        <v>2030</v>
      </c>
      <c r="E241" t="s">
        <v>49</v>
      </c>
      <c r="F241">
        <v>0</v>
      </c>
      <c r="G241">
        <v>4.8013029999999999</v>
      </c>
      <c r="H241">
        <v>0</v>
      </c>
      <c r="I241">
        <v>1.3496220000000001</v>
      </c>
      <c r="J241">
        <v>1.5140849999999999</v>
      </c>
      <c r="K241">
        <v>3.6557089999999999</v>
      </c>
      <c r="L241">
        <v>0</v>
      </c>
      <c r="M241">
        <v>12.01042</v>
      </c>
      <c r="N241">
        <v>19.25084</v>
      </c>
      <c r="O241">
        <v>0.30535800000000002</v>
      </c>
      <c r="P241">
        <v>9.3297000000000005E-2</v>
      </c>
      <c r="Q241">
        <v>2.2501570000000002</v>
      </c>
      <c r="R241">
        <v>9.8293289999999995</v>
      </c>
      <c r="S241">
        <v>0.710669</v>
      </c>
      <c r="T241">
        <v>18.821560000000002</v>
      </c>
      <c r="U241">
        <v>0.91227899999999995</v>
      </c>
      <c r="V241">
        <v>3.3035190000000001</v>
      </c>
      <c r="W241">
        <v>0.24004900000000001</v>
      </c>
      <c r="X241">
        <v>0</v>
      </c>
      <c r="Y241">
        <v>9.8448379999999993</v>
      </c>
      <c r="Z241">
        <v>0</v>
      </c>
      <c r="AA241">
        <v>0</v>
      </c>
      <c r="AB241">
        <v>0</v>
      </c>
      <c r="AC241">
        <v>0.15492300000000001</v>
      </c>
      <c r="AD241">
        <v>0</v>
      </c>
      <c r="AE241">
        <v>0</v>
      </c>
      <c r="AF241">
        <v>0</v>
      </c>
      <c r="AG241">
        <v>2.0739730000000001</v>
      </c>
      <c r="AH241">
        <v>0.52497899999999997</v>
      </c>
      <c r="AI241">
        <v>6.7014930000000001</v>
      </c>
      <c r="AJ241">
        <v>1.761323</v>
      </c>
      <c r="AK241">
        <v>9.3517639999999993</v>
      </c>
      <c r="AL241">
        <v>0</v>
      </c>
      <c r="AM241">
        <v>2.8209759999999999</v>
      </c>
      <c r="AN241">
        <v>0</v>
      </c>
      <c r="AO241">
        <v>0.38063799999999998</v>
      </c>
      <c r="AP241">
        <v>10.94581</v>
      </c>
    </row>
    <row r="242" spans="3:42">
      <c r="C242" t="s">
        <v>41</v>
      </c>
      <c r="D242">
        <v>2030</v>
      </c>
      <c r="E242" t="s">
        <v>50</v>
      </c>
      <c r="F242">
        <v>0</v>
      </c>
      <c r="G242">
        <v>0.426958</v>
      </c>
      <c r="H242">
        <v>0</v>
      </c>
      <c r="I242">
        <v>2.7637990000000001</v>
      </c>
      <c r="J242">
        <v>1.481E-2</v>
      </c>
      <c r="K242">
        <v>1.011511</v>
      </c>
      <c r="L242">
        <v>1.2571000000000001E-2</v>
      </c>
      <c r="M242">
        <v>4.6345999999999998E-2</v>
      </c>
      <c r="N242">
        <v>12.58493</v>
      </c>
      <c r="O242">
        <v>0.210784</v>
      </c>
      <c r="P242">
        <v>4.0569999999999998E-3</v>
      </c>
      <c r="Q242">
        <v>5.0651000000000002E-2</v>
      </c>
      <c r="R242">
        <v>1.388379</v>
      </c>
      <c r="S242">
        <v>0.35750399999999999</v>
      </c>
      <c r="T242">
        <v>3.6156410000000001</v>
      </c>
      <c r="U242">
        <v>0</v>
      </c>
      <c r="V242">
        <v>4.2123000000000001E-2</v>
      </c>
      <c r="W242">
        <v>0.18904199999999999</v>
      </c>
      <c r="X242">
        <v>7.0868E-2</v>
      </c>
      <c r="Y242">
        <v>1.7680739999999999</v>
      </c>
      <c r="Z242">
        <v>0</v>
      </c>
      <c r="AA242">
        <v>1.7880000000000001E-3</v>
      </c>
      <c r="AB242">
        <v>1.8702129999999999</v>
      </c>
      <c r="AC242">
        <v>2.7789999999999998E-3</v>
      </c>
      <c r="AD242">
        <v>0</v>
      </c>
      <c r="AE242">
        <v>0</v>
      </c>
      <c r="AF242">
        <v>5.3460000000000001E-3</v>
      </c>
      <c r="AG242">
        <v>6.1716819999999997</v>
      </c>
      <c r="AH242">
        <v>0.240235</v>
      </c>
      <c r="AI242">
        <v>6.9786000000000001E-2</v>
      </c>
      <c r="AJ242">
        <v>0.241504</v>
      </c>
      <c r="AK242">
        <v>4.045E-3</v>
      </c>
      <c r="AL242">
        <v>0</v>
      </c>
      <c r="AM242">
        <v>0.25493199999999999</v>
      </c>
      <c r="AN242">
        <v>1.523E-3</v>
      </c>
      <c r="AO242">
        <v>5.8019999999999999E-3</v>
      </c>
      <c r="AP242">
        <v>6.8637699999999997</v>
      </c>
    </row>
    <row r="243" spans="3:42">
      <c r="C243" t="s">
        <v>41</v>
      </c>
      <c r="D243">
        <v>2030</v>
      </c>
      <c r="E243" t="s">
        <v>51</v>
      </c>
      <c r="F243">
        <v>0</v>
      </c>
      <c r="G243">
        <v>0.32635799999999998</v>
      </c>
      <c r="H243">
        <v>0</v>
      </c>
      <c r="I243">
        <v>0</v>
      </c>
      <c r="J243">
        <v>7.2404999999999997E-2</v>
      </c>
      <c r="K243">
        <v>0.97350999999999999</v>
      </c>
      <c r="L243">
        <v>0</v>
      </c>
      <c r="M243">
        <v>5.1901999999999997E-2</v>
      </c>
      <c r="N243">
        <v>10.55762</v>
      </c>
      <c r="O243">
        <v>0.48034500000000002</v>
      </c>
      <c r="P243">
        <v>0</v>
      </c>
      <c r="Q243">
        <v>2.4525410000000001</v>
      </c>
      <c r="R243">
        <v>36.495429999999999</v>
      </c>
      <c r="S243">
        <v>1.8930469999999999</v>
      </c>
      <c r="T243">
        <v>18.352370000000001</v>
      </c>
      <c r="U243">
        <v>0.14777899999999999</v>
      </c>
      <c r="V243">
        <v>0</v>
      </c>
      <c r="W243">
        <v>0.20531199999999999</v>
      </c>
      <c r="X243">
        <v>0.12816</v>
      </c>
      <c r="Y243">
        <v>17.26698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6.0243039999999999</v>
      </c>
      <c r="AI243">
        <v>0.49124400000000001</v>
      </c>
      <c r="AJ243">
        <v>2.7115149999999999</v>
      </c>
      <c r="AK243">
        <v>0.39452999999999999</v>
      </c>
      <c r="AL243">
        <v>0</v>
      </c>
      <c r="AM243">
        <v>2.9193389999999999</v>
      </c>
      <c r="AN243">
        <v>0</v>
      </c>
      <c r="AO243">
        <v>0</v>
      </c>
      <c r="AP243">
        <v>11.09186</v>
      </c>
    </row>
    <row r="244" spans="3:42">
      <c r="C244" t="s">
        <v>41</v>
      </c>
      <c r="D244">
        <v>2030</v>
      </c>
      <c r="E244" t="s">
        <v>52</v>
      </c>
      <c r="F244">
        <v>0</v>
      </c>
      <c r="G244">
        <v>8.0429449999999996</v>
      </c>
      <c r="H244">
        <v>0</v>
      </c>
      <c r="I244">
        <v>10.88275</v>
      </c>
      <c r="J244">
        <v>6.3878209999999997</v>
      </c>
      <c r="K244">
        <v>4.7843780000000002</v>
      </c>
      <c r="L244">
        <v>9.8124789999999997</v>
      </c>
      <c r="M244">
        <v>11.24593</v>
      </c>
      <c r="N244">
        <v>58.369520000000001</v>
      </c>
      <c r="O244">
        <v>12.56879</v>
      </c>
      <c r="P244">
        <v>0.71787000000000001</v>
      </c>
      <c r="Q244">
        <v>29.242930000000001</v>
      </c>
      <c r="R244">
        <v>130.45529999999999</v>
      </c>
      <c r="S244">
        <v>9.5048069999999996</v>
      </c>
      <c r="T244">
        <v>66.091220000000007</v>
      </c>
      <c r="U244">
        <v>0.39580300000000002</v>
      </c>
      <c r="V244">
        <v>4.7723440000000004</v>
      </c>
      <c r="W244">
        <v>18.676570000000002</v>
      </c>
      <c r="X244">
        <v>1.8841319999999999</v>
      </c>
      <c r="Y244">
        <v>51.005499999999998</v>
      </c>
      <c r="Z244">
        <v>0</v>
      </c>
      <c r="AA244">
        <v>1.338074</v>
      </c>
      <c r="AB244">
        <v>0.70094999999999996</v>
      </c>
      <c r="AC244">
        <v>2.5131610000000002</v>
      </c>
      <c r="AD244">
        <v>0</v>
      </c>
      <c r="AE244">
        <v>0</v>
      </c>
      <c r="AF244">
        <v>6.5629210000000002</v>
      </c>
      <c r="AG244">
        <v>18.234770000000001</v>
      </c>
      <c r="AH244">
        <v>6.3870129999999996</v>
      </c>
      <c r="AI244">
        <v>12.46663</v>
      </c>
      <c r="AJ244">
        <v>25.460650000000001</v>
      </c>
      <c r="AK244">
        <v>8.2527849999999994</v>
      </c>
      <c r="AL244">
        <v>0</v>
      </c>
      <c r="AM244">
        <v>14.664</v>
      </c>
      <c r="AN244">
        <v>0.48592400000000002</v>
      </c>
      <c r="AO244">
        <v>1.211746</v>
      </c>
      <c r="AP244">
        <v>76.329750000000004</v>
      </c>
    </row>
    <row r="245" spans="3:42">
      <c r="C245" t="s">
        <v>41</v>
      </c>
      <c r="D245">
        <v>2030</v>
      </c>
      <c r="E245" t="s">
        <v>53</v>
      </c>
      <c r="F245">
        <v>0</v>
      </c>
      <c r="G245">
        <v>3.6635000000000001E-2</v>
      </c>
      <c r="H245">
        <v>0</v>
      </c>
      <c r="I245">
        <v>0.19351199999999999</v>
      </c>
      <c r="J245">
        <v>1.1563E-2</v>
      </c>
      <c r="K245">
        <v>6.6239000000000006E-2</v>
      </c>
      <c r="L245">
        <v>4.5878000000000002E-2</v>
      </c>
      <c r="M245">
        <v>3.6351000000000001E-2</v>
      </c>
      <c r="N245">
        <v>0.68429600000000002</v>
      </c>
      <c r="O245">
        <v>4.2611000000000003E-2</v>
      </c>
      <c r="P245">
        <v>1.83E-3</v>
      </c>
      <c r="Q245">
        <v>5.9084999999999999E-2</v>
      </c>
      <c r="R245">
        <v>0.304145</v>
      </c>
      <c r="S245">
        <v>5.7924999999999997E-2</v>
      </c>
      <c r="T245">
        <v>0.80686400000000003</v>
      </c>
      <c r="U245">
        <v>1.861E-3</v>
      </c>
      <c r="V245">
        <v>1.7221E-2</v>
      </c>
      <c r="W245">
        <v>4.5448000000000002E-2</v>
      </c>
      <c r="X245">
        <v>9.5270000000000007E-3</v>
      </c>
      <c r="Y245">
        <v>0.21093999999999999</v>
      </c>
      <c r="Z245">
        <v>0</v>
      </c>
      <c r="AA245">
        <v>2.6589999999999999E-3</v>
      </c>
      <c r="AB245">
        <v>2.6832000000000002E-2</v>
      </c>
      <c r="AC245">
        <v>4.0350000000000004E-3</v>
      </c>
      <c r="AD245">
        <v>0</v>
      </c>
      <c r="AE245">
        <v>0</v>
      </c>
      <c r="AF245">
        <v>2.9134E-2</v>
      </c>
      <c r="AG245">
        <v>0.144508</v>
      </c>
      <c r="AH245">
        <v>7.6533000000000004E-2</v>
      </c>
      <c r="AI245">
        <v>2.2134000000000001E-2</v>
      </c>
      <c r="AJ245">
        <v>0.116332</v>
      </c>
      <c r="AK245">
        <v>1.9938999999999998E-2</v>
      </c>
      <c r="AL245">
        <v>0</v>
      </c>
      <c r="AM245">
        <v>6.7017999999999994E-2</v>
      </c>
      <c r="AN245">
        <v>1.341E-3</v>
      </c>
      <c r="AO245">
        <v>4.3480000000000003E-3</v>
      </c>
      <c r="AP245">
        <v>0.28703200000000001</v>
      </c>
    </row>
    <row r="246" spans="3:42">
      <c r="C246" t="s">
        <v>41</v>
      </c>
      <c r="D246">
        <v>2030</v>
      </c>
      <c r="E246" t="s">
        <v>54</v>
      </c>
      <c r="F246">
        <v>0</v>
      </c>
      <c r="G246">
        <v>17.831890000000001</v>
      </c>
      <c r="H246">
        <v>0</v>
      </c>
      <c r="I246">
        <v>26.41891</v>
      </c>
      <c r="J246">
        <v>1.7563709999999999</v>
      </c>
      <c r="K246">
        <v>16.561879999999999</v>
      </c>
      <c r="L246">
        <v>2.385958</v>
      </c>
      <c r="M246">
        <v>5.0054499999999997</v>
      </c>
      <c r="N246">
        <v>202.05549999999999</v>
      </c>
      <c r="O246">
        <v>13.96893</v>
      </c>
      <c r="P246">
        <v>0.167101</v>
      </c>
      <c r="Q246">
        <v>9.1357900000000001</v>
      </c>
      <c r="R246">
        <v>89.817419999999998</v>
      </c>
      <c r="S246">
        <v>12.00611</v>
      </c>
      <c r="T246">
        <v>166.99709999999999</v>
      </c>
      <c r="U246">
        <v>1.9201870000000001</v>
      </c>
      <c r="V246">
        <v>2.1793140000000002</v>
      </c>
      <c r="W246">
        <v>12.849819999999999</v>
      </c>
      <c r="X246">
        <v>2.3799589999999999</v>
      </c>
      <c r="Y246">
        <v>83.917599999999993</v>
      </c>
      <c r="Z246">
        <v>0</v>
      </c>
      <c r="AA246">
        <v>0.256438</v>
      </c>
      <c r="AB246">
        <v>0.21925800000000001</v>
      </c>
      <c r="AC246">
        <v>1.2732699999999999</v>
      </c>
      <c r="AD246">
        <v>0</v>
      </c>
      <c r="AE246">
        <v>0</v>
      </c>
      <c r="AF246">
        <v>0.85514500000000004</v>
      </c>
      <c r="AG246">
        <v>84.108459999999994</v>
      </c>
      <c r="AH246">
        <v>8.0678239999999999</v>
      </c>
      <c r="AI246">
        <v>8.8819800000000004</v>
      </c>
      <c r="AJ246">
        <v>18.843889999999998</v>
      </c>
      <c r="AK246">
        <v>1.3255840000000001</v>
      </c>
      <c r="AL246">
        <v>0</v>
      </c>
      <c r="AM246">
        <v>13.776999999999999</v>
      </c>
      <c r="AN246">
        <v>0.53605400000000003</v>
      </c>
      <c r="AO246">
        <v>0.37128800000000001</v>
      </c>
      <c r="AP246">
        <v>237.75460000000001</v>
      </c>
    </row>
    <row r="247" spans="3:42">
      <c r="C247" t="s">
        <v>41</v>
      </c>
      <c r="D247">
        <v>2040</v>
      </c>
      <c r="E247" t="s">
        <v>65</v>
      </c>
      <c r="F247">
        <v>0</v>
      </c>
      <c r="G247">
        <v>31.866029999999999</v>
      </c>
      <c r="H247">
        <v>0</v>
      </c>
      <c r="I247">
        <v>47.358989999999999</v>
      </c>
      <c r="J247">
        <v>16.147500000000001</v>
      </c>
      <c r="K247">
        <v>12.29532</v>
      </c>
      <c r="L247">
        <v>2.9985119999999998</v>
      </c>
      <c r="M247">
        <v>30.611339999999998</v>
      </c>
      <c r="N247">
        <v>106.9794</v>
      </c>
      <c r="O247">
        <v>13.37064</v>
      </c>
      <c r="P247">
        <v>2.4645389999999998</v>
      </c>
      <c r="Q247">
        <v>71.773229999999998</v>
      </c>
      <c r="R247">
        <v>117.0257</v>
      </c>
      <c r="S247">
        <v>13.41324</v>
      </c>
      <c r="T247">
        <v>82.121790000000004</v>
      </c>
      <c r="U247">
        <v>4.8630420000000001</v>
      </c>
      <c r="V247">
        <v>41.500450000000001</v>
      </c>
      <c r="W247">
        <v>20.098189999999999</v>
      </c>
      <c r="X247">
        <v>1.108554</v>
      </c>
      <c r="Y247">
        <v>91.886930000000007</v>
      </c>
      <c r="Z247">
        <v>0</v>
      </c>
      <c r="AA247">
        <v>18.317360000000001</v>
      </c>
      <c r="AB247">
        <v>15.10477</v>
      </c>
      <c r="AC247">
        <v>5.1818660000000003</v>
      </c>
      <c r="AD247">
        <v>0</v>
      </c>
      <c r="AE247">
        <v>0</v>
      </c>
      <c r="AF247">
        <v>1.2421120000000001</v>
      </c>
      <c r="AG247">
        <v>30.400490000000001</v>
      </c>
      <c r="AH247">
        <v>16.485890000000001</v>
      </c>
      <c r="AI247">
        <v>42.685029999999998</v>
      </c>
      <c r="AJ247">
        <v>19.68083</v>
      </c>
      <c r="AK247">
        <v>21.365189999999998</v>
      </c>
      <c r="AL247">
        <v>0</v>
      </c>
      <c r="AM247">
        <v>19.569369999999999</v>
      </c>
      <c r="AN247">
        <v>4.9685540000000001</v>
      </c>
      <c r="AO247">
        <v>15.9002</v>
      </c>
      <c r="AP247">
        <v>234.31039999999999</v>
      </c>
    </row>
    <row r="248" spans="3:42">
      <c r="C248" t="s">
        <v>41</v>
      </c>
      <c r="D248">
        <v>2040</v>
      </c>
      <c r="E248" t="s">
        <v>66</v>
      </c>
      <c r="F248">
        <v>0</v>
      </c>
      <c r="G248">
        <v>161.7825</v>
      </c>
      <c r="H248">
        <v>0</v>
      </c>
      <c r="I248">
        <v>199.70869999999999</v>
      </c>
      <c r="J248">
        <v>53.765590000000003</v>
      </c>
      <c r="K248">
        <v>119.9923</v>
      </c>
      <c r="L248">
        <v>15.00858</v>
      </c>
      <c r="M248">
        <v>97.874459999999999</v>
      </c>
      <c r="N248">
        <v>1116.3779999999999</v>
      </c>
      <c r="O248">
        <v>87.899039999999999</v>
      </c>
      <c r="P248">
        <v>14.49241</v>
      </c>
      <c r="Q248">
        <v>74.165760000000006</v>
      </c>
      <c r="R248">
        <v>624.77750000000003</v>
      </c>
      <c r="S248">
        <v>66.032290000000003</v>
      </c>
      <c r="T248">
        <v>1086.961</v>
      </c>
      <c r="U248">
        <v>41.529519999999998</v>
      </c>
      <c r="V248">
        <v>101.27549999999999</v>
      </c>
      <c r="W248">
        <v>75.873429999999999</v>
      </c>
      <c r="X248">
        <v>7.7418339999999999</v>
      </c>
      <c r="Y248">
        <v>873.35119999999995</v>
      </c>
      <c r="Z248">
        <v>0</v>
      </c>
      <c r="AA248">
        <v>21.569320000000001</v>
      </c>
      <c r="AB248">
        <v>44.728850000000001</v>
      </c>
      <c r="AC248">
        <v>15.860200000000001</v>
      </c>
      <c r="AD248">
        <v>0</v>
      </c>
      <c r="AE248">
        <v>0</v>
      </c>
      <c r="AF248">
        <v>4.0588369999999996</v>
      </c>
      <c r="AG248">
        <v>195.96170000000001</v>
      </c>
      <c r="AH248">
        <v>75.184399999999997</v>
      </c>
      <c r="AI248">
        <v>393.19080000000002</v>
      </c>
      <c r="AJ248">
        <v>129.18109999999999</v>
      </c>
      <c r="AK248">
        <v>94.872609999999995</v>
      </c>
      <c r="AL248">
        <v>0</v>
      </c>
      <c r="AM248">
        <v>155.97309999999999</v>
      </c>
      <c r="AN248">
        <v>42.952309999999997</v>
      </c>
      <c r="AO248">
        <v>45.655149999999999</v>
      </c>
      <c r="AP248">
        <v>837.42309999999998</v>
      </c>
    </row>
    <row r="249" spans="3:42">
      <c r="C249" t="s">
        <v>41</v>
      </c>
      <c r="D249">
        <v>2040</v>
      </c>
      <c r="E249" t="s">
        <v>67</v>
      </c>
      <c r="F249">
        <v>0</v>
      </c>
      <c r="G249">
        <v>60.482469999999999</v>
      </c>
      <c r="H249">
        <v>0</v>
      </c>
      <c r="I249">
        <v>52.081209999999999</v>
      </c>
      <c r="J249">
        <v>37.797800000000002</v>
      </c>
      <c r="K249">
        <v>27.306909999999998</v>
      </c>
      <c r="L249">
        <v>2.2886709999999999</v>
      </c>
      <c r="M249">
        <v>92.434970000000007</v>
      </c>
      <c r="N249">
        <v>429.9511</v>
      </c>
      <c r="O249">
        <v>24.068169999999999</v>
      </c>
      <c r="P249">
        <v>12.95552</v>
      </c>
      <c r="Q249">
        <v>54.479770000000002</v>
      </c>
      <c r="R249">
        <v>408.69330000000002</v>
      </c>
      <c r="S249">
        <v>60.380890000000001</v>
      </c>
      <c r="T249">
        <v>343.00029999999998</v>
      </c>
      <c r="U249">
        <v>19.800999999999998</v>
      </c>
      <c r="V249">
        <v>59.518419999999999</v>
      </c>
      <c r="W249">
        <v>27.954429999999999</v>
      </c>
      <c r="X249">
        <v>1.8071010000000001</v>
      </c>
      <c r="Y249">
        <v>304.0333</v>
      </c>
      <c r="Z249">
        <v>0</v>
      </c>
      <c r="AA249">
        <v>40.77205</v>
      </c>
      <c r="AB249">
        <v>19.79486</v>
      </c>
      <c r="AC249">
        <v>21.19641</v>
      </c>
      <c r="AD249">
        <v>0</v>
      </c>
      <c r="AE249">
        <v>0</v>
      </c>
      <c r="AF249">
        <v>0.69855</v>
      </c>
      <c r="AG249">
        <v>152.6215</v>
      </c>
      <c r="AH249">
        <v>39.649889999999999</v>
      </c>
      <c r="AI249">
        <v>467.42349999999999</v>
      </c>
      <c r="AJ249">
        <v>73.485159999999993</v>
      </c>
      <c r="AK249">
        <v>57.437100000000001</v>
      </c>
      <c r="AL249">
        <v>0</v>
      </c>
      <c r="AM249">
        <v>66.477519999999998</v>
      </c>
      <c r="AN249">
        <v>32.58502</v>
      </c>
      <c r="AO249">
        <v>55.781849999999999</v>
      </c>
      <c r="AP249">
        <v>237.25620000000001</v>
      </c>
    </row>
    <row r="250" spans="3:42">
      <c r="C250" t="s">
        <v>41</v>
      </c>
      <c r="D250">
        <v>2040</v>
      </c>
      <c r="E250" t="s">
        <v>68</v>
      </c>
      <c r="F250">
        <v>0</v>
      </c>
      <c r="G250">
        <v>7.3858439999999996</v>
      </c>
      <c r="H250">
        <v>0</v>
      </c>
      <c r="I250">
        <v>8.6973979999999997</v>
      </c>
      <c r="J250">
        <v>1.6737359999999999</v>
      </c>
      <c r="K250">
        <v>2.7157149999999999</v>
      </c>
      <c r="L250">
        <v>1.480442</v>
      </c>
      <c r="M250">
        <v>5.8286800000000003</v>
      </c>
      <c r="N250">
        <v>26.814319999999999</v>
      </c>
      <c r="O250">
        <v>6.450367</v>
      </c>
      <c r="P250">
        <v>0.54971499999999995</v>
      </c>
      <c r="Q250">
        <v>7.8286619999999996</v>
      </c>
      <c r="R250">
        <v>13.661809999999999</v>
      </c>
      <c r="S250">
        <v>3.3508680000000002</v>
      </c>
      <c r="T250">
        <v>70.595519999999993</v>
      </c>
      <c r="U250">
        <v>2.9195850000000001</v>
      </c>
      <c r="V250">
        <v>5.7243389999999996</v>
      </c>
      <c r="W250">
        <v>10.35182</v>
      </c>
      <c r="X250">
        <v>0.19819300000000001</v>
      </c>
      <c r="Y250">
        <v>51.61009</v>
      </c>
      <c r="Z250">
        <v>0</v>
      </c>
      <c r="AA250">
        <v>1.216259</v>
      </c>
      <c r="AB250">
        <v>2.5221909999999998</v>
      </c>
      <c r="AC250">
        <v>0.72725700000000004</v>
      </c>
      <c r="AD250">
        <v>0</v>
      </c>
      <c r="AE250">
        <v>0</v>
      </c>
      <c r="AF250">
        <v>0.14388100000000001</v>
      </c>
      <c r="AG250">
        <v>12.8879</v>
      </c>
      <c r="AH250">
        <v>6.1966809999999999</v>
      </c>
      <c r="AI250">
        <v>12.442</v>
      </c>
      <c r="AJ250">
        <v>13.291219999999999</v>
      </c>
      <c r="AK250">
        <v>4.4711210000000001</v>
      </c>
      <c r="AL250">
        <v>0</v>
      </c>
      <c r="AM250">
        <v>8.4035890000000002</v>
      </c>
      <c r="AN250">
        <v>1.7686090000000001</v>
      </c>
      <c r="AO250">
        <v>2.6177630000000001</v>
      </c>
      <c r="AP250">
        <v>45.362340000000003</v>
      </c>
    </row>
    <row r="251" spans="3:42">
      <c r="C251" t="s">
        <v>41</v>
      </c>
      <c r="D251">
        <v>2040</v>
      </c>
      <c r="E251" t="s">
        <v>69</v>
      </c>
      <c r="F251">
        <v>0</v>
      </c>
      <c r="G251">
        <v>0.68970399999999998</v>
      </c>
      <c r="H251">
        <v>0</v>
      </c>
      <c r="I251">
        <v>0.50760700000000003</v>
      </c>
      <c r="J251">
        <v>9.8520999999999997E-2</v>
      </c>
      <c r="K251">
        <v>0.43559599999999998</v>
      </c>
      <c r="L251">
        <v>0.22772400000000001</v>
      </c>
      <c r="M251">
        <v>1.5501370000000001</v>
      </c>
      <c r="N251">
        <v>8.3075109999999999</v>
      </c>
      <c r="O251">
        <v>0.39208399999999999</v>
      </c>
      <c r="P251">
        <v>0</v>
      </c>
      <c r="Q251">
        <v>0.90515699999999999</v>
      </c>
      <c r="R251">
        <v>10.67651</v>
      </c>
      <c r="S251">
        <v>0.43521199999999999</v>
      </c>
      <c r="T251">
        <v>6.9124840000000001</v>
      </c>
      <c r="U251">
        <v>0.78489799999999998</v>
      </c>
      <c r="V251">
        <v>2.082166</v>
      </c>
      <c r="W251">
        <v>5.7865E-2</v>
      </c>
      <c r="X251">
        <v>0</v>
      </c>
      <c r="Y251">
        <v>26.009820000000001</v>
      </c>
      <c r="Z251">
        <v>0</v>
      </c>
      <c r="AA251">
        <v>9.4793000000000002E-2</v>
      </c>
      <c r="AB251">
        <v>0.20519100000000001</v>
      </c>
      <c r="AC251">
        <v>2.9758E-2</v>
      </c>
      <c r="AD251">
        <v>0</v>
      </c>
      <c r="AE251">
        <v>0</v>
      </c>
      <c r="AF251">
        <v>5.0100000000000003E-4</v>
      </c>
      <c r="AG251">
        <v>1.1751130000000001</v>
      </c>
      <c r="AH251">
        <v>0.50162300000000004</v>
      </c>
      <c r="AI251">
        <v>1.390436</v>
      </c>
      <c r="AJ251">
        <v>1.159076</v>
      </c>
      <c r="AK251">
        <v>0.12255199999999999</v>
      </c>
      <c r="AL251">
        <v>0</v>
      </c>
      <c r="AM251">
        <v>0.348466</v>
      </c>
      <c r="AN251">
        <v>0.207653</v>
      </c>
      <c r="AO251">
        <v>7.9145999999999994E-2</v>
      </c>
      <c r="AP251">
        <v>0.60732200000000003</v>
      </c>
    </row>
    <row r="252" spans="3:42">
      <c r="C252" t="s">
        <v>41</v>
      </c>
      <c r="D252">
        <v>2040</v>
      </c>
      <c r="E252" t="s">
        <v>70</v>
      </c>
      <c r="F252">
        <v>0</v>
      </c>
      <c r="G252">
        <v>1.777863</v>
      </c>
      <c r="H252">
        <v>0</v>
      </c>
      <c r="I252">
        <v>2.5833050000000002</v>
      </c>
      <c r="J252">
        <v>0.33338499999999999</v>
      </c>
      <c r="K252">
        <v>2.488855</v>
      </c>
      <c r="L252">
        <v>0.24926200000000001</v>
      </c>
      <c r="M252">
        <v>2.7401499999999999</v>
      </c>
      <c r="N252">
        <v>11.302300000000001</v>
      </c>
      <c r="O252">
        <v>0.82577800000000001</v>
      </c>
      <c r="P252">
        <v>5.5204999999999997E-2</v>
      </c>
      <c r="Q252">
        <v>15.18778</v>
      </c>
      <c r="R252">
        <v>26.997789999999998</v>
      </c>
      <c r="S252">
        <v>0.81257999999999997</v>
      </c>
      <c r="T252">
        <v>21.505420000000001</v>
      </c>
      <c r="U252">
        <v>1.251223</v>
      </c>
      <c r="V252">
        <v>1.000856</v>
      </c>
      <c r="W252">
        <v>0.98656999999999995</v>
      </c>
      <c r="X252">
        <v>3.4576000000000003E-2</v>
      </c>
      <c r="Y252">
        <v>47.603999999999999</v>
      </c>
      <c r="Z252">
        <v>0</v>
      </c>
      <c r="AA252">
        <v>0.12374400000000001</v>
      </c>
      <c r="AB252">
        <v>0.40309499999999998</v>
      </c>
      <c r="AC252">
        <v>3.7330000000000002E-2</v>
      </c>
      <c r="AD252">
        <v>0</v>
      </c>
      <c r="AE252">
        <v>0</v>
      </c>
      <c r="AF252">
        <v>0.112993</v>
      </c>
      <c r="AG252">
        <v>2.5449410000000001</v>
      </c>
      <c r="AH252">
        <v>0.900088</v>
      </c>
      <c r="AI252">
        <v>3.197479</v>
      </c>
      <c r="AJ252">
        <v>1.5267770000000001</v>
      </c>
      <c r="AK252">
        <v>0.32849</v>
      </c>
      <c r="AL252">
        <v>0</v>
      </c>
      <c r="AM252">
        <v>1.3999740000000001</v>
      </c>
      <c r="AN252">
        <v>0.262708</v>
      </c>
      <c r="AO252">
        <v>0.29902299999999998</v>
      </c>
      <c r="AP252">
        <v>10.843999999999999</v>
      </c>
    </row>
    <row r="253" spans="3:42">
      <c r="C253" t="s">
        <v>41</v>
      </c>
      <c r="D253">
        <v>2040</v>
      </c>
      <c r="E253" t="s">
        <v>71</v>
      </c>
      <c r="F253">
        <v>0</v>
      </c>
      <c r="G253">
        <v>3.2757869999999998</v>
      </c>
      <c r="H253">
        <v>0</v>
      </c>
      <c r="I253">
        <v>13.196109999999999</v>
      </c>
      <c r="J253">
        <v>8.2807539999999999</v>
      </c>
      <c r="K253">
        <v>2.9179909999999998</v>
      </c>
      <c r="L253">
        <v>0.66016600000000003</v>
      </c>
      <c r="M253">
        <v>5.8930999999999997E-2</v>
      </c>
      <c r="N253">
        <v>80.196650000000005</v>
      </c>
      <c r="O253">
        <v>3.2035960000000001</v>
      </c>
      <c r="P253">
        <v>1.2829999999999999E-2</v>
      </c>
      <c r="Q253">
        <v>7.3667850000000001</v>
      </c>
      <c r="R253">
        <v>34.465200000000003</v>
      </c>
      <c r="S253">
        <v>5.7554309999999997</v>
      </c>
      <c r="T253">
        <v>63.133569999999999</v>
      </c>
      <c r="U253">
        <v>1.6524129999999999</v>
      </c>
      <c r="V253">
        <v>3.3389340000000001</v>
      </c>
      <c r="W253">
        <v>0.48336800000000002</v>
      </c>
      <c r="X253">
        <v>0.362427</v>
      </c>
      <c r="Y253">
        <v>58.893889999999999</v>
      </c>
      <c r="Z253">
        <v>0</v>
      </c>
      <c r="AA253">
        <v>3.8639999999999998E-3</v>
      </c>
      <c r="AB253">
        <v>0.52389399999999997</v>
      </c>
      <c r="AC253">
        <v>4.3062999999999997E-2</v>
      </c>
      <c r="AD253">
        <v>0</v>
      </c>
      <c r="AE253">
        <v>0</v>
      </c>
      <c r="AF253">
        <v>0.38477099999999997</v>
      </c>
      <c r="AG253">
        <v>52.445129999999999</v>
      </c>
      <c r="AH253">
        <v>28.08043</v>
      </c>
      <c r="AI253">
        <v>0.26819399999999999</v>
      </c>
      <c r="AJ253">
        <v>6.9341530000000002</v>
      </c>
      <c r="AK253">
        <v>20.23677</v>
      </c>
      <c r="AL253">
        <v>0</v>
      </c>
      <c r="AM253">
        <v>18.658280000000001</v>
      </c>
      <c r="AN253">
        <v>0.73889000000000005</v>
      </c>
      <c r="AO253">
        <v>1.743279</v>
      </c>
      <c r="AP253">
        <v>42.084069999999997</v>
      </c>
    </row>
    <row r="254" spans="3:42">
      <c r="C254" t="s">
        <v>41</v>
      </c>
      <c r="D254">
        <v>2040</v>
      </c>
      <c r="E254" t="s">
        <v>46</v>
      </c>
      <c r="F254">
        <v>0</v>
      </c>
      <c r="G254">
        <v>14.80931</v>
      </c>
      <c r="H254">
        <v>0</v>
      </c>
      <c r="I254">
        <v>13.02211</v>
      </c>
      <c r="J254">
        <v>2.8716179999999998</v>
      </c>
      <c r="K254">
        <v>13.39554</v>
      </c>
      <c r="L254">
        <v>0</v>
      </c>
      <c r="M254">
        <v>8.6611060000000002</v>
      </c>
      <c r="N254">
        <v>75.264430000000004</v>
      </c>
      <c r="O254">
        <v>8.4355519999999995</v>
      </c>
      <c r="P254">
        <v>0.351823</v>
      </c>
      <c r="Q254">
        <v>1.5634479999999999</v>
      </c>
      <c r="R254">
        <v>13.44867</v>
      </c>
      <c r="S254">
        <v>4.1553279999999999</v>
      </c>
      <c r="T254">
        <v>42.816180000000003</v>
      </c>
      <c r="U254">
        <v>2.4106049999999999</v>
      </c>
      <c r="V254">
        <v>10.73259</v>
      </c>
      <c r="W254">
        <v>2.3211560000000002</v>
      </c>
      <c r="X254">
        <v>0</v>
      </c>
      <c r="Y254">
        <v>44.332509999999999</v>
      </c>
      <c r="Z254">
        <v>0</v>
      </c>
      <c r="AA254">
        <v>0.48050599999999999</v>
      </c>
      <c r="AB254">
        <v>0.506382</v>
      </c>
      <c r="AC254">
        <v>0.94945400000000002</v>
      </c>
      <c r="AD254">
        <v>0</v>
      </c>
      <c r="AE254">
        <v>0</v>
      </c>
      <c r="AF254">
        <v>0</v>
      </c>
      <c r="AG254">
        <v>19.677009999999999</v>
      </c>
      <c r="AH254">
        <v>3.5545260000000001</v>
      </c>
      <c r="AI254">
        <v>24.361339999999998</v>
      </c>
      <c r="AJ254">
        <v>4.6147</v>
      </c>
      <c r="AK254">
        <v>7.6850440000000004</v>
      </c>
      <c r="AL254">
        <v>0</v>
      </c>
      <c r="AM254">
        <v>12.418609999999999</v>
      </c>
      <c r="AN254">
        <v>1.0985910000000001</v>
      </c>
      <c r="AO254">
        <v>3.385392</v>
      </c>
      <c r="AP254">
        <v>70.951009999999997</v>
      </c>
    </row>
    <row r="255" spans="3:42">
      <c r="C255" t="s">
        <v>41</v>
      </c>
      <c r="D255">
        <v>2040</v>
      </c>
      <c r="E255" t="s">
        <v>47</v>
      </c>
      <c r="F255">
        <v>0</v>
      </c>
      <c r="G255">
        <v>0</v>
      </c>
      <c r="H255">
        <v>0</v>
      </c>
      <c r="I255">
        <v>1.4789620000000001</v>
      </c>
      <c r="J255">
        <v>0</v>
      </c>
      <c r="K255">
        <v>5.9451850000000004</v>
      </c>
      <c r="L255">
        <v>0</v>
      </c>
      <c r="M255">
        <v>0.37140400000000001</v>
      </c>
      <c r="N255">
        <v>30.425439999999998</v>
      </c>
      <c r="O255">
        <v>0</v>
      </c>
      <c r="P255">
        <v>0</v>
      </c>
      <c r="Q255">
        <v>0</v>
      </c>
      <c r="R255">
        <v>14.76567</v>
      </c>
      <c r="S255">
        <v>0.81775100000000001</v>
      </c>
      <c r="T255">
        <v>65.331850000000003</v>
      </c>
      <c r="U255">
        <v>0</v>
      </c>
      <c r="V255">
        <v>0</v>
      </c>
      <c r="W255">
        <v>0</v>
      </c>
      <c r="X255">
        <v>0</v>
      </c>
      <c r="Y255">
        <v>14.42122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0.37101899999999999</v>
      </c>
      <c r="AH255">
        <v>0.73108099999999998</v>
      </c>
      <c r="AI255">
        <v>0</v>
      </c>
      <c r="AJ255">
        <v>0.66714899999999999</v>
      </c>
      <c r="AK255">
        <v>0</v>
      </c>
      <c r="AL255">
        <v>0</v>
      </c>
      <c r="AM255">
        <v>4.4069890000000003</v>
      </c>
      <c r="AN255">
        <v>2.0789999999999999E-2</v>
      </c>
      <c r="AO255">
        <v>0</v>
      </c>
      <c r="AP255">
        <v>1.312446</v>
      </c>
    </row>
    <row r="256" spans="3:42">
      <c r="C256" t="s">
        <v>41</v>
      </c>
      <c r="D256">
        <v>2040</v>
      </c>
      <c r="E256" t="s">
        <v>48</v>
      </c>
      <c r="F256">
        <v>0</v>
      </c>
      <c r="G256">
        <v>24.280819999999999</v>
      </c>
      <c r="H256">
        <v>0</v>
      </c>
      <c r="I256">
        <v>10.06174</v>
      </c>
      <c r="J256">
        <v>6.6886520000000003</v>
      </c>
      <c r="K256">
        <v>18.009260000000001</v>
      </c>
      <c r="L256">
        <v>0</v>
      </c>
      <c r="M256">
        <v>19.41208</v>
      </c>
      <c r="N256">
        <v>109.81100000000001</v>
      </c>
      <c r="O256">
        <v>2.8946779999999999</v>
      </c>
      <c r="P256">
        <v>13.99234</v>
      </c>
      <c r="Q256">
        <v>0.64971400000000001</v>
      </c>
      <c r="R256">
        <v>14.71097</v>
      </c>
      <c r="S256">
        <v>11.91309</v>
      </c>
      <c r="T256">
        <v>54.767499999999998</v>
      </c>
      <c r="U256">
        <v>3.4498489999999999</v>
      </c>
      <c r="V256">
        <v>11.457039999999999</v>
      </c>
      <c r="W256">
        <v>0.51800500000000005</v>
      </c>
      <c r="X256">
        <v>0</v>
      </c>
      <c r="Y256">
        <v>25.869039999999998</v>
      </c>
      <c r="Z256">
        <v>0</v>
      </c>
      <c r="AA256">
        <v>14.0672</v>
      </c>
      <c r="AB256">
        <v>0.76561299999999999</v>
      </c>
      <c r="AC256">
        <v>22.15005</v>
      </c>
      <c r="AD256">
        <v>0</v>
      </c>
      <c r="AE256">
        <v>0</v>
      </c>
      <c r="AF256">
        <v>0</v>
      </c>
      <c r="AG256">
        <v>7.1243020000000001</v>
      </c>
      <c r="AH256">
        <v>8.8884720000000002</v>
      </c>
      <c r="AI256">
        <v>66.765929999999997</v>
      </c>
      <c r="AJ256">
        <v>2.7517140000000002</v>
      </c>
      <c r="AK256">
        <v>22.579409999999999</v>
      </c>
      <c r="AL256">
        <v>0</v>
      </c>
      <c r="AM256">
        <v>29.355930000000001</v>
      </c>
      <c r="AN256">
        <v>4.0691930000000003</v>
      </c>
      <c r="AO256">
        <v>13.35042</v>
      </c>
      <c r="AP256">
        <v>27.395289999999999</v>
      </c>
    </row>
    <row r="257" spans="3:42">
      <c r="C257" t="s">
        <v>41</v>
      </c>
      <c r="D257">
        <v>2040</v>
      </c>
      <c r="E257" t="s">
        <v>49</v>
      </c>
      <c r="F257">
        <v>0</v>
      </c>
      <c r="G257">
        <v>5.5984920000000002</v>
      </c>
      <c r="H257">
        <v>0</v>
      </c>
      <c r="I257">
        <v>1.4915069999999999</v>
      </c>
      <c r="J257">
        <v>1.2431779999999999</v>
      </c>
      <c r="K257">
        <v>4.0663340000000003</v>
      </c>
      <c r="L257">
        <v>0</v>
      </c>
      <c r="M257">
        <v>12.33033</v>
      </c>
      <c r="N257">
        <v>20.810079999999999</v>
      </c>
      <c r="O257">
        <v>0.31759599999999999</v>
      </c>
      <c r="P257">
        <v>0.104481</v>
      </c>
      <c r="Q257">
        <v>1.9794510000000001</v>
      </c>
      <c r="R257">
        <v>7.8775449999999996</v>
      </c>
      <c r="S257">
        <v>0.66575700000000004</v>
      </c>
      <c r="T257">
        <v>18.50563</v>
      </c>
      <c r="U257">
        <v>0.76020799999999999</v>
      </c>
      <c r="V257">
        <v>3.4728819999999998</v>
      </c>
      <c r="W257">
        <v>0.18121100000000001</v>
      </c>
      <c r="X257">
        <v>0</v>
      </c>
      <c r="Y257">
        <v>8.8456759999999992</v>
      </c>
      <c r="Z257">
        <v>0</v>
      </c>
      <c r="AA257">
        <v>0</v>
      </c>
      <c r="AB257">
        <v>0</v>
      </c>
      <c r="AC257">
        <v>0.155918</v>
      </c>
      <c r="AD257">
        <v>0</v>
      </c>
      <c r="AE257">
        <v>0</v>
      </c>
      <c r="AF257">
        <v>0</v>
      </c>
      <c r="AG257">
        <v>2.0572659999999998</v>
      </c>
      <c r="AH257">
        <v>0.59519500000000003</v>
      </c>
      <c r="AI257">
        <v>5.8996839999999997</v>
      </c>
      <c r="AJ257">
        <v>1.4559839999999999</v>
      </c>
      <c r="AK257">
        <v>10.089560000000001</v>
      </c>
      <c r="AL257">
        <v>0</v>
      </c>
      <c r="AM257">
        <v>3.4194100000000001</v>
      </c>
      <c r="AN257">
        <v>0</v>
      </c>
      <c r="AO257">
        <v>0.415576</v>
      </c>
      <c r="AP257">
        <v>13.182700000000001</v>
      </c>
    </row>
    <row r="258" spans="3:42">
      <c r="C258" t="s">
        <v>41</v>
      </c>
      <c r="D258">
        <v>2040</v>
      </c>
      <c r="E258" t="s">
        <v>50</v>
      </c>
      <c r="F258">
        <v>0</v>
      </c>
      <c r="G258">
        <v>0.49784800000000001</v>
      </c>
      <c r="H258">
        <v>0</v>
      </c>
      <c r="I258">
        <v>3.0543559999999998</v>
      </c>
      <c r="J258">
        <v>1.2160000000000001E-2</v>
      </c>
      <c r="K258">
        <v>1.1251279999999999</v>
      </c>
      <c r="L258">
        <v>1.3212E-2</v>
      </c>
      <c r="M258">
        <v>4.7579999999999997E-2</v>
      </c>
      <c r="N258">
        <v>13.60426</v>
      </c>
      <c r="O258">
        <v>0.21923100000000001</v>
      </c>
      <c r="P258">
        <v>4.5440000000000003E-3</v>
      </c>
      <c r="Q258">
        <v>4.4556999999999999E-2</v>
      </c>
      <c r="R258">
        <v>1.112692</v>
      </c>
      <c r="S258">
        <v>0.33491100000000001</v>
      </c>
      <c r="T258">
        <v>3.554951</v>
      </c>
      <c r="U258">
        <v>0</v>
      </c>
      <c r="V258">
        <v>4.4283000000000003E-2</v>
      </c>
      <c r="W258">
        <v>0.142705</v>
      </c>
      <c r="X258">
        <v>7.4062000000000003E-2</v>
      </c>
      <c r="Y258">
        <v>1.5886309999999999</v>
      </c>
      <c r="Z258">
        <v>0</v>
      </c>
      <c r="AA258">
        <v>2.1289999999999998E-3</v>
      </c>
      <c r="AB258">
        <v>2.229044</v>
      </c>
      <c r="AC258">
        <v>2.7959999999999999E-3</v>
      </c>
      <c r="AD258">
        <v>0</v>
      </c>
      <c r="AE258">
        <v>0</v>
      </c>
      <c r="AF258">
        <v>3.4880000000000002E-3</v>
      </c>
      <c r="AG258">
        <v>6.1219659999999996</v>
      </c>
      <c r="AH258">
        <v>0.27236700000000003</v>
      </c>
      <c r="AI258">
        <v>6.1435999999999998E-2</v>
      </c>
      <c r="AJ258">
        <v>0.19963700000000001</v>
      </c>
      <c r="AK258">
        <v>4.3639999999999998E-3</v>
      </c>
      <c r="AL258">
        <v>0</v>
      </c>
      <c r="AM258">
        <v>0.30901299999999998</v>
      </c>
      <c r="AN258">
        <v>1.4809999999999999E-3</v>
      </c>
      <c r="AO258">
        <v>6.3340000000000002E-3</v>
      </c>
      <c r="AP258">
        <v>8.2664519999999992</v>
      </c>
    </row>
    <row r="259" spans="3:42">
      <c r="C259" t="s">
        <v>41</v>
      </c>
      <c r="D259">
        <v>2040</v>
      </c>
      <c r="E259" t="s">
        <v>51</v>
      </c>
      <c r="F259">
        <v>0</v>
      </c>
      <c r="G259">
        <v>0.380546</v>
      </c>
      <c r="H259">
        <v>0</v>
      </c>
      <c r="I259">
        <v>0</v>
      </c>
      <c r="J259">
        <v>5.9450000000000003E-2</v>
      </c>
      <c r="K259">
        <v>1.082859</v>
      </c>
      <c r="L259">
        <v>0</v>
      </c>
      <c r="M259">
        <v>5.3283999999999998E-2</v>
      </c>
      <c r="N259">
        <v>11.412739999999999</v>
      </c>
      <c r="O259">
        <v>0.49959500000000001</v>
      </c>
      <c r="P259">
        <v>0</v>
      </c>
      <c r="Q259">
        <v>2.1574870000000002</v>
      </c>
      <c r="R259">
        <v>29.248629999999999</v>
      </c>
      <c r="S259">
        <v>1.7734129999999999</v>
      </c>
      <c r="T259">
        <v>18.044309999999999</v>
      </c>
      <c r="U259">
        <v>0.123145</v>
      </c>
      <c r="V259">
        <v>0</v>
      </c>
      <c r="W259">
        <v>0.15498799999999999</v>
      </c>
      <c r="X259">
        <v>0.133938</v>
      </c>
      <c r="Y259">
        <v>15.51454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6.8300549999999998</v>
      </c>
      <c r="AI259">
        <v>0.43246899999999999</v>
      </c>
      <c r="AJ259">
        <v>2.2414520000000002</v>
      </c>
      <c r="AK259">
        <v>0.42565599999999998</v>
      </c>
      <c r="AL259">
        <v>0</v>
      </c>
      <c r="AM259">
        <v>3.5386389999999999</v>
      </c>
      <c r="AN259">
        <v>0</v>
      </c>
      <c r="AO259">
        <v>0</v>
      </c>
      <c r="AP259">
        <v>13.358599999999999</v>
      </c>
    </row>
    <row r="260" spans="3:42">
      <c r="C260" t="s">
        <v>41</v>
      </c>
      <c r="D260">
        <v>2040</v>
      </c>
      <c r="E260" t="s">
        <v>52</v>
      </c>
      <c r="F260">
        <v>0</v>
      </c>
      <c r="G260">
        <v>9.3783639999999995</v>
      </c>
      <c r="H260">
        <v>0</v>
      </c>
      <c r="I260">
        <v>12.02685</v>
      </c>
      <c r="J260">
        <v>5.2448839999999999</v>
      </c>
      <c r="K260">
        <v>5.3217800000000004</v>
      </c>
      <c r="L260">
        <v>10.31291</v>
      </c>
      <c r="M260">
        <v>11.54547</v>
      </c>
      <c r="N260">
        <v>63.097230000000003</v>
      </c>
      <c r="O260">
        <v>13.07249</v>
      </c>
      <c r="P260">
        <v>0.80392799999999998</v>
      </c>
      <c r="Q260">
        <v>25.72485</v>
      </c>
      <c r="R260">
        <v>104.55110000000001</v>
      </c>
      <c r="S260">
        <v>8.9041350000000001</v>
      </c>
      <c r="T260">
        <v>64.981840000000005</v>
      </c>
      <c r="U260">
        <v>0.32982499999999998</v>
      </c>
      <c r="V260">
        <v>5.01701</v>
      </c>
      <c r="W260">
        <v>14.098739999999999</v>
      </c>
      <c r="X260">
        <v>1.9690639999999999</v>
      </c>
      <c r="Y260">
        <v>45.828899999999997</v>
      </c>
      <c r="Z260">
        <v>0</v>
      </c>
      <c r="AA260">
        <v>1.5932489999999999</v>
      </c>
      <c r="AB260">
        <v>0.83543800000000001</v>
      </c>
      <c r="AC260">
        <v>2.5293009999999998</v>
      </c>
      <c r="AD260">
        <v>0</v>
      </c>
      <c r="AE260">
        <v>0</v>
      </c>
      <c r="AF260">
        <v>4.2819370000000001</v>
      </c>
      <c r="AG260">
        <v>18.087879999999998</v>
      </c>
      <c r="AH260">
        <v>7.2412749999999999</v>
      </c>
      <c r="AI260">
        <v>10.97504</v>
      </c>
      <c r="AJ260">
        <v>21.04684</v>
      </c>
      <c r="AK260">
        <v>8.9038830000000004</v>
      </c>
      <c r="AL260">
        <v>0</v>
      </c>
      <c r="AM260">
        <v>17.77478</v>
      </c>
      <c r="AN260">
        <v>0.47259800000000002</v>
      </c>
      <c r="AO260">
        <v>1.3229709999999999</v>
      </c>
      <c r="AP260">
        <v>91.928520000000006</v>
      </c>
    </row>
    <row r="261" spans="3:42">
      <c r="C261" t="s">
        <v>41</v>
      </c>
      <c r="D261">
        <v>2040</v>
      </c>
      <c r="E261" t="s">
        <v>53</v>
      </c>
      <c r="F261">
        <v>0</v>
      </c>
      <c r="G261">
        <v>4.2717999999999999E-2</v>
      </c>
      <c r="H261">
        <v>0</v>
      </c>
      <c r="I261">
        <v>0.21385599999999999</v>
      </c>
      <c r="J261">
        <v>9.4940000000000007E-3</v>
      </c>
      <c r="K261">
        <v>7.3679999999999995E-2</v>
      </c>
      <c r="L261">
        <v>4.8217999999999997E-2</v>
      </c>
      <c r="M261">
        <v>3.7318999999999998E-2</v>
      </c>
      <c r="N261">
        <v>0.73972099999999996</v>
      </c>
      <c r="O261">
        <v>4.4318000000000003E-2</v>
      </c>
      <c r="P261">
        <v>2.049E-3</v>
      </c>
      <c r="Q261">
        <v>5.1977000000000002E-2</v>
      </c>
      <c r="R261">
        <v>0.243751</v>
      </c>
      <c r="S261">
        <v>5.4265000000000001E-2</v>
      </c>
      <c r="T261">
        <v>0.79332000000000003</v>
      </c>
      <c r="U261">
        <v>1.5510000000000001E-3</v>
      </c>
      <c r="V261">
        <v>1.8103000000000001E-2</v>
      </c>
      <c r="W261">
        <v>3.4307999999999998E-2</v>
      </c>
      <c r="X261">
        <v>9.9559999999999996E-3</v>
      </c>
      <c r="Y261">
        <v>0.18953200000000001</v>
      </c>
      <c r="Z261">
        <v>0</v>
      </c>
      <c r="AA261">
        <v>3.166E-3</v>
      </c>
      <c r="AB261">
        <v>3.1980000000000001E-2</v>
      </c>
      <c r="AC261">
        <v>4.0610000000000004E-3</v>
      </c>
      <c r="AD261">
        <v>0</v>
      </c>
      <c r="AE261">
        <v>0</v>
      </c>
      <c r="AF261">
        <v>1.9008000000000001E-2</v>
      </c>
      <c r="AG261">
        <v>0.143343</v>
      </c>
      <c r="AH261">
        <v>8.6768999999999999E-2</v>
      </c>
      <c r="AI261">
        <v>1.9486E-2</v>
      </c>
      <c r="AJ261">
        <v>9.6165E-2</v>
      </c>
      <c r="AK261">
        <v>2.1513000000000001E-2</v>
      </c>
      <c r="AL261">
        <v>0</v>
      </c>
      <c r="AM261">
        <v>8.1235000000000002E-2</v>
      </c>
      <c r="AN261">
        <v>1.304E-3</v>
      </c>
      <c r="AO261">
        <v>4.7479999999999996E-3</v>
      </c>
      <c r="AP261">
        <v>0.34569</v>
      </c>
    </row>
    <row r="262" spans="3:42">
      <c r="C262" t="s">
        <v>41</v>
      </c>
      <c r="D262">
        <v>2040</v>
      </c>
      <c r="E262" t="s">
        <v>54</v>
      </c>
      <c r="F262">
        <v>0</v>
      </c>
      <c r="G262">
        <v>20.792629999999999</v>
      </c>
      <c r="H262">
        <v>0</v>
      </c>
      <c r="I262">
        <v>29.19633</v>
      </c>
      <c r="J262">
        <v>1.4421139999999999</v>
      </c>
      <c r="K262">
        <v>18.422180000000001</v>
      </c>
      <c r="L262">
        <v>2.5076390000000002</v>
      </c>
      <c r="M262">
        <v>5.1387739999999997</v>
      </c>
      <c r="N262">
        <v>218.4212</v>
      </c>
      <c r="O262">
        <v>14.528740000000001</v>
      </c>
      <c r="P262">
        <v>0.18713299999999999</v>
      </c>
      <c r="Q262">
        <v>8.0367049999999995</v>
      </c>
      <c r="R262">
        <v>71.982609999999994</v>
      </c>
      <c r="S262">
        <v>11.24736</v>
      </c>
      <c r="T262">
        <v>164.19399999999999</v>
      </c>
      <c r="U262">
        <v>1.6001050000000001</v>
      </c>
      <c r="V262">
        <v>2.291042</v>
      </c>
      <c r="W262">
        <v>9.7001899999999992</v>
      </c>
      <c r="X262">
        <v>2.487241</v>
      </c>
      <c r="Y262">
        <v>75.400720000000007</v>
      </c>
      <c r="Z262">
        <v>0</v>
      </c>
      <c r="AA262">
        <v>0.305342</v>
      </c>
      <c r="AB262">
        <v>0.26132699999999998</v>
      </c>
      <c r="AC262">
        <v>1.281447</v>
      </c>
      <c r="AD262">
        <v>0</v>
      </c>
      <c r="AE262">
        <v>0</v>
      </c>
      <c r="AF262">
        <v>0.55793400000000004</v>
      </c>
      <c r="AG262">
        <v>83.43092</v>
      </c>
      <c r="AH262">
        <v>9.1468959999999999</v>
      </c>
      <c r="AI262">
        <v>7.8192830000000004</v>
      </c>
      <c r="AJ262">
        <v>15.57715</v>
      </c>
      <c r="AK262">
        <v>1.430164</v>
      </c>
      <c r="AL262">
        <v>0</v>
      </c>
      <c r="AM262">
        <v>16.699619999999999</v>
      </c>
      <c r="AN262">
        <v>0.52135399999999998</v>
      </c>
      <c r="AO262">
        <v>0.40536899999999998</v>
      </c>
      <c r="AP262">
        <v>286.34219999999999</v>
      </c>
    </row>
    <row r="263" spans="3:42">
      <c r="C263" t="s">
        <v>41</v>
      </c>
      <c r="D263">
        <v>2050</v>
      </c>
      <c r="E263" t="s">
        <v>65</v>
      </c>
      <c r="F263">
        <v>0</v>
      </c>
      <c r="G263">
        <v>31.866029999999999</v>
      </c>
      <c r="H263">
        <v>0</v>
      </c>
      <c r="I263">
        <v>47.358989999999999</v>
      </c>
      <c r="J263">
        <v>16.147500000000001</v>
      </c>
      <c r="K263">
        <v>12.29532</v>
      </c>
      <c r="L263">
        <v>2.9985119999999998</v>
      </c>
      <c r="M263">
        <v>30.611339999999998</v>
      </c>
      <c r="N263">
        <v>106.9794</v>
      </c>
      <c r="O263">
        <v>13.37064</v>
      </c>
      <c r="P263">
        <v>2.4645389999999998</v>
      </c>
      <c r="Q263">
        <v>71.773229999999998</v>
      </c>
      <c r="R263">
        <v>117.0257</v>
      </c>
      <c r="S263">
        <v>13.41324</v>
      </c>
      <c r="T263">
        <v>82.121790000000004</v>
      </c>
      <c r="U263">
        <v>4.8630420000000001</v>
      </c>
      <c r="V263">
        <v>41.500450000000001</v>
      </c>
      <c r="W263">
        <v>20.098189999999999</v>
      </c>
      <c r="X263">
        <v>1.108554</v>
      </c>
      <c r="Y263">
        <v>91.886930000000007</v>
      </c>
      <c r="Z263">
        <v>0</v>
      </c>
      <c r="AA263">
        <v>18.317360000000001</v>
      </c>
      <c r="AB263">
        <v>15.10477</v>
      </c>
      <c r="AC263">
        <v>5.1818660000000003</v>
      </c>
      <c r="AD263">
        <v>0</v>
      </c>
      <c r="AE263">
        <v>0</v>
      </c>
      <c r="AF263">
        <v>1.2421120000000001</v>
      </c>
      <c r="AG263">
        <v>30.400490000000001</v>
      </c>
      <c r="AH263">
        <v>16.485890000000001</v>
      </c>
      <c r="AI263">
        <v>42.685029999999998</v>
      </c>
      <c r="AJ263">
        <v>19.68083</v>
      </c>
      <c r="AK263">
        <v>21.365189999999998</v>
      </c>
      <c r="AL263">
        <v>0</v>
      </c>
      <c r="AM263">
        <v>19.569369999999999</v>
      </c>
      <c r="AN263">
        <v>4.9685540000000001</v>
      </c>
      <c r="AO263">
        <v>15.9002</v>
      </c>
      <c r="AP263">
        <v>234.31039999999999</v>
      </c>
    </row>
    <row r="264" spans="3:42">
      <c r="C264" t="s">
        <v>41</v>
      </c>
      <c r="D264">
        <v>2050</v>
      </c>
      <c r="E264" t="s">
        <v>66</v>
      </c>
      <c r="F264">
        <v>0</v>
      </c>
      <c r="G264">
        <v>161.7825</v>
      </c>
      <c r="H264">
        <v>0</v>
      </c>
      <c r="I264">
        <v>199.70869999999999</v>
      </c>
      <c r="J264">
        <v>53.765590000000003</v>
      </c>
      <c r="K264">
        <v>119.9923</v>
      </c>
      <c r="L264">
        <v>15.00858</v>
      </c>
      <c r="M264">
        <v>97.874459999999999</v>
      </c>
      <c r="N264">
        <v>1116.3779999999999</v>
      </c>
      <c r="O264">
        <v>87.899039999999999</v>
      </c>
      <c r="P264">
        <v>14.49241</v>
      </c>
      <c r="Q264">
        <v>74.165760000000006</v>
      </c>
      <c r="R264">
        <v>624.77750000000003</v>
      </c>
      <c r="S264">
        <v>66.032290000000003</v>
      </c>
      <c r="T264">
        <v>1086.961</v>
      </c>
      <c r="U264">
        <v>41.529519999999998</v>
      </c>
      <c r="V264">
        <v>101.27549999999999</v>
      </c>
      <c r="W264">
        <v>75.873429999999999</v>
      </c>
      <c r="X264">
        <v>7.7418339999999999</v>
      </c>
      <c r="Y264">
        <v>873.35119999999995</v>
      </c>
      <c r="Z264">
        <v>0</v>
      </c>
      <c r="AA264">
        <v>21.569320000000001</v>
      </c>
      <c r="AB264">
        <v>44.728850000000001</v>
      </c>
      <c r="AC264">
        <v>15.860200000000001</v>
      </c>
      <c r="AD264">
        <v>0</v>
      </c>
      <c r="AE264">
        <v>0</v>
      </c>
      <c r="AF264">
        <v>4.0588369999999996</v>
      </c>
      <c r="AG264">
        <v>195.96170000000001</v>
      </c>
      <c r="AH264">
        <v>75.184399999999997</v>
      </c>
      <c r="AI264">
        <v>393.19080000000002</v>
      </c>
      <c r="AJ264">
        <v>129.18109999999999</v>
      </c>
      <c r="AK264">
        <v>94.872609999999995</v>
      </c>
      <c r="AL264">
        <v>0</v>
      </c>
      <c r="AM264">
        <v>155.97309999999999</v>
      </c>
      <c r="AN264">
        <v>42.952309999999997</v>
      </c>
      <c r="AO264">
        <v>45.655149999999999</v>
      </c>
      <c r="AP264">
        <v>837.42309999999998</v>
      </c>
    </row>
    <row r="265" spans="3:42">
      <c r="C265" t="s">
        <v>41</v>
      </c>
      <c r="D265">
        <v>2050</v>
      </c>
      <c r="E265" t="s">
        <v>67</v>
      </c>
      <c r="F265">
        <v>0</v>
      </c>
      <c r="G265">
        <v>60.482469999999999</v>
      </c>
      <c r="H265">
        <v>0</v>
      </c>
      <c r="I265">
        <v>52.081209999999999</v>
      </c>
      <c r="J265">
        <v>37.797800000000002</v>
      </c>
      <c r="K265">
        <v>27.306909999999998</v>
      </c>
      <c r="L265">
        <v>2.2886709999999999</v>
      </c>
      <c r="M265">
        <v>92.434970000000007</v>
      </c>
      <c r="N265">
        <v>429.9511</v>
      </c>
      <c r="O265">
        <v>24.068169999999999</v>
      </c>
      <c r="P265">
        <v>12.95552</v>
      </c>
      <c r="Q265">
        <v>54.479770000000002</v>
      </c>
      <c r="R265">
        <v>408.69330000000002</v>
      </c>
      <c r="S265">
        <v>60.380890000000001</v>
      </c>
      <c r="T265">
        <v>343.00029999999998</v>
      </c>
      <c r="U265">
        <v>19.800999999999998</v>
      </c>
      <c r="V265">
        <v>59.518419999999999</v>
      </c>
      <c r="W265">
        <v>27.954429999999999</v>
      </c>
      <c r="X265">
        <v>1.8071010000000001</v>
      </c>
      <c r="Y265">
        <v>304.0333</v>
      </c>
      <c r="Z265">
        <v>0</v>
      </c>
      <c r="AA265">
        <v>40.77205</v>
      </c>
      <c r="AB265">
        <v>19.79486</v>
      </c>
      <c r="AC265">
        <v>21.19641</v>
      </c>
      <c r="AD265">
        <v>0</v>
      </c>
      <c r="AE265">
        <v>0</v>
      </c>
      <c r="AF265">
        <v>0.69855</v>
      </c>
      <c r="AG265">
        <v>152.6215</v>
      </c>
      <c r="AH265">
        <v>39.649889999999999</v>
      </c>
      <c r="AI265">
        <v>467.42349999999999</v>
      </c>
      <c r="AJ265">
        <v>73.485159999999993</v>
      </c>
      <c r="AK265">
        <v>57.437100000000001</v>
      </c>
      <c r="AL265">
        <v>0</v>
      </c>
      <c r="AM265">
        <v>66.477519999999998</v>
      </c>
      <c r="AN265">
        <v>32.58502</v>
      </c>
      <c r="AO265">
        <v>55.781849999999999</v>
      </c>
      <c r="AP265">
        <v>237.25620000000001</v>
      </c>
    </row>
    <row r="266" spans="3:42">
      <c r="C266" t="s">
        <v>41</v>
      </c>
      <c r="D266">
        <v>2050</v>
      </c>
      <c r="E266" t="s">
        <v>68</v>
      </c>
      <c r="F266">
        <v>0</v>
      </c>
      <c r="G266">
        <v>7.3858439999999996</v>
      </c>
      <c r="H266">
        <v>0</v>
      </c>
      <c r="I266">
        <v>8.6973979999999997</v>
      </c>
      <c r="J266">
        <v>1.6737359999999999</v>
      </c>
      <c r="K266">
        <v>2.7157149999999999</v>
      </c>
      <c r="L266">
        <v>1.480442</v>
      </c>
      <c r="M266">
        <v>5.8286800000000003</v>
      </c>
      <c r="N266">
        <v>26.814319999999999</v>
      </c>
      <c r="O266">
        <v>6.450367</v>
      </c>
      <c r="P266">
        <v>0.54971499999999995</v>
      </c>
      <c r="Q266">
        <v>7.8286619999999996</v>
      </c>
      <c r="R266">
        <v>13.661809999999999</v>
      </c>
      <c r="S266">
        <v>3.3508680000000002</v>
      </c>
      <c r="T266">
        <v>70.595519999999993</v>
      </c>
      <c r="U266">
        <v>2.9195850000000001</v>
      </c>
      <c r="V266">
        <v>5.7243389999999996</v>
      </c>
      <c r="W266">
        <v>10.35182</v>
      </c>
      <c r="X266">
        <v>0.19819300000000001</v>
      </c>
      <c r="Y266">
        <v>51.61009</v>
      </c>
      <c r="Z266">
        <v>0</v>
      </c>
      <c r="AA266">
        <v>1.216259</v>
      </c>
      <c r="AB266">
        <v>2.5221909999999998</v>
      </c>
      <c r="AC266">
        <v>0.72725700000000004</v>
      </c>
      <c r="AD266">
        <v>0</v>
      </c>
      <c r="AE266">
        <v>0</v>
      </c>
      <c r="AF266">
        <v>0.14388100000000001</v>
      </c>
      <c r="AG266">
        <v>12.8879</v>
      </c>
      <c r="AH266">
        <v>6.1966809999999999</v>
      </c>
      <c r="AI266">
        <v>12.442</v>
      </c>
      <c r="AJ266">
        <v>13.291219999999999</v>
      </c>
      <c r="AK266">
        <v>4.4711210000000001</v>
      </c>
      <c r="AL266">
        <v>0</v>
      </c>
      <c r="AM266">
        <v>8.4035890000000002</v>
      </c>
      <c r="AN266">
        <v>1.7686090000000001</v>
      </c>
      <c r="AO266">
        <v>2.6177630000000001</v>
      </c>
      <c r="AP266">
        <v>45.362340000000003</v>
      </c>
    </row>
    <row r="267" spans="3:42">
      <c r="C267" t="s">
        <v>41</v>
      </c>
      <c r="D267">
        <v>2050</v>
      </c>
      <c r="E267" t="s">
        <v>69</v>
      </c>
      <c r="F267">
        <v>0</v>
      </c>
      <c r="G267">
        <v>0.68970399999999998</v>
      </c>
      <c r="H267">
        <v>0</v>
      </c>
      <c r="I267">
        <v>0.50760700000000003</v>
      </c>
      <c r="J267">
        <v>9.8520999999999997E-2</v>
      </c>
      <c r="K267">
        <v>0.43559599999999998</v>
      </c>
      <c r="L267">
        <v>0.22772400000000001</v>
      </c>
      <c r="M267">
        <v>1.5501370000000001</v>
      </c>
      <c r="N267">
        <v>8.3075109999999999</v>
      </c>
      <c r="O267">
        <v>0.39208399999999999</v>
      </c>
      <c r="P267">
        <v>0</v>
      </c>
      <c r="Q267">
        <v>0.90515699999999999</v>
      </c>
      <c r="R267">
        <v>10.67651</v>
      </c>
      <c r="S267">
        <v>0.43521199999999999</v>
      </c>
      <c r="T267">
        <v>6.9124840000000001</v>
      </c>
      <c r="U267">
        <v>0.78489799999999998</v>
      </c>
      <c r="V267">
        <v>2.082166</v>
      </c>
      <c r="W267">
        <v>5.7865E-2</v>
      </c>
      <c r="X267">
        <v>0</v>
      </c>
      <c r="Y267">
        <v>26.009820000000001</v>
      </c>
      <c r="Z267">
        <v>0</v>
      </c>
      <c r="AA267">
        <v>9.4793000000000002E-2</v>
      </c>
      <c r="AB267">
        <v>0.20519100000000001</v>
      </c>
      <c r="AC267">
        <v>2.9758E-2</v>
      </c>
      <c r="AD267">
        <v>0</v>
      </c>
      <c r="AE267">
        <v>0</v>
      </c>
      <c r="AF267">
        <v>5.0100000000000003E-4</v>
      </c>
      <c r="AG267">
        <v>1.1751130000000001</v>
      </c>
      <c r="AH267">
        <v>0.50162300000000004</v>
      </c>
      <c r="AI267">
        <v>1.390436</v>
      </c>
      <c r="AJ267">
        <v>1.159076</v>
      </c>
      <c r="AK267">
        <v>0.12255199999999999</v>
      </c>
      <c r="AL267">
        <v>0</v>
      </c>
      <c r="AM267">
        <v>0.348466</v>
      </c>
      <c r="AN267">
        <v>0.207653</v>
      </c>
      <c r="AO267">
        <v>7.9145999999999994E-2</v>
      </c>
      <c r="AP267">
        <v>0.60732200000000003</v>
      </c>
    </row>
    <row r="268" spans="3:42">
      <c r="C268" t="s">
        <v>41</v>
      </c>
      <c r="D268">
        <v>2050</v>
      </c>
      <c r="E268" t="s">
        <v>70</v>
      </c>
      <c r="F268">
        <v>0</v>
      </c>
      <c r="G268">
        <v>1.777863</v>
      </c>
      <c r="H268">
        <v>0</v>
      </c>
      <c r="I268">
        <v>2.5833050000000002</v>
      </c>
      <c r="J268">
        <v>0.33338499999999999</v>
      </c>
      <c r="K268">
        <v>2.488855</v>
      </c>
      <c r="L268">
        <v>0.24926200000000001</v>
      </c>
      <c r="M268">
        <v>2.7401499999999999</v>
      </c>
      <c r="N268">
        <v>11.302300000000001</v>
      </c>
      <c r="O268">
        <v>0.82577800000000001</v>
      </c>
      <c r="P268">
        <v>5.5204999999999997E-2</v>
      </c>
      <c r="Q268">
        <v>15.18778</v>
      </c>
      <c r="R268">
        <v>26.997789999999998</v>
      </c>
      <c r="S268">
        <v>0.81257999999999997</v>
      </c>
      <c r="T268">
        <v>21.505420000000001</v>
      </c>
      <c r="U268">
        <v>1.251223</v>
      </c>
      <c r="V268">
        <v>1.000856</v>
      </c>
      <c r="W268">
        <v>0.98656999999999995</v>
      </c>
      <c r="X268">
        <v>3.4576000000000003E-2</v>
      </c>
      <c r="Y268">
        <v>47.603999999999999</v>
      </c>
      <c r="Z268">
        <v>0</v>
      </c>
      <c r="AA268">
        <v>0.12374400000000001</v>
      </c>
      <c r="AB268">
        <v>0.40309499999999998</v>
      </c>
      <c r="AC268">
        <v>3.7330000000000002E-2</v>
      </c>
      <c r="AD268">
        <v>0</v>
      </c>
      <c r="AE268">
        <v>0</v>
      </c>
      <c r="AF268">
        <v>0.112993</v>
      </c>
      <c r="AG268">
        <v>2.5449410000000001</v>
      </c>
      <c r="AH268">
        <v>0.900088</v>
      </c>
      <c r="AI268">
        <v>3.197479</v>
      </c>
      <c r="AJ268">
        <v>1.5267770000000001</v>
      </c>
      <c r="AK268">
        <v>0.32849</v>
      </c>
      <c r="AL268">
        <v>0</v>
      </c>
      <c r="AM268">
        <v>1.3999740000000001</v>
      </c>
      <c r="AN268">
        <v>0.262708</v>
      </c>
      <c r="AO268">
        <v>0.29902299999999998</v>
      </c>
      <c r="AP268">
        <v>10.843999999999999</v>
      </c>
    </row>
    <row r="269" spans="3:42">
      <c r="C269" t="s">
        <v>41</v>
      </c>
      <c r="D269">
        <v>2050</v>
      </c>
      <c r="E269" t="s">
        <v>71</v>
      </c>
      <c r="F269">
        <v>0</v>
      </c>
      <c r="G269">
        <v>3.2757869999999998</v>
      </c>
      <c r="H269">
        <v>0</v>
      </c>
      <c r="I269">
        <v>13.196109999999999</v>
      </c>
      <c r="J269">
        <v>8.2807539999999999</v>
      </c>
      <c r="K269">
        <v>2.9179909999999998</v>
      </c>
      <c r="L269">
        <v>0.66016600000000003</v>
      </c>
      <c r="M269">
        <v>5.8930999999999997E-2</v>
      </c>
      <c r="N269">
        <v>80.196650000000005</v>
      </c>
      <c r="O269">
        <v>3.2035960000000001</v>
      </c>
      <c r="P269">
        <v>1.2829999999999999E-2</v>
      </c>
      <c r="Q269">
        <v>7.3667850000000001</v>
      </c>
      <c r="R269">
        <v>34.465200000000003</v>
      </c>
      <c r="S269">
        <v>5.7554309999999997</v>
      </c>
      <c r="T269">
        <v>63.133569999999999</v>
      </c>
      <c r="U269">
        <v>1.6524129999999999</v>
      </c>
      <c r="V269">
        <v>3.3389340000000001</v>
      </c>
      <c r="W269">
        <v>0.48336800000000002</v>
      </c>
      <c r="X269">
        <v>0.362427</v>
      </c>
      <c r="Y269">
        <v>58.893889999999999</v>
      </c>
      <c r="Z269">
        <v>0</v>
      </c>
      <c r="AA269">
        <v>3.8639999999999998E-3</v>
      </c>
      <c r="AB269">
        <v>0.52389399999999997</v>
      </c>
      <c r="AC269">
        <v>4.3062999999999997E-2</v>
      </c>
      <c r="AD269">
        <v>0</v>
      </c>
      <c r="AE269">
        <v>0</v>
      </c>
      <c r="AF269">
        <v>0.38477099999999997</v>
      </c>
      <c r="AG269">
        <v>52.445129999999999</v>
      </c>
      <c r="AH269">
        <v>28.08043</v>
      </c>
      <c r="AI269">
        <v>0.26819399999999999</v>
      </c>
      <c r="AJ269">
        <v>6.9341530000000002</v>
      </c>
      <c r="AK269">
        <v>20.23677</v>
      </c>
      <c r="AL269">
        <v>0</v>
      </c>
      <c r="AM269">
        <v>18.658280000000001</v>
      </c>
      <c r="AN269">
        <v>0.73889000000000005</v>
      </c>
      <c r="AO269">
        <v>1.743279</v>
      </c>
      <c r="AP269">
        <v>42.084069999999997</v>
      </c>
    </row>
    <row r="270" spans="3:42">
      <c r="C270" t="s">
        <v>41</v>
      </c>
      <c r="D270">
        <v>2050</v>
      </c>
      <c r="E270" t="s">
        <v>46</v>
      </c>
      <c r="F270">
        <v>0</v>
      </c>
      <c r="G270">
        <v>14.80931</v>
      </c>
      <c r="H270">
        <v>0</v>
      </c>
      <c r="I270">
        <v>13.02211</v>
      </c>
      <c r="J270">
        <v>2.8716179999999998</v>
      </c>
      <c r="K270">
        <v>13.39554</v>
      </c>
      <c r="L270">
        <v>0</v>
      </c>
      <c r="M270">
        <v>8.6611060000000002</v>
      </c>
      <c r="N270">
        <v>75.264430000000004</v>
      </c>
      <c r="O270">
        <v>8.4355519999999995</v>
      </c>
      <c r="P270">
        <v>0.351823</v>
      </c>
      <c r="Q270">
        <v>1.5634479999999999</v>
      </c>
      <c r="R270">
        <v>13.44867</v>
      </c>
      <c r="S270">
        <v>4.1553279999999999</v>
      </c>
      <c r="T270">
        <v>42.816180000000003</v>
      </c>
      <c r="U270">
        <v>2.4106049999999999</v>
      </c>
      <c r="V270">
        <v>10.73259</v>
      </c>
      <c r="W270">
        <v>2.3211560000000002</v>
      </c>
      <c r="X270">
        <v>0</v>
      </c>
      <c r="Y270">
        <v>44.332509999999999</v>
      </c>
      <c r="Z270">
        <v>0</v>
      </c>
      <c r="AA270">
        <v>0.48050599999999999</v>
      </c>
      <c r="AB270">
        <v>0.506382</v>
      </c>
      <c r="AC270">
        <v>0.94945400000000002</v>
      </c>
      <c r="AD270">
        <v>0</v>
      </c>
      <c r="AE270">
        <v>0</v>
      </c>
      <c r="AF270">
        <v>0</v>
      </c>
      <c r="AG270">
        <v>19.677009999999999</v>
      </c>
      <c r="AH270">
        <v>3.5545260000000001</v>
      </c>
      <c r="AI270">
        <v>24.361339999999998</v>
      </c>
      <c r="AJ270">
        <v>4.6147</v>
      </c>
      <c r="AK270">
        <v>7.6850440000000004</v>
      </c>
      <c r="AL270">
        <v>0</v>
      </c>
      <c r="AM270">
        <v>12.418609999999999</v>
      </c>
      <c r="AN270">
        <v>1.0985910000000001</v>
      </c>
      <c r="AO270">
        <v>3.385392</v>
      </c>
      <c r="AP270">
        <v>70.951009999999997</v>
      </c>
    </row>
    <row r="271" spans="3:42">
      <c r="C271" t="s">
        <v>41</v>
      </c>
      <c r="D271">
        <v>2050</v>
      </c>
      <c r="E271" t="s">
        <v>47</v>
      </c>
      <c r="F271">
        <v>0</v>
      </c>
      <c r="G271">
        <v>0</v>
      </c>
      <c r="H271">
        <v>0</v>
      </c>
      <c r="I271">
        <v>1.4789620000000001</v>
      </c>
      <c r="J271">
        <v>0</v>
      </c>
      <c r="K271">
        <v>5.9451850000000004</v>
      </c>
      <c r="L271">
        <v>0</v>
      </c>
      <c r="M271">
        <v>0.37140400000000001</v>
      </c>
      <c r="N271">
        <v>30.425439999999998</v>
      </c>
      <c r="O271">
        <v>0</v>
      </c>
      <c r="P271">
        <v>0</v>
      </c>
      <c r="Q271">
        <v>0</v>
      </c>
      <c r="R271">
        <v>14.76567</v>
      </c>
      <c r="S271">
        <v>0.81775100000000001</v>
      </c>
      <c r="T271">
        <v>65.331850000000003</v>
      </c>
      <c r="U271">
        <v>0</v>
      </c>
      <c r="V271">
        <v>0</v>
      </c>
      <c r="W271">
        <v>0</v>
      </c>
      <c r="X271">
        <v>0</v>
      </c>
      <c r="Y271">
        <v>14.42122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0.37101899999999999</v>
      </c>
      <c r="AH271">
        <v>0.73108099999999998</v>
      </c>
      <c r="AI271">
        <v>0</v>
      </c>
      <c r="AJ271">
        <v>0.66714899999999999</v>
      </c>
      <c r="AK271">
        <v>0</v>
      </c>
      <c r="AL271">
        <v>0</v>
      </c>
      <c r="AM271">
        <v>4.4069890000000003</v>
      </c>
      <c r="AN271">
        <v>2.0789999999999999E-2</v>
      </c>
      <c r="AO271">
        <v>0</v>
      </c>
      <c r="AP271">
        <v>1.312446</v>
      </c>
    </row>
    <row r="272" spans="3:42">
      <c r="C272" t="s">
        <v>41</v>
      </c>
      <c r="D272">
        <v>2050</v>
      </c>
      <c r="E272" t="s">
        <v>48</v>
      </c>
      <c r="F272">
        <v>0</v>
      </c>
      <c r="G272">
        <v>24.280819999999999</v>
      </c>
      <c r="H272">
        <v>0</v>
      </c>
      <c r="I272">
        <v>10.06174</v>
      </c>
      <c r="J272">
        <v>6.6886520000000003</v>
      </c>
      <c r="K272">
        <v>18.009260000000001</v>
      </c>
      <c r="L272">
        <v>0</v>
      </c>
      <c r="M272">
        <v>19.41208</v>
      </c>
      <c r="N272">
        <v>109.81100000000001</v>
      </c>
      <c r="O272">
        <v>2.8946779999999999</v>
      </c>
      <c r="P272">
        <v>13.99234</v>
      </c>
      <c r="Q272">
        <v>0.64971400000000001</v>
      </c>
      <c r="R272">
        <v>14.71097</v>
      </c>
      <c r="S272">
        <v>11.91309</v>
      </c>
      <c r="T272">
        <v>54.767499999999998</v>
      </c>
      <c r="U272">
        <v>3.4498489999999999</v>
      </c>
      <c r="V272">
        <v>11.457039999999999</v>
      </c>
      <c r="W272">
        <v>0.51800500000000005</v>
      </c>
      <c r="X272">
        <v>0</v>
      </c>
      <c r="Y272">
        <v>25.869039999999998</v>
      </c>
      <c r="Z272">
        <v>0</v>
      </c>
      <c r="AA272">
        <v>14.0672</v>
      </c>
      <c r="AB272">
        <v>0.76561299999999999</v>
      </c>
      <c r="AC272">
        <v>22.15005</v>
      </c>
      <c r="AD272">
        <v>0</v>
      </c>
      <c r="AE272">
        <v>0</v>
      </c>
      <c r="AF272">
        <v>0</v>
      </c>
      <c r="AG272">
        <v>7.1243020000000001</v>
      </c>
      <c r="AH272">
        <v>8.8884720000000002</v>
      </c>
      <c r="AI272">
        <v>66.765929999999997</v>
      </c>
      <c r="AJ272">
        <v>2.7517140000000002</v>
      </c>
      <c r="AK272">
        <v>22.579409999999999</v>
      </c>
      <c r="AL272">
        <v>0</v>
      </c>
      <c r="AM272">
        <v>29.355930000000001</v>
      </c>
      <c r="AN272">
        <v>4.0691930000000003</v>
      </c>
      <c r="AO272">
        <v>13.35042</v>
      </c>
      <c r="AP272">
        <v>27.395289999999999</v>
      </c>
    </row>
    <row r="273" spans="3:42">
      <c r="C273" t="s">
        <v>41</v>
      </c>
      <c r="D273">
        <v>2050</v>
      </c>
      <c r="E273" t="s">
        <v>49</v>
      </c>
      <c r="F273">
        <v>0</v>
      </c>
      <c r="G273">
        <v>5.5984920000000002</v>
      </c>
      <c r="H273">
        <v>0</v>
      </c>
      <c r="I273">
        <v>1.4915069999999999</v>
      </c>
      <c r="J273">
        <v>1.2431779999999999</v>
      </c>
      <c r="K273">
        <v>4.0663340000000003</v>
      </c>
      <c r="L273">
        <v>0</v>
      </c>
      <c r="M273">
        <v>12.33033</v>
      </c>
      <c r="N273">
        <v>20.810079999999999</v>
      </c>
      <c r="O273">
        <v>0.31759599999999999</v>
      </c>
      <c r="P273">
        <v>0.104481</v>
      </c>
      <c r="Q273">
        <v>1.9794510000000001</v>
      </c>
      <c r="R273">
        <v>7.8775449999999996</v>
      </c>
      <c r="S273">
        <v>0.66575700000000004</v>
      </c>
      <c r="T273">
        <v>18.50563</v>
      </c>
      <c r="U273">
        <v>0.76020799999999999</v>
      </c>
      <c r="V273">
        <v>3.4728819999999998</v>
      </c>
      <c r="W273">
        <v>0.18121100000000001</v>
      </c>
      <c r="X273">
        <v>0</v>
      </c>
      <c r="Y273">
        <v>8.8456759999999992</v>
      </c>
      <c r="Z273">
        <v>0</v>
      </c>
      <c r="AA273">
        <v>0</v>
      </c>
      <c r="AB273">
        <v>0</v>
      </c>
      <c r="AC273">
        <v>0.155918</v>
      </c>
      <c r="AD273">
        <v>0</v>
      </c>
      <c r="AE273">
        <v>0</v>
      </c>
      <c r="AF273">
        <v>0</v>
      </c>
      <c r="AG273">
        <v>2.0572659999999998</v>
      </c>
      <c r="AH273">
        <v>0.59519500000000003</v>
      </c>
      <c r="AI273">
        <v>5.8996839999999997</v>
      </c>
      <c r="AJ273">
        <v>1.4559839999999999</v>
      </c>
      <c r="AK273">
        <v>10.089560000000001</v>
      </c>
      <c r="AL273">
        <v>0</v>
      </c>
      <c r="AM273">
        <v>3.4194100000000001</v>
      </c>
      <c r="AN273">
        <v>0</v>
      </c>
      <c r="AO273">
        <v>0.415576</v>
      </c>
      <c r="AP273">
        <v>13.182700000000001</v>
      </c>
    </row>
    <row r="274" spans="3:42">
      <c r="C274" t="s">
        <v>41</v>
      </c>
      <c r="D274">
        <v>2050</v>
      </c>
      <c r="E274" t="s">
        <v>50</v>
      </c>
      <c r="F274">
        <v>0</v>
      </c>
      <c r="G274">
        <v>0.49784800000000001</v>
      </c>
      <c r="H274">
        <v>0</v>
      </c>
      <c r="I274">
        <v>3.0543559999999998</v>
      </c>
      <c r="J274">
        <v>1.2160000000000001E-2</v>
      </c>
      <c r="K274">
        <v>1.1251279999999999</v>
      </c>
      <c r="L274">
        <v>1.3212E-2</v>
      </c>
      <c r="M274">
        <v>4.7579999999999997E-2</v>
      </c>
      <c r="N274">
        <v>13.60426</v>
      </c>
      <c r="O274">
        <v>0.21923100000000001</v>
      </c>
      <c r="P274">
        <v>4.5440000000000003E-3</v>
      </c>
      <c r="Q274">
        <v>4.4556999999999999E-2</v>
      </c>
      <c r="R274">
        <v>1.112692</v>
      </c>
      <c r="S274">
        <v>0.33491100000000001</v>
      </c>
      <c r="T274">
        <v>3.554951</v>
      </c>
      <c r="U274">
        <v>0</v>
      </c>
      <c r="V274">
        <v>4.4283000000000003E-2</v>
      </c>
      <c r="W274">
        <v>0.142705</v>
      </c>
      <c r="X274">
        <v>7.4062000000000003E-2</v>
      </c>
      <c r="Y274">
        <v>1.5886309999999999</v>
      </c>
      <c r="Z274">
        <v>0</v>
      </c>
      <c r="AA274">
        <v>2.1289999999999998E-3</v>
      </c>
      <c r="AB274">
        <v>2.229044</v>
      </c>
      <c r="AC274">
        <v>2.7959999999999999E-3</v>
      </c>
      <c r="AD274">
        <v>0</v>
      </c>
      <c r="AE274">
        <v>0</v>
      </c>
      <c r="AF274">
        <v>3.4880000000000002E-3</v>
      </c>
      <c r="AG274">
        <v>6.1219659999999996</v>
      </c>
      <c r="AH274">
        <v>0.27236700000000003</v>
      </c>
      <c r="AI274">
        <v>6.1435999999999998E-2</v>
      </c>
      <c r="AJ274">
        <v>0.19963700000000001</v>
      </c>
      <c r="AK274">
        <v>4.3639999999999998E-3</v>
      </c>
      <c r="AL274">
        <v>0</v>
      </c>
      <c r="AM274">
        <v>0.30901299999999998</v>
      </c>
      <c r="AN274">
        <v>1.4809999999999999E-3</v>
      </c>
      <c r="AO274">
        <v>6.3340000000000002E-3</v>
      </c>
      <c r="AP274">
        <v>8.2664519999999992</v>
      </c>
    </row>
    <row r="275" spans="3:42">
      <c r="C275" t="s">
        <v>41</v>
      </c>
      <c r="D275">
        <v>2050</v>
      </c>
      <c r="E275" t="s">
        <v>51</v>
      </c>
      <c r="F275">
        <v>0</v>
      </c>
      <c r="G275">
        <v>0.380546</v>
      </c>
      <c r="H275">
        <v>0</v>
      </c>
      <c r="I275">
        <v>0</v>
      </c>
      <c r="J275">
        <v>5.9450000000000003E-2</v>
      </c>
      <c r="K275">
        <v>1.082859</v>
      </c>
      <c r="L275">
        <v>0</v>
      </c>
      <c r="M275">
        <v>5.3283999999999998E-2</v>
      </c>
      <c r="N275">
        <v>11.412739999999999</v>
      </c>
      <c r="O275">
        <v>0.49959500000000001</v>
      </c>
      <c r="P275">
        <v>0</v>
      </c>
      <c r="Q275">
        <v>2.1574870000000002</v>
      </c>
      <c r="R275">
        <v>29.248629999999999</v>
      </c>
      <c r="S275">
        <v>1.7734129999999999</v>
      </c>
      <c r="T275">
        <v>18.044309999999999</v>
      </c>
      <c r="U275">
        <v>0.123145</v>
      </c>
      <c r="V275">
        <v>0</v>
      </c>
      <c r="W275">
        <v>0.15498799999999999</v>
      </c>
      <c r="X275">
        <v>0.133938</v>
      </c>
      <c r="Y275">
        <v>15.51454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6.8300549999999998</v>
      </c>
      <c r="AI275">
        <v>0.43246899999999999</v>
      </c>
      <c r="AJ275">
        <v>2.2414520000000002</v>
      </c>
      <c r="AK275">
        <v>0.42565599999999998</v>
      </c>
      <c r="AL275">
        <v>0</v>
      </c>
      <c r="AM275">
        <v>3.5386389999999999</v>
      </c>
      <c r="AN275">
        <v>0</v>
      </c>
      <c r="AO275">
        <v>0</v>
      </c>
      <c r="AP275">
        <v>13.358599999999999</v>
      </c>
    </row>
    <row r="276" spans="3:42">
      <c r="C276" t="s">
        <v>41</v>
      </c>
      <c r="D276">
        <v>2050</v>
      </c>
      <c r="E276" t="s">
        <v>52</v>
      </c>
      <c r="F276">
        <v>0</v>
      </c>
      <c r="G276">
        <v>9.3783639999999995</v>
      </c>
      <c r="H276">
        <v>0</v>
      </c>
      <c r="I276">
        <v>12.02685</v>
      </c>
      <c r="J276">
        <v>5.2448839999999999</v>
      </c>
      <c r="K276">
        <v>5.3217800000000004</v>
      </c>
      <c r="L276">
        <v>10.31291</v>
      </c>
      <c r="M276">
        <v>11.54547</v>
      </c>
      <c r="N276">
        <v>63.097230000000003</v>
      </c>
      <c r="O276">
        <v>13.07249</v>
      </c>
      <c r="P276">
        <v>0.80392799999999998</v>
      </c>
      <c r="Q276">
        <v>25.72485</v>
      </c>
      <c r="R276">
        <v>104.55110000000001</v>
      </c>
      <c r="S276">
        <v>8.9041350000000001</v>
      </c>
      <c r="T276">
        <v>64.981840000000005</v>
      </c>
      <c r="U276">
        <v>0.32982499999999998</v>
      </c>
      <c r="V276">
        <v>5.01701</v>
      </c>
      <c r="W276">
        <v>14.098739999999999</v>
      </c>
      <c r="X276">
        <v>1.9690639999999999</v>
      </c>
      <c r="Y276">
        <v>45.828899999999997</v>
      </c>
      <c r="Z276">
        <v>0</v>
      </c>
      <c r="AA276">
        <v>1.5932489999999999</v>
      </c>
      <c r="AB276">
        <v>0.83543800000000001</v>
      </c>
      <c r="AC276">
        <v>2.5293009999999998</v>
      </c>
      <c r="AD276">
        <v>0</v>
      </c>
      <c r="AE276">
        <v>0</v>
      </c>
      <c r="AF276">
        <v>4.2819370000000001</v>
      </c>
      <c r="AG276">
        <v>18.087879999999998</v>
      </c>
      <c r="AH276">
        <v>7.2412749999999999</v>
      </c>
      <c r="AI276">
        <v>10.97504</v>
      </c>
      <c r="AJ276">
        <v>21.04684</v>
      </c>
      <c r="AK276">
        <v>8.9038830000000004</v>
      </c>
      <c r="AL276">
        <v>0</v>
      </c>
      <c r="AM276">
        <v>17.77478</v>
      </c>
      <c r="AN276">
        <v>0.47259800000000002</v>
      </c>
      <c r="AO276">
        <v>1.3229709999999999</v>
      </c>
      <c r="AP276">
        <v>91.928520000000006</v>
      </c>
    </row>
    <row r="277" spans="3:42">
      <c r="C277" t="s">
        <v>41</v>
      </c>
      <c r="D277">
        <v>2050</v>
      </c>
      <c r="E277" t="s">
        <v>53</v>
      </c>
      <c r="F277">
        <v>0</v>
      </c>
      <c r="G277">
        <v>4.2717999999999999E-2</v>
      </c>
      <c r="H277">
        <v>0</v>
      </c>
      <c r="I277">
        <v>0.21385599999999999</v>
      </c>
      <c r="J277">
        <v>9.4940000000000007E-3</v>
      </c>
      <c r="K277">
        <v>7.3679999999999995E-2</v>
      </c>
      <c r="L277">
        <v>4.8217999999999997E-2</v>
      </c>
      <c r="M277">
        <v>3.7318999999999998E-2</v>
      </c>
      <c r="N277">
        <v>0.73972099999999996</v>
      </c>
      <c r="O277">
        <v>4.4318000000000003E-2</v>
      </c>
      <c r="P277">
        <v>2.049E-3</v>
      </c>
      <c r="Q277">
        <v>5.1977000000000002E-2</v>
      </c>
      <c r="R277">
        <v>0.243751</v>
      </c>
      <c r="S277">
        <v>5.4265000000000001E-2</v>
      </c>
      <c r="T277">
        <v>0.79332000000000003</v>
      </c>
      <c r="U277">
        <v>1.5510000000000001E-3</v>
      </c>
      <c r="V277">
        <v>1.8103000000000001E-2</v>
      </c>
      <c r="W277">
        <v>3.4307999999999998E-2</v>
      </c>
      <c r="X277">
        <v>9.9559999999999996E-3</v>
      </c>
      <c r="Y277">
        <v>0.18953200000000001</v>
      </c>
      <c r="Z277">
        <v>0</v>
      </c>
      <c r="AA277">
        <v>3.166E-3</v>
      </c>
      <c r="AB277">
        <v>3.1980000000000001E-2</v>
      </c>
      <c r="AC277">
        <v>4.0610000000000004E-3</v>
      </c>
      <c r="AD277">
        <v>0</v>
      </c>
      <c r="AE277">
        <v>0</v>
      </c>
      <c r="AF277">
        <v>1.9008000000000001E-2</v>
      </c>
      <c r="AG277">
        <v>0.143343</v>
      </c>
      <c r="AH277">
        <v>8.6768999999999999E-2</v>
      </c>
      <c r="AI277">
        <v>1.9486E-2</v>
      </c>
      <c r="AJ277">
        <v>9.6165E-2</v>
      </c>
      <c r="AK277">
        <v>2.1513000000000001E-2</v>
      </c>
      <c r="AL277">
        <v>0</v>
      </c>
      <c r="AM277">
        <v>8.1235000000000002E-2</v>
      </c>
      <c r="AN277">
        <v>1.304E-3</v>
      </c>
      <c r="AO277">
        <v>4.7479999999999996E-3</v>
      </c>
      <c r="AP277">
        <v>0.34569</v>
      </c>
    </row>
    <row r="278" spans="3:42">
      <c r="C278" t="s">
        <v>41</v>
      </c>
      <c r="D278">
        <v>2050</v>
      </c>
      <c r="E278" t="s">
        <v>54</v>
      </c>
      <c r="F278">
        <v>0</v>
      </c>
      <c r="G278">
        <v>20.792629999999999</v>
      </c>
      <c r="H278">
        <v>0</v>
      </c>
      <c r="I278">
        <v>29.19633</v>
      </c>
      <c r="J278">
        <v>1.4421139999999999</v>
      </c>
      <c r="K278">
        <v>18.422180000000001</v>
      </c>
      <c r="L278">
        <v>2.5076390000000002</v>
      </c>
      <c r="M278">
        <v>5.1387739999999997</v>
      </c>
      <c r="N278">
        <v>218.4212</v>
      </c>
      <c r="O278">
        <v>14.528740000000001</v>
      </c>
      <c r="P278">
        <v>0.18713299999999999</v>
      </c>
      <c r="Q278">
        <v>8.0367049999999995</v>
      </c>
      <c r="R278">
        <v>71.982609999999994</v>
      </c>
      <c r="S278">
        <v>11.24736</v>
      </c>
      <c r="T278">
        <v>164.19399999999999</v>
      </c>
      <c r="U278">
        <v>1.6001050000000001</v>
      </c>
      <c r="V278">
        <v>2.291042</v>
      </c>
      <c r="W278">
        <v>9.7001899999999992</v>
      </c>
      <c r="X278">
        <v>2.487241</v>
      </c>
      <c r="Y278">
        <v>75.400720000000007</v>
      </c>
      <c r="Z278">
        <v>0</v>
      </c>
      <c r="AA278">
        <v>0.305342</v>
      </c>
      <c r="AB278">
        <v>0.26132699999999998</v>
      </c>
      <c r="AC278">
        <v>1.281447</v>
      </c>
      <c r="AD278">
        <v>0</v>
      </c>
      <c r="AE278">
        <v>0</v>
      </c>
      <c r="AF278">
        <v>0.55793400000000004</v>
      </c>
      <c r="AG278">
        <v>83.43092</v>
      </c>
      <c r="AH278">
        <v>9.1468959999999999</v>
      </c>
      <c r="AI278">
        <v>7.8192830000000004</v>
      </c>
      <c r="AJ278">
        <v>15.57715</v>
      </c>
      <c r="AK278">
        <v>1.430164</v>
      </c>
      <c r="AL278">
        <v>0</v>
      </c>
      <c r="AM278">
        <v>16.699619999999999</v>
      </c>
      <c r="AN278">
        <v>0.52135399999999998</v>
      </c>
      <c r="AO278">
        <v>0.40536899999999998</v>
      </c>
      <c r="AP278">
        <v>286.34219999999999</v>
      </c>
    </row>
    <row r="279" spans="3:42">
      <c r="C279" t="s">
        <v>41</v>
      </c>
      <c r="D279">
        <v>2060</v>
      </c>
      <c r="E279" t="s">
        <v>65</v>
      </c>
      <c r="F279">
        <v>0</v>
      </c>
      <c r="G279">
        <v>31.866029999999999</v>
      </c>
      <c r="H279">
        <v>0</v>
      </c>
      <c r="I279">
        <v>47.358989999999999</v>
      </c>
      <c r="J279">
        <v>16.147500000000001</v>
      </c>
      <c r="K279">
        <v>12.29532</v>
      </c>
      <c r="L279">
        <v>2.9985119999999998</v>
      </c>
      <c r="M279">
        <v>30.611339999999998</v>
      </c>
      <c r="N279">
        <v>106.9794</v>
      </c>
      <c r="O279">
        <v>13.37064</v>
      </c>
      <c r="P279">
        <v>2.4645389999999998</v>
      </c>
      <c r="Q279">
        <v>71.773229999999998</v>
      </c>
      <c r="R279">
        <v>117.0257</v>
      </c>
      <c r="S279">
        <v>13.41324</v>
      </c>
      <c r="T279">
        <v>82.121790000000004</v>
      </c>
      <c r="U279">
        <v>4.8630420000000001</v>
      </c>
      <c r="V279">
        <v>41.500450000000001</v>
      </c>
      <c r="W279">
        <v>20.098189999999999</v>
      </c>
      <c r="X279">
        <v>1.108554</v>
      </c>
      <c r="Y279">
        <v>91.886930000000007</v>
      </c>
      <c r="Z279">
        <v>0</v>
      </c>
      <c r="AA279">
        <v>18.317360000000001</v>
      </c>
      <c r="AB279">
        <v>15.10477</v>
      </c>
      <c r="AC279">
        <v>5.1818660000000003</v>
      </c>
      <c r="AD279">
        <v>0</v>
      </c>
      <c r="AE279">
        <v>0</v>
      </c>
      <c r="AF279">
        <v>1.2421120000000001</v>
      </c>
      <c r="AG279">
        <v>30.400490000000001</v>
      </c>
      <c r="AH279">
        <v>16.485890000000001</v>
      </c>
      <c r="AI279">
        <v>42.685029999999998</v>
      </c>
      <c r="AJ279">
        <v>19.68083</v>
      </c>
      <c r="AK279">
        <v>21.365189999999998</v>
      </c>
      <c r="AL279">
        <v>0</v>
      </c>
      <c r="AM279">
        <v>19.569369999999999</v>
      </c>
      <c r="AN279">
        <v>4.9685540000000001</v>
      </c>
      <c r="AO279">
        <v>15.9002</v>
      </c>
      <c r="AP279">
        <v>234.31039999999999</v>
      </c>
    </row>
    <row r="280" spans="3:42">
      <c r="C280" t="s">
        <v>41</v>
      </c>
      <c r="D280">
        <v>2060</v>
      </c>
      <c r="E280" t="s">
        <v>66</v>
      </c>
      <c r="F280">
        <v>0</v>
      </c>
      <c r="G280">
        <v>161.7825</v>
      </c>
      <c r="H280">
        <v>0</v>
      </c>
      <c r="I280">
        <v>199.70869999999999</v>
      </c>
      <c r="J280">
        <v>53.765590000000003</v>
      </c>
      <c r="K280">
        <v>119.9923</v>
      </c>
      <c r="L280">
        <v>15.00858</v>
      </c>
      <c r="M280">
        <v>97.874459999999999</v>
      </c>
      <c r="N280">
        <v>1116.3779999999999</v>
      </c>
      <c r="O280">
        <v>87.899039999999999</v>
      </c>
      <c r="P280">
        <v>14.49241</v>
      </c>
      <c r="Q280">
        <v>74.165760000000006</v>
      </c>
      <c r="R280">
        <v>624.77750000000003</v>
      </c>
      <c r="S280">
        <v>66.032290000000003</v>
      </c>
      <c r="T280">
        <v>1086.961</v>
      </c>
      <c r="U280">
        <v>41.529519999999998</v>
      </c>
      <c r="V280">
        <v>101.27549999999999</v>
      </c>
      <c r="W280">
        <v>75.873429999999999</v>
      </c>
      <c r="X280">
        <v>7.7418339999999999</v>
      </c>
      <c r="Y280">
        <v>873.35119999999995</v>
      </c>
      <c r="Z280">
        <v>0</v>
      </c>
      <c r="AA280">
        <v>21.569320000000001</v>
      </c>
      <c r="AB280">
        <v>44.728850000000001</v>
      </c>
      <c r="AC280">
        <v>15.860200000000001</v>
      </c>
      <c r="AD280">
        <v>0</v>
      </c>
      <c r="AE280">
        <v>0</v>
      </c>
      <c r="AF280">
        <v>4.0588369999999996</v>
      </c>
      <c r="AG280">
        <v>195.96170000000001</v>
      </c>
      <c r="AH280">
        <v>75.184399999999997</v>
      </c>
      <c r="AI280">
        <v>393.19080000000002</v>
      </c>
      <c r="AJ280">
        <v>129.18109999999999</v>
      </c>
      <c r="AK280">
        <v>94.872609999999995</v>
      </c>
      <c r="AL280">
        <v>0</v>
      </c>
      <c r="AM280">
        <v>155.97309999999999</v>
      </c>
      <c r="AN280">
        <v>42.952309999999997</v>
      </c>
      <c r="AO280">
        <v>45.655149999999999</v>
      </c>
      <c r="AP280">
        <v>837.42309999999998</v>
      </c>
    </row>
    <row r="281" spans="3:42">
      <c r="C281" t="s">
        <v>41</v>
      </c>
      <c r="D281">
        <v>2060</v>
      </c>
      <c r="E281" t="s">
        <v>67</v>
      </c>
      <c r="F281">
        <v>0</v>
      </c>
      <c r="G281">
        <v>60.482469999999999</v>
      </c>
      <c r="H281">
        <v>0</v>
      </c>
      <c r="I281">
        <v>52.081209999999999</v>
      </c>
      <c r="J281">
        <v>37.797800000000002</v>
      </c>
      <c r="K281">
        <v>27.306909999999998</v>
      </c>
      <c r="L281">
        <v>2.2886709999999999</v>
      </c>
      <c r="M281">
        <v>92.434970000000007</v>
      </c>
      <c r="N281">
        <v>429.9511</v>
      </c>
      <c r="O281">
        <v>24.068169999999999</v>
      </c>
      <c r="P281">
        <v>12.95552</v>
      </c>
      <c r="Q281">
        <v>54.479770000000002</v>
      </c>
      <c r="R281">
        <v>408.69330000000002</v>
      </c>
      <c r="S281">
        <v>60.380890000000001</v>
      </c>
      <c r="T281">
        <v>343.00029999999998</v>
      </c>
      <c r="U281">
        <v>19.800999999999998</v>
      </c>
      <c r="V281">
        <v>59.518419999999999</v>
      </c>
      <c r="W281">
        <v>27.954429999999999</v>
      </c>
      <c r="X281">
        <v>1.8071010000000001</v>
      </c>
      <c r="Y281">
        <v>304.0333</v>
      </c>
      <c r="Z281">
        <v>0</v>
      </c>
      <c r="AA281">
        <v>40.77205</v>
      </c>
      <c r="AB281">
        <v>19.79486</v>
      </c>
      <c r="AC281">
        <v>21.19641</v>
      </c>
      <c r="AD281">
        <v>0</v>
      </c>
      <c r="AE281">
        <v>0</v>
      </c>
      <c r="AF281">
        <v>0.69855</v>
      </c>
      <c r="AG281">
        <v>152.6215</v>
      </c>
      <c r="AH281">
        <v>39.649889999999999</v>
      </c>
      <c r="AI281">
        <v>467.42349999999999</v>
      </c>
      <c r="AJ281">
        <v>73.485159999999993</v>
      </c>
      <c r="AK281">
        <v>57.437100000000001</v>
      </c>
      <c r="AL281">
        <v>0</v>
      </c>
      <c r="AM281">
        <v>66.477519999999998</v>
      </c>
      <c r="AN281">
        <v>32.58502</v>
      </c>
      <c r="AO281">
        <v>55.781849999999999</v>
      </c>
      <c r="AP281">
        <v>237.25620000000001</v>
      </c>
    </row>
    <row r="282" spans="3:42">
      <c r="C282" t="s">
        <v>41</v>
      </c>
      <c r="D282">
        <v>2060</v>
      </c>
      <c r="E282" t="s">
        <v>68</v>
      </c>
      <c r="F282">
        <v>0</v>
      </c>
      <c r="G282">
        <v>7.3858439999999996</v>
      </c>
      <c r="H282">
        <v>0</v>
      </c>
      <c r="I282">
        <v>8.6973979999999997</v>
      </c>
      <c r="J282">
        <v>1.6737359999999999</v>
      </c>
      <c r="K282">
        <v>2.7157149999999999</v>
      </c>
      <c r="L282">
        <v>1.480442</v>
      </c>
      <c r="M282">
        <v>5.8286800000000003</v>
      </c>
      <c r="N282">
        <v>26.814319999999999</v>
      </c>
      <c r="O282">
        <v>6.450367</v>
      </c>
      <c r="P282">
        <v>0.54971499999999995</v>
      </c>
      <c r="Q282">
        <v>7.8286619999999996</v>
      </c>
      <c r="R282">
        <v>13.661809999999999</v>
      </c>
      <c r="S282">
        <v>3.3508680000000002</v>
      </c>
      <c r="T282">
        <v>70.595519999999993</v>
      </c>
      <c r="U282">
        <v>2.9195850000000001</v>
      </c>
      <c r="V282">
        <v>5.7243389999999996</v>
      </c>
      <c r="W282">
        <v>10.35182</v>
      </c>
      <c r="X282">
        <v>0.19819300000000001</v>
      </c>
      <c r="Y282">
        <v>51.61009</v>
      </c>
      <c r="Z282">
        <v>0</v>
      </c>
      <c r="AA282">
        <v>1.216259</v>
      </c>
      <c r="AB282">
        <v>2.5221909999999998</v>
      </c>
      <c r="AC282">
        <v>0.72725700000000004</v>
      </c>
      <c r="AD282">
        <v>0</v>
      </c>
      <c r="AE282">
        <v>0</v>
      </c>
      <c r="AF282">
        <v>0.14388100000000001</v>
      </c>
      <c r="AG282">
        <v>12.8879</v>
      </c>
      <c r="AH282">
        <v>6.1966809999999999</v>
      </c>
      <c r="AI282">
        <v>12.442</v>
      </c>
      <c r="AJ282">
        <v>13.291219999999999</v>
      </c>
      <c r="AK282">
        <v>4.4711210000000001</v>
      </c>
      <c r="AL282">
        <v>0</v>
      </c>
      <c r="AM282">
        <v>8.4035890000000002</v>
      </c>
      <c r="AN282">
        <v>1.7686090000000001</v>
      </c>
      <c r="AO282">
        <v>2.6177630000000001</v>
      </c>
      <c r="AP282">
        <v>45.362340000000003</v>
      </c>
    </row>
    <row r="283" spans="3:42">
      <c r="C283" t="s">
        <v>41</v>
      </c>
      <c r="D283">
        <v>2060</v>
      </c>
      <c r="E283" t="s">
        <v>69</v>
      </c>
      <c r="F283">
        <v>0</v>
      </c>
      <c r="G283">
        <v>0.68970399999999998</v>
      </c>
      <c r="H283">
        <v>0</v>
      </c>
      <c r="I283">
        <v>0.50760700000000003</v>
      </c>
      <c r="J283">
        <v>9.8520999999999997E-2</v>
      </c>
      <c r="K283">
        <v>0.43559599999999998</v>
      </c>
      <c r="L283">
        <v>0.22772400000000001</v>
      </c>
      <c r="M283">
        <v>1.5501370000000001</v>
      </c>
      <c r="N283">
        <v>8.3075109999999999</v>
      </c>
      <c r="O283">
        <v>0.39208399999999999</v>
      </c>
      <c r="P283">
        <v>0</v>
      </c>
      <c r="Q283">
        <v>0.90515699999999999</v>
      </c>
      <c r="R283">
        <v>10.67651</v>
      </c>
      <c r="S283">
        <v>0.43521199999999999</v>
      </c>
      <c r="T283">
        <v>6.9124840000000001</v>
      </c>
      <c r="U283">
        <v>0.78489799999999998</v>
      </c>
      <c r="V283">
        <v>2.082166</v>
      </c>
      <c r="W283">
        <v>5.7865E-2</v>
      </c>
      <c r="X283">
        <v>0</v>
      </c>
      <c r="Y283">
        <v>26.009820000000001</v>
      </c>
      <c r="Z283">
        <v>0</v>
      </c>
      <c r="AA283">
        <v>9.4793000000000002E-2</v>
      </c>
      <c r="AB283">
        <v>0.20519100000000001</v>
      </c>
      <c r="AC283">
        <v>2.9758E-2</v>
      </c>
      <c r="AD283">
        <v>0</v>
      </c>
      <c r="AE283">
        <v>0</v>
      </c>
      <c r="AF283">
        <v>5.0100000000000003E-4</v>
      </c>
      <c r="AG283">
        <v>1.1751130000000001</v>
      </c>
      <c r="AH283">
        <v>0.50162300000000004</v>
      </c>
      <c r="AI283">
        <v>1.390436</v>
      </c>
      <c r="AJ283">
        <v>1.159076</v>
      </c>
      <c r="AK283">
        <v>0.12255199999999999</v>
      </c>
      <c r="AL283">
        <v>0</v>
      </c>
      <c r="AM283">
        <v>0.348466</v>
      </c>
      <c r="AN283">
        <v>0.207653</v>
      </c>
      <c r="AO283">
        <v>7.9145999999999994E-2</v>
      </c>
      <c r="AP283">
        <v>0.60732200000000003</v>
      </c>
    </row>
    <row r="284" spans="3:42">
      <c r="C284" t="s">
        <v>41</v>
      </c>
      <c r="D284">
        <v>2060</v>
      </c>
      <c r="E284" t="s">
        <v>70</v>
      </c>
      <c r="F284">
        <v>0</v>
      </c>
      <c r="G284">
        <v>1.777863</v>
      </c>
      <c r="H284">
        <v>0</v>
      </c>
      <c r="I284">
        <v>2.5833050000000002</v>
      </c>
      <c r="J284">
        <v>0.33338499999999999</v>
      </c>
      <c r="K284">
        <v>2.488855</v>
      </c>
      <c r="L284">
        <v>0.24926200000000001</v>
      </c>
      <c r="M284">
        <v>2.7401499999999999</v>
      </c>
      <c r="N284">
        <v>11.302300000000001</v>
      </c>
      <c r="O284">
        <v>0.82577800000000001</v>
      </c>
      <c r="P284">
        <v>5.5204999999999997E-2</v>
      </c>
      <c r="Q284">
        <v>15.18778</v>
      </c>
      <c r="R284">
        <v>26.997789999999998</v>
      </c>
      <c r="S284">
        <v>0.81257999999999997</v>
      </c>
      <c r="T284">
        <v>21.505420000000001</v>
      </c>
      <c r="U284">
        <v>1.251223</v>
      </c>
      <c r="V284">
        <v>1.000856</v>
      </c>
      <c r="W284">
        <v>0.98656999999999995</v>
      </c>
      <c r="X284">
        <v>3.4576000000000003E-2</v>
      </c>
      <c r="Y284">
        <v>47.603999999999999</v>
      </c>
      <c r="Z284">
        <v>0</v>
      </c>
      <c r="AA284">
        <v>0.12374400000000001</v>
      </c>
      <c r="AB284">
        <v>0.40309499999999998</v>
      </c>
      <c r="AC284">
        <v>3.7330000000000002E-2</v>
      </c>
      <c r="AD284">
        <v>0</v>
      </c>
      <c r="AE284">
        <v>0</v>
      </c>
      <c r="AF284">
        <v>0.112993</v>
      </c>
      <c r="AG284">
        <v>2.5449410000000001</v>
      </c>
      <c r="AH284">
        <v>0.900088</v>
      </c>
      <c r="AI284">
        <v>3.197479</v>
      </c>
      <c r="AJ284">
        <v>1.5267770000000001</v>
      </c>
      <c r="AK284">
        <v>0.32849</v>
      </c>
      <c r="AL284">
        <v>0</v>
      </c>
      <c r="AM284">
        <v>1.3999740000000001</v>
      </c>
      <c r="AN284">
        <v>0.262708</v>
      </c>
      <c r="AO284">
        <v>0.29902299999999998</v>
      </c>
      <c r="AP284">
        <v>10.843999999999999</v>
      </c>
    </row>
    <row r="285" spans="3:42">
      <c r="C285" t="s">
        <v>41</v>
      </c>
      <c r="D285">
        <v>2060</v>
      </c>
      <c r="E285" t="s">
        <v>71</v>
      </c>
      <c r="F285">
        <v>0</v>
      </c>
      <c r="G285">
        <v>3.2757869999999998</v>
      </c>
      <c r="H285">
        <v>0</v>
      </c>
      <c r="I285">
        <v>13.196109999999999</v>
      </c>
      <c r="J285">
        <v>8.2807539999999999</v>
      </c>
      <c r="K285">
        <v>2.9179909999999998</v>
      </c>
      <c r="L285">
        <v>0.66016600000000003</v>
      </c>
      <c r="M285">
        <v>5.8930999999999997E-2</v>
      </c>
      <c r="N285">
        <v>80.196650000000005</v>
      </c>
      <c r="O285">
        <v>3.2035960000000001</v>
      </c>
      <c r="P285">
        <v>1.2829999999999999E-2</v>
      </c>
      <c r="Q285">
        <v>7.3667850000000001</v>
      </c>
      <c r="R285">
        <v>34.465200000000003</v>
      </c>
      <c r="S285">
        <v>5.7554309999999997</v>
      </c>
      <c r="T285">
        <v>63.133569999999999</v>
      </c>
      <c r="U285">
        <v>1.6524129999999999</v>
      </c>
      <c r="V285">
        <v>3.3389340000000001</v>
      </c>
      <c r="W285">
        <v>0.48336800000000002</v>
      </c>
      <c r="X285">
        <v>0.362427</v>
      </c>
      <c r="Y285">
        <v>58.893889999999999</v>
      </c>
      <c r="Z285">
        <v>0</v>
      </c>
      <c r="AA285">
        <v>3.8639999999999998E-3</v>
      </c>
      <c r="AB285">
        <v>0.52389399999999997</v>
      </c>
      <c r="AC285">
        <v>4.3062999999999997E-2</v>
      </c>
      <c r="AD285">
        <v>0</v>
      </c>
      <c r="AE285">
        <v>0</v>
      </c>
      <c r="AF285">
        <v>0.38477099999999997</v>
      </c>
      <c r="AG285">
        <v>52.445129999999999</v>
      </c>
      <c r="AH285">
        <v>28.08043</v>
      </c>
      <c r="AI285">
        <v>0.26819399999999999</v>
      </c>
      <c r="AJ285">
        <v>6.9341530000000002</v>
      </c>
      <c r="AK285">
        <v>20.23677</v>
      </c>
      <c r="AL285">
        <v>0</v>
      </c>
      <c r="AM285">
        <v>18.658280000000001</v>
      </c>
      <c r="AN285">
        <v>0.73889000000000005</v>
      </c>
      <c r="AO285">
        <v>1.743279</v>
      </c>
      <c r="AP285">
        <v>42.084069999999997</v>
      </c>
    </row>
    <row r="286" spans="3:42">
      <c r="C286" t="s">
        <v>41</v>
      </c>
      <c r="D286">
        <v>2060</v>
      </c>
      <c r="E286" t="s">
        <v>46</v>
      </c>
      <c r="F286">
        <v>0</v>
      </c>
      <c r="G286">
        <v>14.80931</v>
      </c>
      <c r="H286">
        <v>0</v>
      </c>
      <c r="I286">
        <v>13.02211</v>
      </c>
      <c r="J286">
        <v>2.8716179999999998</v>
      </c>
      <c r="K286">
        <v>13.39554</v>
      </c>
      <c r="L286">
        <v>0</v>
      </c>
      <c r="M286">
        <v>8.6611060000000002</v>
      </c>
      <c r="N286">
        <v>75.264430000000004</v>
      </c>
      <c r="O286">
        <v>8.4355519999999995</v>
      </c>
      <c r="P286">
        <v>0.351823</v>
      </c>
      <c r="Q286">
        <v>1.5634479999999999</v>
      </c>
      <c r="R286">
        <v>13.44867</v>
      </c>
      <c r="S286">
        <v>4.1553279999999999</v>
      </c>
      <c r="T286">
        <v>42.816180000000003</v>
      </c>
      <c r="U286">
        <v>2.4106049999999999</v>
      </c>
      <c r="V286">
        <v>10.73259</v>
      </c>
      <c r="W286">
        <v>2.3211560000000002</v>
      </c>
      <c r="X286">
        <v>0</v>
      </c>
      <c r="Y286">
        <v>44.332509999999999</v>
      </c>
      <c r="Z286">
        <v>0</v>
      </c>
      <c r="AA286">
        <v>0.48050599999999999</v>
      </c>
      <c r="AB286">
        <v>0.506382</v>
      </c>
      <c r="AC286">
        <v>0.94945400000000002</v>
      </c>
      <c r="AD286">
        <v>0</v>
      </c>
      <c r="AE286">
        <v>0</v>
      </c>
      <c r="AF286">
        <v>0</v>
      </c>
      <c r="AG286">
        <v>19.677009999999999</v>
      </c>
      <c r="AH286">
        <v>3.5545260000000001</v>
      </c>
      <c r="AI286">
        <v>24.361339999999998</v>
      </c>
      <c r="AJ286">
        <v>4.6147</v>
      </c>
      <c r="AK286">
        <v>7.6850440000000004</v>
      </c>
      <c r="AL286">
        <v>0</v>
      </c>
      <c r="AM286">
        <v>12.418609999999999</v>
      </c>
      <c r="AN286">
        <v>1.0985910000000001</v>
      </c>
      <c r="AO286">
        <v>3.385392</v>
      </c>
      <c r="AP286">
        <v>70.951009999999997</v>
      </c>
    </row>
    <row r="287" spans="3:42">
      <c r="C287" t="s">
        <v>41</v>
      </c>
      <c r="D287">
        <v>2060</v>
      </c>
      <c r="E287" t="s">
        <v>47</v>
      </c>
      <c r="F287">
        <v>0</v>
      </c>
      <c r="G287">
        <v>0</v>
      </c>
      <c r="H287">
        <v>0</v>
      </c>
      <c r="I287">
        <v>1.4789620000000001</v>
      </c>
      <c r="J287">
        <v>0</v>
      </c>
      <c r="K287">
        <v>5.9451850000000004</v>
      </c>
      <c r="L287">
        <v>0</v>
      </c>
      <c r="M287">
        <v>0.37140400000000001</v>
      </c>
      <c r="N287">
        <v>30.425439999999998</v>
      </c>
      <c r="O287">
        <v>0</v>
      </c>
      <c r="P287">
        <v>0</v>
      </c>
      <c r="Q287">
        <v>0</v>
      </c>
      <c r="R287">
        <v>14.76567</v>
      </c>
      <c r="S287">
        <v>0.81775100000000001</v>
      </c>
      <c r="T287">
        <v>65.331850000000003</v>
      </c>
      <c r="U287">
        <v>0</v>
      </c>
      <c r="V287">
        <v>0</v>
      </c>
      <c r="W287">
        <v>0</v>
      </c>
      <c r="X287">
        <v>0</v>
      </c>
      <c r="Y287">
        <v>14.42122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0.37101899999999999</v>
      </c>
      <c r="AH287">
        <v>0.73108099999999998</v>
      </c>
      <c r="AI287">
        <v>0</v>
      </c>
      <c r="AJ287">
        <v>0.66714899999999999</v>
      </c>
      <c r="AK287">
        <v>0</v>
      </c>
      <c r="AL287">
        <v>0</v>
      </c>
      <c r="AM287">
        <v>4.4069890000000003</v>
      </c>
      <c r="AN287">
        <v>2.0789999999999999E-2</v>
      </c>
      <c r="AO287">
        <v>0</v>
      </c>
      <c r="AP287">
        <v>1.312446</v>
      </c>
    </row>
    <row r="288" spans="3:42">
      <c r="C288" t="s">
        <v>41</v>
      </c>
      <c r="D288">
        <v>2060</v>
      </c>
      <c r="E288" t="s">
        <v>48</v>
      </c>
      <c r="F288">
        <v>0</v>
      </c>
      <c r="G288">
        <v>24.280819999999999</v>
      </c>
      <c r="H288">
        <v>0</v>
      </c>
      <c r="I288">
        <v>10.06174</v>
      </c>
      <c r="J288">
        <v>6.6886520000000003</v>
      </c>
      <c r="K288">
        <v>18.009260000000001</v>
      </c>
      <c r="L288">
        <v>0</v>
      </c>
      <c r="M288">
        <v>19.41208</v>
      </c>
      <c r="N288">
        <v>109.81100000000001</v>
      </c>
      <c r="O288">
        <v>2.8946779999999999</v>
      </c>
      <c r="P288">
        <v>13.99234</v>
      </c>
      <c r="Q288">
        <v>0.64971400000000001</v>
      </c>
      <c r="R288">
        <v>14.71097</v>
      </c>
      <c r="S288">
        <v>11.91309</v>
      </c>
      <c r="T288">
        <v>54.767499999999998</v>
      </c>
      <c r="U288">
        <v>3.4498489999999999</v>
      </c>
      <c r="V288">
        <v>11.457039999999999</v>
      </c>
      <c r="W288">
        <v>0.51800500000000005</v>
      </c>
      <c r="X288">
        <v>0</v>
      </c>
      <c r="Y288">
        <v>25.869039999999998</v>
      </c>
      <c r="Z288">
        <v>0</v>
      </c>
      <c r="AA288">
        <v>14.0672</v>
      </c>
      <c r="AB288">
        <v>0.76561299999999999</v>
      </c>
      <c r="AC288">
        <v>22.15005</v>
      </c>
      <c r="AD288">
        <v>0</v>
      </c>
      <c r="AE288">
        <v>0</v>
      </c>
      <c r="AF288">
        <v>0</v>
      </c>
      <c r="AG288">
        <v>7.1243020000000001</v>
      </c>
      <c r="AH288">
        <v>8.8884720000000002</v>
      </c>
      <c r="AI288">
        <v>66.765929999999997</v>
      </c>
      <c r="AJ288">
        <v>2.7517140000000002</v>
      </c>
      <c r="AK288">
        <v>22.579409999999999</v>
      </c>
      <c r="AL288">
        <v>0</v>
      </c>
      <c r="AM288">
        <v>29.355930000000001</v>
      </c>
      <c r="AN288">
        <v>4.0691930000000003</v>
      </c>
      <c r="AO288">
        <v>13.35042</v>
      </c>
      <c r="AP288">
        <v>27.395289999999999</v>
      </c>
    </row>
    <row r="289" spans="3:42">
      <c r="C289" t="s">
        <v>41</v>
      </c>
      <c r="D289">
        <v>2060</v>
      </c>
      <c r="E289" t="s">
        <v>49</v>
      </c>
      <c r="F289">
        <v>0</v>
      </c>
      <c r="G289">
        <v>5.5984920000000002</v>
      </c>
      <c r="H289">
        <v>0</v>
      </c>
      <c r="I289">
        <v>1.4915069999999999</v>
      </c>
      <c r="J289">
        <v>1.2431779999999999</v>
      </c>
      <c r="K289">
        <v>4.0663340000000003</v>
      </c>
      <c r="L289">
        <v>0</v>
      </c>
      <c r="M289">
        <v>12.33033</v>
      </c>
      <c r="N289">
        <v>20.810079999999999</v>
      </c>
      <c r="O289">
        <v>0.31759599999999999</v>
      </c>
      <c r="P289">
        <v>0.104481</v>
      </c>
      <c r="Q289">
        <v>1.9794510000000001</v>
      </c>
      <c r="R289">
        <v>7.8775449999999996</v>
      </c>
      <c r="S289">
        <v>0.66575700000000004</v>
      </c>
      <c r="T289">
        <v>18.50563</v>
      </c>
      <c r="U289">
        <v>0.76020799999999999</v>
      </c>
      <c r="V289">
        <v>3.4728819999999998</v>
      </c>
      <c r="W289">
        <v>0.18121100000000001</v>
      </c>
      <c r="X289">
        <v>0</v>
      </c>
      <c r="Y289">
        <v>8.8456759999999992</v>
      </c>
      <c r="Z289">
        <v>0</v>
      </c>
      <c r="AA289">
        <v>0</v>
      </c>
      <c r="AB289">
        <v>0</v>
      </c>
      <c r="AC289">
        <v>0.155918</v>
      </c>
      <c r="AD289">
        <v>0</v>
      </c>
      <c r="AE289">
        <v>0</v>
      </c>
      <c r="AF289">
        <v>0</v>
      </c>
      <c r="AG289">
        <v>2.0572659999999998</v>
      </c>
      <c r="AH289">
        <v>0.59519500000000003</v>
      </c>
      <c r="AI289">
        <v>5.8996839999999997</v>
      </c>
      <c r="AJ289">
        <v>1.4559839999999999</v>
      </c>
      <c r="AK289">
        <v>10.089560000000001</v>
      </c>
      <c r="AL289">
        <v>0</v>
      </c>
      <c r="AM289">
        <v>3.4194100000000001</v>
      </c>
      <c r="AN289">
        <v>0</v>
      </c>
      <c r="AO289">
        <v>0.415576</v>
      </c>
      <c r="AP289">
        <v>13.182700000000001</v>
      </c>
    </row>
    <row r="290" spans="3:42">
      <c r="C290" t="s">
        <v>41</v>
      </c>
      <c r="D290">
        <v>2060</v>
      </c>
      <c r="E290" t="s">
        <v>50</v>
      </c>
      <c r="F290">
        <v>0</v>
      </c>
      <c r="G290">
        <v>0.49784800000000001</v>
      </c>
      <c r="H290">
        <v>0</v>
      </c>
      <c r="I290">
        <v>3.0543559999999998</v>
      </c>
      <c r="J290">
        <v>1.2160000000000001E-2</v>
      </c>
      <c r="K290">
        <v>1.1251279999999999</v>
      </c>
      <c r="L290">
        <v>1.3212E-2</v>
      </c>
      <c r="M290">
        <v>4.7579999999999997E-2</v>
      </c>
      <c r="N290">
        <v>13.60426</v>
      </c>
      <c r="O290">
        <v>0.21923100000000001</v>
      </c>
      <c r="P290">
        <v>4.5440000000000003E-3</v>
      </c>
      <c r="Q290">
        <v>4.4556999999999999E-2</v>
      </c>
      <c r="R290">
        <v>1.112692</v>
      </c>
      <c r="S290">
        <v>0.33491100000000001</v>
      </c>
      <c r="T290">
        <v>3.554951</v>
      </c>
      <c r="U290">
        <v>0</v>
      </c>
      <c r="V290">
        <v>4.4283000000000003E-2</v>
      </c>
      <c r="W290">
        <v>0.142705</v>
      </c>
      <c r="X290">
        <v>7.4062000000000003E-2</v>
      </c>
      <c r="Y290">
        <v>1.5886309999999999</v>
      </c>
      <c r="Z290">
        <v>0</v>
      </c>
      <c r="AA290">
        <v>2.1289999999999998E-3</v>
      </c>
      <c r="AB290">
        <v>2.229044</v>
      </c>
      <c r="AC290">
        <v>2.7959999999999999E-3</v>
      </c>
      <c r="AD290">
        <v>0</v>
      </c>
      <c r="AE290">
        <v>0</v>
      </c>
      <c r="AF290">
        <v>3.4880000000000002E-3</v>
      </c>
      <c r="AG290">
        <v>6.1219659999999996</v>
      </c>
      <c r="AH290">
        <v>0.27236700000000003</v>
      </c>
      <c r="AI290">
        <v>6.1435999999999998E-2</v>
      </c>
      <c r="AJ290">
        <v>0.19963700000000001</v>
      </c>
      <c r="AK290">
        <v>4.3639999999999998E-3</v>
      </c>
      <c r="AL290">
        <v>0</v>
      </c>
      <c r="AM290">
        <v>0.30901299999999998</v>
      </c>
      <c r="AN290">
        <v>1.4809999999999999E-3</v>
      </c>
      <c r="AO290">
        <v>6.3340000000000002E-3</v>
      </c>
      <c r="AP290">
        <v>8.2664519999999992</v>
      </c>
    </row>
    <row r="291" spans="3:42">
      <c r="C291" t="s">
        <v>41</v>
      </c>
      <c r="D291">
        <v>2060</v>
      </c>
      <c r="E291" t="s">
        <v>51</v>
      </c>
      <c r="F291">
        <v>0</v>
      </c>
      <c r="G291">
        <v>0.380546</v>
      </c>
      <c r="H291">
        <v>0</v>
      </c>
      <c r="I291">
        <v>0</v>
      </c>
      <c r="J291">
        <v>5.9450000000000003E-2</v>
      </c>
      <c r="K291">
        <v>1.082859</v>
      </c>
      <c r="L291">
        <v>0</v>
      </c>
      <c r="M291">
        <v>5.3283999999999998E-2</v>
      </c>
      <c r="N291">
        <v>11.412739999999999</v>
      </c>
      <c r="O291">
        <v>0.49959500000000001</v>
      </c>
      <c r="P291">
        <v>0</v>
      </c>
      <c r="Q291">
        <v>2.1574870000000002</v>
      </c>
      <c r="R291">
        <v>29.248629999999999</v>
      </c>
      <c r="S291">
        <v>1.7734129999999999</v>
      </c>
      <c r="T291">
        <v>18.044309999999999</v>
      </c>
      <c r="U291">
        <v>0.123145</v>
      </c>
      <c r="V291">
        <v>0</v>
      </c>
      <c r="W291">
        <v>0.15498799999999999</v>
      </c>
      <c r="X291">
        <v>0.133938</v>
      </c>
      <c r="Y291">
        <v>15.51454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6.8300549999999998</v>
      </c>
      <c r="AI291">
        <v>0.43246899999999999</v>
      </c>
      <c r="AJ291">
        <v>2.2414520000000002</v>
      </c>
      <c r="AK291">
        <v>0.42565599999999998</v>
      </c>
      <c r="AL291">
        <v>0</v>
      </c>
      <c r="AM291">
        <v>3.5386389999999999</v>
      </c>
      <c r="AN291">
        <v>0</v>
      </c>
      <c r="AO291">
        <v>0</v>
      </c>
      <c r="AP291">
        <v>13.358599999999999</v>
      </c>
    </row>
    <row r="292" spans="3:42">
      <c r="C292" t="s">
        <v>41</v>
      </c>
      <c r="D292">
        <v>2060</v>
      </c>
      <c r="E292" t="s">
        <v>52</v>
      </c>
      <c r="F292">
        <v>0</v>
      </c>
      <c r="G292">
        <v>9.3783639999999995</v>
      </c>
      <c r="H292">
        <v>0</v>
      </c>
      <c r="I292">
        <v>12.02685</v>
      </c>
      <c r="J292">
        <v>5.2448839999999999</v>
      </c>
      <c r="K292">
        <v>5.3217800000000004</v>
      </c>
      <c r="L292">
        <v>10.31291</v>
      </c>
      <c r="M292">
        <v>11.54547</v>
      </c>
      <c r="N292">
        <v>63.097230000000003</v>
      </c>
      <c r="O292">
        <v>13.07249</v>
      </c>
      <c r="P292">
        <v>0.80392799999999998</v>
      </c>
      <c r="Q292">
        <v>25.72485</v>
      </c>
      <c r="R292">
        <v>104.55110000000001</v>
      </c>
      <c r="S292">
        <v>8.9041350000000001</v>
      </c>
      <c r="T292">
        <v>64.981840000000005</v>
      </c>
      <c r="U292">
        <v>0.32982499999999998</v>
      </c>
      <c r="V292">
        <v>5.01701</v>
      </c>
      <c r="W292">
        <v>14.098739999999999</v>
      </c>
      <c r="X292">
        <v>1.9690639999999999</v>
      </c>
      <c r="Y292">
        <v>45.828899999999997</v>
      </c>
      <c r="Z292">
        <v>0</v>
      </c>
      <c r="AA292">
        <v>1.5932489999999999</v>
      </c>
      <c r="AB292">
        <v>0.83543800000000001</v>
      </c>
      <c r="AC292">
        <v>2.5293009999999998</v>
      </c>
      <c r="AD292">
        <v>0</v>
      </c>
      <c r="AE292">
        <v>0</v>
      </c>
      <c r="AF292">
        <v>4.2819370000000001</v>
      </c>
      <c r="AG292">
        <v>18.087879999999998</v>
      </c>
      <c r="AH292">
        <v>7.2412749999999999</v>
      </c>
      <c r="AI292">
        <v>10.97504</v>
      </c>
      <c r="AJ292">
        <v>21.04684</v>
      </c>
      <c r="AK292">
        <v>8.9038830000000004</v>
      </c>
      <c r="AL292">
        <v>0</v>
      </c>
      <c r="AM292">
        <v>17.77478</v>
      </c>
      <c r="AN292">
        <v>0.47259800000000002</v>
      </c>
      <c r="AO292">
        <v>1.3229709999999999</v>
      </c>
      <c r="AP292">
        <v>91.928520000000006</v>
      </c>
    </row>
    <row r="293" spans="3:42">
      <c r="C293" t="s">
        <v>41</v>
      </c>
      <c r="D293">
        <v>2060</v>
      </c>
      <c r="E293" t="s">
        <v>53</v>
      </c>
      <c r="F293">
        <v>0</v>
      </c>
      <c r="G293">
        <v>4.2717999999999999E-2</v>
      </c>
      <c r="H293">
        <v>0</v>
      </c>
      <c r="I293">
        <v>0.21385599999999999</v>
      </c>
      <c r="J293">
        <v>9.4940000000000007E-3</v>
      </c>
      <c r="K293">
        <v>7.3679999999999995E-2</v>
      </c>
      <c r="L293">
        <v>4.8217999999999997E-2</v>
      </c>
      <c r="M293">
        <v>3.7318999999999998E-2</v>
      </c>
      <c r="N293">
        <v>0.73972099999999996</v>
      </c>
      <c r="O293">
        <v>4.4318000000000003E-2</v>
      </c>
      <c r="P293">
        <v>2.049E-3</v>
      </c>
      <c r="Q293">
        <v>5.1977000000000002E-2</v>
      </c>
      <c r="R293">
        <v>0.243751</v>
      </c>
      <c r="S293">
        <v>5.4265000000000001E-2</v>
      </c>
      <c r="T293">
        <v>0.79332000000000003</v>
      </c>
      <c r="U293">
        <v>1.5510000000000001E-3</v>
      </c>
      <c r="V293">
        <v>1.8103000000000001E-2</v>
      </c>
      <c r="W293">
        <v>3.4307999999999998E-2</v>
      </c>
      <c r="X293">
        <v>9.9559999999999996E-3</v>
      </c>
      <c r="Y293">
        <v>0.18953200000000001</v>
      </c>
      <c r="Z293">
        <v>0</v>
      </c>
      <c r="AA293">
        <v>3.166E-3</v>
      </c>
      <c r="AB293">
        <v>3.1980000000000001E-2</v>
      </c>
      <c r="AC293">
        <v>4.0610000000000004E-3</v>
      </c>
      <c r="AD293">
        <v>0</v>
      </c>
      <c r="AE293">
        <v>0</v>
      </c>
      <c r="AF293">
        <v>1.9008000000000001E-2</v>
      </c>
      <c r="AG293">
        <v>0.143343</v>
      </c>
      <c r="AH293">
        <v>8.6768999999999999E-2</v>
      </c>
      <c r="AI293">
        <v>1.9486E-2</v>
      </c>
      <c r="AJ293">
        <v>9.6165E-2</v>
      </c>
      <c r="AK293">
        <v>2.1513000000000001E-2</v>
      </c>
      <c r="AL293">
        <v>0</v>
      </c>
      <c r="AM293">
        <v>8.1235000000000002E-2</v>
      </c>
      <c r="AN293">
        <v>1.304E-3</v>
      </c>
      <c r="AO293">
        <v>4.7479999999999996E-3</v>
      </c>
      <c r="AP293">
        <v>0.34569</v>
      </c>
    </row>
    <row r="294" spans="3:42">
      <c r="C294" t="s">
        <v>41</v>
      </c>
      <c r="D294">
        <v>2060</v>
      </c>
      <c r="E294" t="s">
        <v>54</v>
      </c>
      <c r="F294">
        <v>0</v>
      </c>
      <c r="G294">
        <v>20.792629999999999</v>
      </c>
      <c r="H294">
        <v>0</v>
      </c>
      <c r="I294">
        <v>29.19633</v>
      </c>
      <c r="J294">
        <v>1.4421139999999999</v>
      </c>
      <c r="K294">
        <v>18.422180000000001</v>
      </c>
      <c r="L294">
        <v>2.5076390000000002</v>
      </c>
      <c r="M294">
        <v>5.1387739999999997</v>
      </c>
      <c r="N294">
        <v>218.4212</v>
      </c>
      <c r="O294">
        <v>14.528740000000001</v>
      </c>
      <c r="P294">
        <v>0.18713299999999999</v>
      </c>
      <c r="Q294">
        <v>8.0367049999999995</v>
      </c>
      <c r="R294">
        <v>71.982609999999994</v>
      </c>
      <c r="S294">
        <v>11.24736</v>
      </c>
      <c r="T294">
        <v>164.19399999999999</v>
      </c>
      <c r="U294">
        <v>1.6001050000000001</v>
      </c>
      <c r="V294">
        <v>2.291042</v>
      </c>
      <c r="W294">
        <v>9.7001899999999992</v>
      </c>
      <c r="X294">
        <v>2.487241</v>
      </c>
      <c r="Y294">
        <v>75.400720000000007</v>
      </c>
      <c r="Z294">
        <v>0</v>
      </c>
      <c r="AA294">
        <v>0.305342</v>
      </c>
      <c r="AB294">
        <v>0.26132699999999998</v>
      </c>
      <c r="AC294">
        <v>1.281447</v>
      </c>
      <c r="AD294">
        <v>0</v>
      </c>
      <c r="AE294">
        <v>0</v>
      </c>
      <c r="AF294">
        <v>0.55793400000000004</v>
      </c>
      <c r="AG294">
        <v>83.43092</v>
      </c>
      <c r="AH294">
        <v>9.1468959999999999</v>
      </c>
      <c r="AI294">
        <v>7.8192830000000004</v>
      </c>
      <c r="AJ294">
        <v>15.57715</v>
      </c>
      <c r="AK294">
        <v>1.430164</v>
      </c>
      <c r="AL294">
        <v>0</v>
      </c>
      <c r="AM294">
        <v>16.699619999999999</v>
      </c>
      <c r="AN294">
        <v>0.52135399999999998</v>
      </c>
      <c r="AO294">
        <v>0.40536899999999998</v>
      </c>
      <c r="AP294">
        <v>286.34219999999999</v>
      </c>
    </row>
    <row r="295" spans="3:42">
      <c r="C295" t="s">
        <v>41</v>
      </c>
      <c r="D295">
        <v>2070</v>
      </c>
      <c r="E295" t="s">
        <v>65</v>
      </c>
      <c r="F295">
        <v>0</v>
      </c>
      <c r="G295">
        <v>31.866029999999999</v>
      </c>
      <c r="H295">
        <v>0</v>
      </c>
      <c r="I295">
        <v>47.358989999999999</v>
      </c>
      <c r="J295">
        <v>16.147500000000001</v>
      </c>
      <c r="K295">
        <v>12.29532</v>
      </c>
      <c r="L295">
        <v>2.9985119999999998</v>
      </c>
      <c r="M295">
        <v>30.611339999999998</v>
      </c>
      <c r="N295">
        <v>106.9794</v>
      </c>
      <c r="O295">
        <v>13.37064</v>
      </c>
      <c r="P295">
        <v>2.4645389999999998</v>
      </c>
      <c r="Q295">
        <v>71.773229999999998</v>
      </c>
      <c r="R295">
        <v>117.0257</v>
      </c>
      <c r="S295">
        <v>13.41324</v>
      </c>
      <c r="T295">
        <v>82.121790000000004</v>
      </c>
      <c r="U295">
        <v>4.8630420000000001</v>
      </c>
      <c r="V295">
        <v>41.500450000000001</v>
      </c>
      <c r="W295">
        <v>20.098189999999999</v>
      </c>
      <c r="X295">
        <v>1.108554</v>
      </c>
      <c r="Y295">
        <v>91.886930000000007</v>
      </c>
      <c r="Z295">
        <v>0</v>
      </c>
      <c r="AA295">
        <v>18.317360000000001</v>
      </c>
      <c r="AB295">
        <v>15.10477</v>
      </c>
      <c r="AC295">
        <v>5.1818660000000003</v>
      </c>
      <c r="AD295">
        <v>0</v>
      </c>
      <c r="AE295">
        <v>0</v>
      </c>
      <c r="AF295">
        <v>1.2421120000000001</v>
      </c>
      <c r="AG295">
        <v>30.400490000000001</v>
      </c>
      <c r="AH295">
        <v>16.485890000000001</v>
      </c>
      <c r="AI295">
        <v>42.685029999999998</v>
      </c>
      <c r="AJ295">
        <v>19.68083</v>
      </c>
      <c r="AK295">
        <v>21.365189999999998</v>
      </c>
      <c r="AL295">
        <v>0</v>
      </c>
      <c r="AM295">
        <v>19.569369999999999</v>
      </c>
      <c r="AN295">
        <v>4.9685540000000001</v>
      </c>
      <c r="AO295">
        <v>15.9002</v>
      </c>
      <c r="AP295">
        <v>234.31039999999999</v>
      </c>
    </row>
    <row r="296" spans="3:42">
      <c r="C296" t="s">
        <v>41</v>
      </c>
      <c r="D296">
        <v>2070</v>
      </c>
      <c r="E296" t="s">
        <v>66</v>
      </c>
      <c r="F296">
        <v>0</v>
      </c>
      <c r="G296">
        <v>161.7825</v>
      </c>
      <c r="H296">
        <v>0</v>
      </c>
      <c r="I296">
        <v>199.70869999999999</v>
      </c>
      <c r="J296">
        <v>53.765590000000003</v>
      </c>
      <c r="K296">
        <v>119.9923</v>
      </c>
      <c r="L296">
        <v>15.00858</v>
      </c>
      <c r="M296">
        <v>97.874459999999999</v>
      </c>
      <c r="N296">
        <v>1116.3779999999999</v>
      </c>
      <c r="O296">
        <v>87.899039999999999</v>
      </c>
      <c r="P296">
        <v>14.49241</v>
      </c>
      <c r="Q296">
        <v>74.165760000000006</v>
      </c>
      <c r="R296">
        <v>624.77750000000003</v>
      </c>
      <c r="S296">
        <v>66.032290000000003</v>
      </c>
      <c r="T296">
        <v>1086.961</v>
      </c>
      <c r="U296">
        <v>41.529519999999998</v>
      </c>
      <c r="V296">
        <v>101.27549999999999</v>
      </c>
      <c r="W296">
        <v>75.873429999999999</v>
      </c>
      <c r="X296">
        <v>7.7418339999999999</v>
      </c>
      <c r="Y296">
        <v>873.35119999999995</v>
      </c>
      <c r="Z296">
        <v>0</v>
      </c>
      <c r="AA296">
        <v>21.569320000000001</v>
      </c>
      <c r="AB296">
        <v>44.728850000000001</v>
      </c>
      <c r="AC296">
        <v>15.860200000000001</v>
      </c>
      <c r="AD296">
        <v>0</v>
      </c>
      <c r="AE296">
        <v>0</v>
      </c>
      <c r="AF296">
        <v>4.0588369999999996</v>
      </c>
      <c r="AG296">
        <v>195.96170000000001</v>
      </c>
      <c r="AH296">
        <v>75.184399999999997</v>
      </c>
      <c r="AI296">
        <v>393.19080000000002</v>
      </c>
      <c r="AJ296">
        <v>129.18109999999999</v>
      </c>
      <c r="AK296">
        <v>94.872609999999995</v>
      </c>
      <c r="AL296">
        <v>0</v>
      </c>
      <c r="AM296">
        <v>155.97309999999999</v>
      </c>
      <c r="AN296">
        <v>42.952309999999997</v>
      </c>
      <c r="AO296">
        <v>45.655149999999999</v>
      </c>
      <c r="AP296">
        <v>837.42309999999998</v>
      </c>
    </row>
    <row r="297" spans="3:42">
      <c r="C297" t="s">
        <v>41</v>
      </c>
      <c r="D297">
        <v>2070</v>
      </c>
      <c r="E297" t="s">
        <v>67</v>
      </c>
      <c r="F297">
        <v>0</v>
      </c>
      <c r="G297">
        <v>60.482469999999999</v>
      </c>
      <c r="H297">
        <v>0</v>
      </c>
      <c r="I297">
        <v>52.081209999999999</v>
      </c>
      <c r="J297">
        <v>37.797800000000002</v>
      </c>
      <c r="K297">
        <v>27.306909999999998</v>
      </c>
      <c r="L297">
        <v>2.2886709999999999</v>
      </c>
      <c r="M297">
        <v>92.434970000000007</v>
      </c>
      <c r="N297">
        <v>429.9511</v>
      </c>
      <c r="O297">
        <v>24.068169999999999</v>
      </c>
      <c r="P297">
        <v>12.95552</v>
      </c>
      <c r="Q297">
        <v>54.479770000000002</v>
      </c>
      <c r="R297">
        <v>408.69330000000002</v>
      </c>
      <c r="S297">
        <v>60.380890000000001</v>
      </c>
      <c r="T297">
        <v>343.00029999999998</v>
      </c>
      <c r="U297">
        <v>19.800999999999998</v>
      </c>
      <c r="V297">
        <v>59.518419999999999</v>
      </c>
      <c r="W297">
        <v>27.954429999999999</v>
      </c>
      <c r="X297">
        <v>1.8071010000000001</v>
      </c>
      <c r="Y297">
        <v>304.0333</v>
      </c>
      <c r="Z297">
        <v>0</v>
      </c>
      <c r="AA297">
        <v>40.77205</v>
      </c>
      <c r="AB297">
        <v>19.79486</v>
      </c>
      <c r="AC297">
        <v>21.19641</v>
      </c>
      <c r="AD297">
        <v>0</v>
      </c>
      <c r="AE297">
        <v>0</v>
      </c>
      <c r="AF297">
        <v>0.69855</v>
      </c>
      <c r="AG297">
        <v>152.6215</v>
      </c>
      <c r="AH297">
        <v>39.649889999999999</v>
      </c>
      <c r="AI297">
        <v>467.42349999999999</v>
      </c>
      <c r="AJ297">
        <v>73.485159999999993</v>
      </c>
      <c r="AK297">
        <v>57.437100000000001</v>
      </c>
      <c r="AL297">
        <v>0</v>
      </c>
      <c r="AM297">
        <v>66.477519999999998</v>
      </c>
      <c r="AN297">
        <v>32.58502</v>
      </c>
      <c r="AO297">
        <v>55.781849999999999</v>
      </c>
      <c r="AP297">
        <v>237.25620000000001</v>
      </c>
    </row>
    <row r="298" spans="3:42">
      <c r="C298" t="s">
        <v>41</v>
      </c>
      <c r="D298">
        <v>2070</v>
      </c>
      <c r="E298" t="s">
        <v>68</v>
      </c>
      <c r="F298">
        <v>0</v>
      </c>
      <c r="G298">
        <v>7.3858439999999996</v>
      </c>
      <c r="H298">
        <v>0</v>
      </c>
      <c r="I298">
        <v>8.6973979999999997</v>
      </c>
      <c r="J298">
        <v>1.6737359999999999</v>
      </c>
      <c r="K298">
        <v>2.7157149999999999</v>
      </c>
      <c r="L298">
        <v>1.480442</v>
      </c>
      <c r="M298">
        <v>5.8286800000000003</v>
      </c>
      <c r="N298">
        <v>26.814319999999999</v>
      </c>
      <c r="O298">
        <v>6.450367</v>
      </c>
      <c r="P298">
        <v>0.54971499999999995</v>
      </c>
      <c r="Q298">
        <v>7.8286619999999996</v>
      </c>
      <c r="R298">
        <v>13.661809999999999</v>
      </c>
      <c r="S298">
        <v>3.3508680000000002</v>
      </c>
      <c r="T298">
        <v>70.595519999999993</v>
      </c>
      <c r="U298">
        <v>2.9195850000000001</v>
      </c>
      <c r="V298">
        <v>5.7243389999999996</v>
      </c>
      <c r="W298">
        <v>10.35182</v>
      </c>
      <c r="X298">
        <v>0.19819300000000001</v>
      </c>
      <c r="Y298">
        <v>51.61009</v>
      </c>
      <c r="Z298">
        <v>0</v>
      </c>
      <c r="AA298">
        <v>1.216259</v>
      </c>
      <c r="AB298">
        <v>2.5221909999999998</v>
      </c>
      <c r="AC298">
        <v>0.72725700000000004</v>
      </c>
      <c r="AD298">
        <v>0</v>
      </c>
      <c r="AE298">
        <v>0</v>
      </c>
      <c r="AF298">
        <v>0.14388100000000001</v>
      </c>
      <c r="AG298">
        <v>12.8879</v>
      </c>
      <c r="AH298">
        <v>6.1966809999999999</v>
      </c>
      <c r="AI298">
        <v>12.442</v>
      </c>
      <c r="AJ298">
        <v>13.291219999999999</v>
      </c>
      <c r="AK298">
        <v>4.4711210000000001</v>
      </c>
      <c r="AL298">
        <v>0</v>
      </c>
      <c r="AM298">
        <v>8.4035890000000002</v>
      </c>
      <c r="AN298">
        <v>1.7686090000000001</v>
      </c>
      <c r="AO298">
        <v>2.6177630000000001</v>
      </c>
      <c r="AP298">
        <v>45.362340000000003</v>
      </c>
    </row>
    <row r="299" spans="3:42">
      <c r="C299" t="s">
        <v>41</v>
      </c>
      <c r="D299">
        <v>2070</v>
      </c>
      <c r="E299" t="s">
        <v>69</v>
      </c>
      <c r="F299">
        <v>0</v>
      </c>
      <c r="G299">
        <v>0.68970399999999998</v>
      </c>
      <c r="H299">
        <v>0</v>
      </c>
      <c r="I299">
        <v>0.50760700000000003</v>
      </c>
      <c r="J299">
        <v>9.8520999999999997E-2</v>
      </c>
      <c r="K299">
        <v>0.43559599999999998</v>
      </c>
      <c r="L299">
        <v>0.22772400000000001</v>
      </c>
      <c r="M299">
        <v>1.5501370000000001</v>
      </c>
      <c r="N299">
        <v>8.3075109999999999</v>
      </c>
      <c r="O299">
        <v>0.39208399999999999</v>
      </c>
      <c r="P299">
        <v>0</v>
      </c>
      <c r="Q299">
        <v>0.90515699999999999</v>
      </c>
      <c r="R299">
        <v>10.67651</v>
      </c>
      <c r="S299">
        <v>0.43521199999999999</v>
      </c>
      <c r="T299">
        <v>6.9124840000000001</v>
      </c>
      <c r="U299">
        <v>0.78489799999999998</v>
      </c>
      <c r="V299">
        <v>2.082166</v>
      </c>
      <c r="W299">
        <v>5.7865E-2</v>
      </c>
      <c r="X299">
        <v>0</v>
      </c>
      <c r="Y299">
        <v>26.009820000000001</v>
      </c>
      <c r="Z299">
        <v>0</v>
      </c>
      <c r="AA299">
        <v>9.4793000000000002E-2</v>
      </c>
      <c r="AB299">
        <v>0.20519100000000001</v>
      </c>
      <c r="AC299">
        <v>2.9758E-2</v>
      </c>
      <c r="AD299">
        <v>0</v>
      </c>
      <c r="AE299">
        <v>0</v>
      </c>
      <c r="AF299">
        <v>5.0100000000000003E-4</v>
      </c>
      <c r="AG299">
        <v>1.1751130000000001</v>
      </c>
      <c r="AH299">
        <v>0.50162300000000004</v>
      </c>
      <c r="AI299">
        <v>1.390436</v>
      </c>
      <c r="AJ299">
        <v>1.159076</v>
      </c>
      <c r="AK299">
        <v>0.12255199999999999</v>
      </c>
      <c r="AL299">
        <v>0</v>
      </c>
      <c r="AM299">
        <v>0.348466</v>
      </c>
      <c r="AN299">
        <v>0.207653</v>
      </c>
      <c r="AO299">
        <v>7.9145999999999994E-2</v>
      </c>
      <c r="AP299">
        <v>0.60732200000000003</v>
      </c>
    </row>
    <row r="300" spans="3:42">
      <c r="C300" t="s">
        <v>41</v>
      </c>
      <c r="D300">
        <v>2070</v>
      </c>
      <c r="E300" t="s">
        <v>70</v>
      </c>
      <c r="F300">
        <v>0</v>
      </c>
      <c r="G300">
        <v>1.777863</v>
      </c>
      <c r="H300">
        <v>0</v>
      </c>
      <c r="I300">
        <v>2.5833050000000002</v>
      </c>
      <c r="J300">
        <v>0.33338499999999999</v>
      </c>
      <c r="K300">
        <v>2.488855</v>
      </c>
      <c r="L300">
        <v>0.24926200000000001</v>
      </c>
      <c r="M300">
        <v>2.7401499999999999</v>
      </c>
      <c r="N300">
        <v>11.302300000000001</v>
      </c>
      <c r="O300">
        <v>0.82577800000000001</v>
      </c>
      <c r="P300">
        <v>5.5204999999999997E-2</v>
      </c>
      <c r="Q300">
        <v>15.18778</v>
      </c>
      <c r="R300">
        <v>26.997789999999998</v>
      </c>
      <c r="S300">
        <v>0.81257999999999997</v>
      </c>
      <c r="T300">
        <v>21.505420000000001</v>
      </c>
      <c r="U300">
        <v>1.251223</v>
      </c>
      <c r="V300">
        <v>1.000856</v>
      </c>
      <c r="W300">
        <v>0.98656999999999995</v>
      </c>
      <c r="X300">
        <v>3.4576000000000003E-2</v>
      </c>
      <c r="Y300">
        <v>47.603999999999999</v>
      </c>
      <c r="Z300">
        <v>0</v>
      </c>
      <c r="AA300">
        <v>0.12374400000000001</v>
      </c>
      <c r="AB300">
        <v>0.40309499999999998</v>
      </c>
      <c r="AC300">
        <v>3.7330000000000002E-2</v>
      </c>
      <c r="AD300">
        <v>0</v>
      </c>
      <c r="AE300">
        <v>0</v>
      </c>
      <c r="AF300">
        <v>0.112993</v>
      </c>
      <c r="AG300">
        <v>2.5449410000000001</v>
      </c>
      <c r="AH300">
        <v>0.900088</v>
      </c>
      <c r="AI300">
        <v>3.197479</v>
      </c>
      <c r="AJ300">
        <v>1.5267770000000001</v>
      </c>
      <c r="AK300">
        <v>0.32849</v>
      </c>
      <c r="AL300">
        <v>0</v>
      </c>
      <c r="AM300">
        <v>1.3999740000000001</v>
      </c>
      <c r="AN300">
        <v>0.262708</v>
      </c>
      <c r="AO300">
        <v>0.29902299999999998</v>
      </c>
      <c r="AP300">
        <v>10.843999999999999</v>
      </c>
    </row>
    <row r="301" spans="3:42">
      <c r="C301" t="s">
        <v>41</v>
      </c>
      <c r="D301">
        <v>2070</v>
      </c>
      <c r="E301" t="s">
        <v>71</v>
      </c>
      <c r="F301">
        <v>0</v>
      </c>
      <c r="G301">
        <v>3.2757869999999998</v>
      </c>
      <c r="H301">
        <v>0</v>
      </c>
      <c r="I301">
        <v>13.196109999999999</v>
      </c>
      <c r="J301">
        <v>8.2807539999999999</v>
      </c>
      <c r="K301">
        <v>2.9179909999999998</v>
      </c>
      <c r="L301">
        <v>0.66016600000000003</v>
      </c>
      <c r="M301">
        <v>5.8930999999999997E-2</v>
      </c>
      <c r="N301">
        <v>80.196650000000005</v>
      </c>
      <c r="O301">
        <v>3.2035960000000001</v>
      </c>
      <c r="P301">
        <v>1.2829999999999999E-2</v>
      </c>
      <c r="Q301">
        <v>7.3667850000000001</v>
      </c>
      <c r="R301">
        <v>34.465200000000003</v>
      </c>
      <c r="S301">
        <v>5.7554309999999997</v>
      </c>
      <c r="T301">
        <v>63.133569999999999</v>
      </c>
      <c r="U301">
        <v>1.6524129999999999</v>
      </c>
      <c r="V301">
        <v>3.3389340000000001</v>
      </c>
      <c r="W301">
        <v>0.48336800000000002</v>
      </c>
      <c r="X301">
        <v>0.362427</v>
      </c>
      <c r="Y301">
        <v>58.893889999999999</v>
      </c>
      <c r="Z301">
        <v>0</v>
      </c>
      <c r="AA301">
        <v>3.8639999999999998E-3</v>
      </c>
      <c r="AB301">
        <v>0.52389399999999997</v>
      </c>
      <c r="AC301">
        <v>4.3062999999999997E-2</v>
      </c>
      <c r="AD301">
        <v>0</v>
      </c>
      <c r="AE301">
        <v>0</v>
      </c>
      <c r="AF301">
        <v>0.38477099999999997</v>
      </c>
      <c r="AG301">
        <v>52.445129999999999</v>
      </c>
      <c r="AH301">
        <v>28.08043</v>
      </c>
      <c r="AI301">
        <v>0.26819399999999999</v>
      </c>
      <c r="AJ301">
        <v>6.9341530000000002</v>
      </c>
      <c r="AK301">
        <v>20.23677</v>
      </c>
      <c r="AL301">
        <v>0</v>
      </c>
      <c r="AM301">
        <v>18.658280000000001</v>
      </c>
      <c r="AN301">
        <v>0.73889000000000005</v>
      </c>
      <c r="AO301">
        <v>1.743279</v>
      </c>
      <c r="AP301">
        <v>42.084069999999997</v>
      </c>
    </row>
    <row r="302" spans="3:42">
      <c r="C302" t="s">
        <v>41</v>
      </c>
      <c r="D302">
        <v>2070</v>
      </c>
      <c r="E302" t="s">
        <v>46</v>
      </c>
      <c r="F302">
        <v>0</v>
      </c>
      <c r="G302">
        <v>14.80931</v>
      </c>
      <c r="H302">
        <v>0</v>
      </c>
      <c r="I302">
        <v>13.02211</v>
      </c>
      <c r="J302">
        <v>2.8716179999999998</v>
      </c>
      <c r="K302">
        <v>13.39554</v>
      </c>
      <c r="L302">
        <v>0</v>
      </c>
      <c r="M302">
        <v>8.6611060000000002</v>
      </c>
      <c r="N302">
        <v>75.264430000000004</v>
      </c>
      <c r="O302">
        <v>8.4355519999999995</v>
      </c>
      <c r="P302">
        <v>0.351823</v>
      </c>
      <c r="Q302">
        <v>1.5634479999999999</v>
      </c>
      <c r="R302">
        <v>13.44867</v>
      </c>
      <c r="S302">
        <v>4.1553279999999999</v>
      </c>
      <c r="T302">
        <v>42.816180000000003</v>
      </c>
      <c r="U302">
        <v>2.4106049999999999</v>
      </c>
      <c r="V302">
        <v>10.73259</v>
      </c>
      <c r="W302">
        <v>2.3211560000000002</v>
      </c>
      <c r="X302">
        <v>0</v>
      </c>
      <c r="Y302">
        <v>44.332509999999999</v>
      </c>
      <c r="Z302">
        <v>0</v>
      </c>
      <c r="AA302">
        <v>0.48050599999999999</v>
      </c>
      <c r="AB302">
        <v>0.506382</v>
      </c>
      <c r="AC302">
        <v>0.94945400000000002</v>
      </c>
      <c r="AD302">
        <v>0</v>
      </c>
      <c r="AE302">
        <v>0</v>
      </c>
      <c r="AF302">
        <v>0</v>
      </c>
      <c r="AG302">
        <v>19.677009999999999</v>
      </c>
      <c r="AH302">
        <v>3.5545260000000001</v>
      </c>
      <c r="AI302">
        <v>24.361339999999998</v>
      </c>
      <c r="AJ302">
        <v>4.6147</v>
      </c>
      <c r="AK302">
        <v>7.6850440000000004</v>
      </c>
      <c r="AL302">
        <v>0</v>
      </c>
      <c r="AM302">
        <v>12.418609999999999</v>
      </c>
      <c r="AN302">
        <v>1.0985910000000001</v>
      </c>
      <c r="AO302">
        <v>3.385392</v>
      </c>
      <c r="AP302">
        <v>70.951009999999997</v>
      </c>
    </row>
    <row r="303" spans="3:42">
      <c r="C303" t="s">
        <v>41</v>
      </c>
      <c r="D303">
        <v>2070</v>
      </c>
      <c r="E303" t="s">
        <v>47</v>
      </c>
      <c r="F303">
        <v>0</v>
      </c>
      <c r="G303">
        <v>0</v>
      </c>
      <c r="H303">
        <v>0</v>
      </c>
      <c r="I303">
        <v>1.4789620000000001</v>
      </c>
      <c r="J303">
        <v>0</v>
      </c>
      <c r="K303">
        <v>5.9451850000000004</v>
      </c>
      <c r="L303">
        <v>0</v>
      </c>
      <c r="M303">
        <v>0.37140400000000001</v>
      </c>
      <c r="N303">
        <v>30.425439999999998</v>
      </c>
      <c r="O303">
        <v>0</v>
      </c>
      <c r="P303">
        <v>0</v>
      </c>
      <c r="Q303">
        <v>0</v>
      </c>
      <c r="R303">
        <v>14.76567</v>
      </c>
      <c r="S303">
        <v>0.81775100000000001</v>
      </c>
      <c r="T303">
        <v>65.331850000000003</v>
      </c>
      <c r="U303">
        <v>0</v>
      </c>
      <c r="V303">
        <v>0</v>
      </c>
      <c r="W303">
        <v>0</v>
      </c>
      <c r="X303">
        <v>0</v>
      </c>
      <c r="Y303">
        <v>14.42122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0.37101899999999999</v>
      </c>
      <c r="AH303">
        <v>0.73108099999999998</v>
      </c>
      <c r="AI303">
        <v>0</v>
      </c>
      <c r="AJ303">
        <v>0.66714899999999999</v>
      </c>
      <c r="AK303">
        <v>0</v>
      </c>
      <c r="AL303">
        <v>0</v>
      </c>
      <c r="AM303">
        <v>4.4069890000000003</v>
      </c>
      <c r="AN303">
        <v>2.0789999999999999E-2</v>
      </c>
      <c r="AO303">
        <v>0</v>
      </c>
      <c r="AP303">
        <v>1.312446</v>
      </c>
    </row>
    <row r="304" spans="3:42">
      <c r="C304" t="s">
        <v>41</v>
      </c>
      <c r="D304">
        <v>2070</v>
      </c>
      <c r="E304" t="s">
        <v>48</v>
      </c>
      <c r="F304">
        <v>0</v>
      </c>
      <c r="G304">
        <v>24.280819999999999</v>
      </c>
      <c r="H304">
        <v>0</v>
      </c>
      <c r="I304">
        <v>10.06174</v>
      </c>
      <c r="J304">
        <v>6.6886520000000003</v>
      </c>
      <c r="K304">
        <v>18.009260000000001</v>
      </c>
      <c r="L304">
        <v>0</v>
      </c>
      <c r="M304">
        <v>19.41208</v>
      </c>
      <c r="N304">
        <v>109.81100000000001</v>
      </c>
      <c r="O304">
        <v>2.8946779999999999</v>
      </c>
      <c r="P304">
        <v>13.99234</v>
      </c>
      <c r="Q304">
        <v>0.64971400000000001</v>
      </c>
      <c r="R304">
        <v>14.71097</v>
      </c>
      <c r="S304">
        <v>11.91309</v>
      </c>
      <c r="T304">
        <v>54.767499999999998</v>
      </c>
      <c r="U304">
        <v>3.4498489999999999</v>
      </c>
      <c r="V304">
        <v>11.457039999999999</v>
      </c>
      <c r="W304">
        <v>0.51800500000000005</v>
      </c>
      <c r="X304">
        <v>0</v>
      </c>
      <c r="Y304">
        <v>25.869039999999998</v>
      </c>
      <c r="Z304">
        <v>0</v>
      </c>
      <c r="AA304">
        <v>14.0672</v>
      </c>
      <c r="AB304">
        <v>0.76561299999999999</v>
      </c>
      <c r="AC304">
        <v>22.15005</v>
      </c>
      <c r="AD304">
        <v>0</v>
      </c>
      <c r="AE304">
        <v>0</v>
      </c>
      <c r="AF304">
        <v>0</v>
      </c>
      <c r="AG304">
        <v>7.1243020000000001</v>
      </c>
      <c r="AH304">
        <v>8.8884720000000002</v>
      </c>
      <c r="AI304">
        <v>66.765929999999997</v>
      </c>
      <c r="AJ304">
        <v>2.7517140000000002</v>
      </c>
      <c r="AK304">
        <v>22.579409999999999</v>
      </c>
      <c r="AL304">
        <v>0</v>
      </c>
      <c r="AM304">
        <v>29.355930000000001</v>
      </c>
      <c r="AN304">
        <v>4.0691930000000003</v>
      </c>
      <c r="AO304">
        <v>13.35042</v>
      </c>
      <c r="AP304">
        <v>27.395289999999999</v>
      </c>
    </row>
    <row r="305" spans="3:42">
      <c r="C305" t="s">
        <v>41</v>
      </c>
      <c r="D305">
        <v>2070</v>
      </c>
      <c r="E305" t="s">
        <v>49</v>
      </c>
      <c r="F305">
        <v>0</v>
      </c>
      <c r="G305">
        <v>5.5984920000000002</v>
      </c>
      <c r="H305">
        <v>0</v>
      </c>
      <c r="I305">
        <v>1.4915069999999999</v>
      </c>
      <c r="J305">
        <v>1.2431779999999999</v>
      </c>
      <c r="K305">
        <v>4.0663340000000003</v>
      </c>
      <c r="L305">
        <v>0</v>
      </c>
      <c r="M305">
        <v>12.33033</v>
      </c>
      <c r="N305">
        <v>20.810079999999999</v>
      </c>
      <c r="O305">
        <v>0.31759599999999999</v>
      </c>
      <c r="P305">
        <v>0.104481</v>
      </c>
      <c r="Q305">
        <v>1.9794510000000001</v>
      </c>
      <c r="R305">
        <v>7.8775449999999996</v>
      </c>
      <c r="S305">
        <v>0.66575700000000004</v>
      </c>
      <c r="T305">
        <v>18.50563</v>
      </c>
      <c r="U305">
        <v>0.76020799999999999</v>
      </c>
      <c r="V305">
        <v>3.4728819999999998</v>
      </c>
      <c r="W305">
        <v>0.18121100000000001</v>
      </c>
      <c r="X305">
        <v>0</v>
      </c>
      <c r="Y305">
        <v>8.8456759999999992</v>
      </c>
      <c r="Z305">
        <v>0</v>
      </c>
      <c r="AA305">
        <v>0</v>
      </c>
      <c r="AB305">
        <v>0</v>
      </c>
      <c r="AC305">
        <v>0.155918</v>
      </c>
      <c r="AD305">
        <v>0</v>
      </c>
      <c r="AE305">
        <v>0</v>
      </c>
      <c r="AF305">
        <v>0</v>
      </c>
      <c r="AG305">
        <v>2.0572659999999998</v>
      </c>
      <c r="AH305">
        <v>0.59519500000000003</v>
      </c>
      <c r="AI305">
        <v>5.8996839999999997</v>
      </c>
      <c r="AJ305">
        <v>1.4559839999999999</v>
      </c>
      <c r="AK305">
        <v>10.089560000000001</v>
      </c>
      <c r="AL305">
        <v>0</v>
      </c>
      <c r="AM305">
        <v>3.4194100000000001</v>
      </c>
      <c r="AN305">
        <v>0</v>
      </c>
      <c r="AO305">
        <v>0.415576</v>
      </c>
      <c r="AP305">
        <v>13.182700000000001</v>
      </c>
    </row>
    <row r="306" spans="3:42">
      <c r="C306" t="s">
        <v>41</v>
      </c>
      <c r="D306">
        <v>2070</v>
      </c>
      <c r="E306" t="s">
        <v>50</v>
      </c>
      <c r="F306">
        <v>0</v>
      </c>
      <c r="G306">
        <v>0.49784800000000001</v>
      </c>
      <c r="H306">
        <v>0</v>
      </c>
      <c r="I306">
        <v>3.0543559999999998</v>
      </c>
      <c r="J306">
        <v>1.2160000000000001E-2</v>
      </c>
      <c r="K306">
        <v>1.1251279999999999</v>
      </c>
      <c r="L306">
        <v>1.3212E-2</v>
      </c>
      <c r="M306">
        <v>4.7579999999999997E-2</v>
      </c>
      <c r="N306">
        <v>13.60426</v>
      </c>
      <c r="O306">
        <v>0.21923100000000001</v>
      </c>
      <c r="P306">
        <v>4.5440000000000003E-3</v>
      </c>
      <c r="Q306">
        <v>4.4556999999999999E-2</v>
      </c>
      <c r="R306">
        <v>1.112692</v>
      </c>
      <c r="S306">
        <v>0.33491100000000001</v>
      </c>
      <c r="T306">
        <v>3.554951</v>
      </c>
      <c r="U306">
        <v>0</v>
      </c>
      <c r="V306">
        <v>4.4283000000000003E-2</v>
      </c>
      <c r="W306">
        <v>0.142705</v>
      </c>
      <c r="X306">
        <v>7.4062000000000003E-2</v>
      </c>
      <c r="Y306">
        <v>1.5886309999999999</v>
      </c>
      <c r="Z306">
        <v>0</v>
      </c>
      <c r="AA306">
        <v>2.1289999999999998E-3</v>
      </c>
      <c r="AB306">
        <v>2.229044</v>
      </c>
      <c r="AC306">
        <v>2.7959999999999999E-3</v>
      </c>
      <c r="AD306">
        <v>0</v>
      </c>
      <c r="AE306">
        <v>0</v>
      </c>
      <c r="AF306">
        <v>3.4880000000000002E-3</v>
      </c>
      <c r="AG306">
        <v>6.1219659999999996</v>
      </c>
      <c r="AH306">
        <v>0.27236700000000003</v>
      </c>
      <c r="AI306">
        <v>6.1435999999999998E-2</v>
      </c>
      <c r="AJ306">
        <v>0.19963700000000001</v>
      </c>
      <c r="AK306">
        <v>4.3639999999999998E-3</v>
      </c>
      <c r="AL306">
        <v>0</v>
      </c>
      <c r="AM306">
        <v>0.30901299999999998</v>
      </c>
      <c r="AN306">
        <v>1.4809999999999999E-3</v>
      </c>
      <c r="AO306">
        <v>6.3340000000000002E-3</v>
      </c>
      <c r="AP306">
        <v>8.2664519999999992</v>
      </c>
    </row>
    <row r="307" spans="3:42">
      <c r="C307" t="s">
        <v>41</v>
      </c>
      <c r="D307">
        <v>2070</v>
      </c>
      <c r="E307" t="s">
        <v>51</v>
      </c>
      <c r="F307">
        <v>0</v>
      </c>
      <c r="G307">
        <v>0.380546</v>
      </c>
      <c r="H307">
        <v>0</v>
      </c>
      <c r="I307">
        <v>0</v>
      </c>
      <c r="J307">
        <v>5.9450000000000003E-2</v>
      </c>
      <c r="K307">
        <v>1.082859</v>
      </c>
      <c r="L307">
        <v>0</v>
      </c>
      <c r="M307">
        <v>5.3283999999999998E-2</v>
      </c>
      <c r="N307">
        <v>11.412739999999999</v>
      </c>
      <c r="O307">
        <v>0.49959500000000001</v>
      </c>
      <c r="P307">
        <v>0</v>
      </c>
      <c r="Q307">
        <v>2.1574870000000002</v>
      </c>
      <c r="R307">
        <v>29.248629999999999</v>
      </c>
      <c r="S307">
        <v>1.7734129999999999</v>
      </c>
      <c r="T307">
        <v>18.044309999999999</v>
      </c>
      <c r="U307">
        <v>0.123145</v>
      </c>
      <c r="V307">
        <v>0</v>
      </c>
      <c r="W307">
        <v>0.15498799999999999</v>
      </c>
      <c r="X307">
        <v>0.133938</v>
      </c>
      <c r="Y307">
        <v>15.51454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6.8300549999999998</v>
      </c>
      <c r="AI307">
        <v>0.43246899999999999</v>
      </c>
      <c r="AJ307">
        <v>2.2414520000000002</v>
      </c>
      <c r="AK307">
        <v>0.42565599999999998</v>
      </c>
      <c r="AL307">
        <v>0</v>
      </c>
      <c r="AM307">
        <v>3.5386389999999999</v>
      </c>
      <c r="AN307">
        <v>0</v>
      </c>
      <c r="AO307">
        <v>0</v>
      </c>
      <c r="AP307">
        <v>13.358599999999999</v>
      </c>
    </row>
    <row r="308" spans="3:42">
      <c r="C308" t="s">
        <v>41</v>
      </c>
      <c r="D308">
        <v>2070</v>
      </c>
      <c r="E308" t="s">
        <v>52</v>
      </c>
      <c r="F308">
        <v>0</v>
      </c>
      <c r="G308">
        <v>9.3783639999999995</v>
      </c>
      <c r="H308">
        <v>0</v>
      </c>
      <c r="I308">
        <v>12.02685</v>
      </c>
      <c r="J308">
        <v>5.2448839999999999</v>
      </c>
      <c r="K308">
        <v>5.3217800000000004</v>
      </c>
      <c r="L308">
        <v>10.31291</v>
      </c>
      <c r="M308">
        <v>11.54547</v>
      </c>
      <c r="N308">
        <v>63.097230000000003</v>
      </c>
      <c r="O308">
        <v>13.07249</v>
      </c>
      <c r="P308">
        <v>0.80392799999999998</v>
      </c>
      <c r="Q308">
        <v>25.72485</v>
      </c>
      <c r="R308">
        <v>104.55110000000001</v>
      </c>
      <c r="S308">
        <v>8.9041350000000001</v>
      </c>
      <c r="T308">
        <v>64.981840000000005</v>
      </c>
      <c r="U308">
        <v>0.32982499999999998</v>
      </c>
      <c r="V308">
        <v>5.01701</v>
      </c>
      <c r="W308">
        <v>14.098739999999999</v>
      </c>
      <c r="X308">
        <v>1.9690639999999999</v>
      </c>
      <c r="Y308">
        <v>45.828899999999997</v>
      </c>
      <c r="Z308">
        <v>0</v>
      </c>
      <c r="AA308">
        <v>1.5932489999999999</v>
      </c>
      <c r="AB308">
        <v>0.83543800000000001</v>
      </c>
      <c r="AC308">
        <v>2.5293009999999998</v>
      </c>
      <c r="AD308">
        <v>0</v>
      </c>
      <c r="AE308">
        <v>0</v>
      </c>
      <c r="AF308">
        <v>4.2819370000000001</v>
      </c>
      <c r="AG308">
        <v>18.087879999999998</v>
      </c>
      <c r="AH308">
        <v>7.2412749999999999</v>
      </c>
      <c r="AI308">
        <v>10.97504</v>
      </c>
      <c r="AJ308">
        <v>21.04684</v>
      </c>
      <c r="AK308">
        <v>8.9038830000000004</v>
      </c>
      <c r="AL308">
        <v>0</v>
      </c>
      <c r="AM308">
        <v>17.77478</v>
      </c>
      <c r="AN308">
        <v>0.47259800000000002</v>
      </c>
      <c r="AO308">
        <v>1.3229709999999999</v>
      </c>
      <c r="AP308">
        <v>91.928520000000006</v>
      </c>
    </row>
    <row r="309" spans="3:42">
      <c r="C309" t="s">
        <v>41</v>
      </c>
      <c r="D309">
        <v>2070</v>
      </c>
      <c r="E309" t="s">
        <v>53</v>
      </c>
      <c r="F309">
        <v>0</v>
      </c>
      <c r="G309">
        <v>4.2717999999999999E-2</v>
      </c>
      <c r="H309">
        <v>0</v>
      </c>
      <c r="I309">
        <v>0.21385599999999999</v>
      </c>
      <c r="J309">
        <v>9.4940000000000007E-3</v>
      </c>
      <c r="K309">
        <v>7.3679999999999995E-2</v>
      </c>
      <c r="L309">
        <v>4.8217999999999997E-2</v>
      </c>
      <c r="M309">
        <v>3.7318999999999998E-2</v>
      </c>
      <c r="N309">
        <v>0.73972099999999996</v>
      </c>
      <c r="O309">
        <v>4.4318000000000003E-2</v>
      </c>
      <c r="P309">
        <v>2.049E-3</v>
      </c>
      <c r="Q309">
        <v>5.1977000000000002E-2</v>
      </c>
      <c r="R309">
        <v>0.243751</v>
      </c>
      <c r="S309">
        <v>5.4265000000000001E-2</v>
      </c>
      <c r="T309">
        <v>0.79332000000000003</v>
      </c>
      <c r="U309">
        <v>1.5510000000000001E-3</v>
      </c>
      <c r="V309">
        <v>1.8103000000000001E-2</v>
      </c>
      <c r="W309">
        <v>3.4307999999999998E-2</v>
      </c>
      <c r="X309">
        <v>9.9559999999999996E-3</v>
      </c>
      <c r="Y309">
        <v>0.18953200000000001</v>
      </c>
      <c r="Z309">
        <v>0</v>
      </c>
      <c r="AA309">
        <v>3.166E-3</v>
      </c>
      <c r="AB309">
        <v>3.1980000000000001E-2</v>
      </c>
      <c r="AC309">
        <v>4.0610000000000004E-3</v>
      </c>
      <c r="AD309">
        <v>0</v>
      </c>
      <c r="AE309">
        <v>0</v>
      </c>
      <c r="AF309">
        <v>1.9008000000000001E-2</v>
      </c>
      <c r="AG309">
        <v>0.143343</v>
      </c>
      <c r="AH309">
        <v>8.6768999999999999E-2</v>
      </c>
      <c r="AI309">
        <v>1.9486E-2</v>
      </c>
      <c r="AJ309">
        <v>9.6165E-2</v>
      </c>
      <c r="AK309">
        <v>2.1513000000000001E-2</v>
      </c>
      <c r="AL309">
        <v>0</v>
      </c>
      <c r="AM309">
        <v>8.1235000000000002E-2</v>
      </c>
      <c r="AN309">
        <v>1.304E-3</v>
      </c>
      <c r="AO309">
        <v>4.7479999999999996E-3</v>
      </c>
      <c r="AP309">
        <v>0.34569</v>
      </c>
    </row>
    <row r="310" spans="3:42">
      <c r="C310" t="s">
        <v>41</v>
      </c>
      <c r="D310">
        <v>2070</v>
      </c>
      <c r="E310" t="s">
        <v>54</v>
      </c>
      <c r="F310">
        <v>0</v>
      </c>
      <c r="G310">
        <v>20.792629999999999</v>
      </c>
      <c r="H310">
        <v>0</v>
      </c>
      <c r="I310">
        <v>29.19633</v>
      </c>
      <c r="J310">
        <v>1.4421139999999999</v>
      </c>
      <c r="K310">
        <v>18.422180000000001</v>
      </c>
      <c r="L310">
        <v>2.5076390000000002</v>
      </c>
      <c r="M310">
        <v>5.1387739999999997</v>
      </c>
      <c r="N310">
        <v>218.4212</v>
      </c>
      <c r="O310">
        <v>14.528740000000001</v>
      </c>
      <c r="P310">
        <v>0.18713299999999999</v>
      </c>
      <c r="Q310">
        <v>8.0367049999999995</v>
      </c>
      <c r="R310">
        <v>71.982609999999994</v>
      </c>
      <c r="S310">
        <v>11.24736</v>
      </c>
      <c r="T310">
        <v>164.19399999999999</v>
      </c>
      <c r="U310">
        <v>1.6001050000000001</v>
      </c>
      <c r="V310">
        <v>2.291042</v>
      </c>
      <c r="W310">
        <v>9.7001899999999992</v>
      </c>
      <c r="X310">
        <v>2.487241</v>
      </c>
      <c r="Y310">
        <v>75.400720000000007</v>
      </c>
      <c r="Z310">
        <v>0</v>
      </c>
      <c r="AA310">
        <v>0.305342</v>
      </c>
      <c r="AB310">
        <v>0.26132699999999998</v>
      </c>
      <c r="AC310">
        <v>1.281447</v>
      </c>
      <c r="AD310">
        <v>0</v>
      </c>
      <c r="AE310">
        <v>0</v>
      </c>
      <c r="AF310">
        <v>0.55793400000000004</v>
      </c>
      <c r="AG310">
        <v>83.43092</v>
      </c>
      <c r="AH310">
        <v>9.1468959999999999</v>
      </c>
      <c r="AI310">
        <v>7.8192830000000004</v>
      </c>
      <c r="AJ310">
        <v>15.57715</v>
      </c>
      <c r="AK310">
        <v>1.430164</v>
      </c>
      <c r="AL310">
        <v>0</v>
      </c>
      <c r="AM310">
        <v>16.699619999999999</v>
      </c>
      <c r="AN310">
        <v>0.52135399999999998</v>
      </c>
      <c r="AO310">
        <v>0.40536899999999998</v>
      </c>
      <c r="AP310">
        <v>286.34219999999999</v>
      </c>
    </row>
    <row r="311" spans="3:42">
      <c r="C311" t="s">
        <v>41</v>
      </c>
      <c r="D311">
        <v>2010</v>
      </c>
      <c r="E311" t="s">
        <v>72</v>
      </c>
      <c r="F311">
        <v>10.2858</v>
      </c>
      <c r="G311">
        <v>157.90299999999999</v>
      </c>
      <c r="H311">
        <v>17.3155</v>
      </c>
      <c r="I311">
        <v>180.67</v>
      </c>
      <c r="J311">
        <v>62.8583</v>
      </c>
      <c r="K311">
        <v>243.53700000000001</v>
      </c>
      <c r="L311">
        <v>14.3652</v>
      </c>
      <c r="M311">
        <v>118.91</v>
      </c>
      <c r="N311">
        <v>1837.55</v>
      </c>
      <c r="O311">
        <v>131.601</v>
      </c>
      <c r="P311">
        <v>17.400099999999998</v>
      </c>
      <c r="Q311">
        <v>129.00800000000001</v>
      </c>
      <c r="R311">
        <v>634.73099999999999</v>
      </c>
      <c r="S311">
        <v>108.688</v>
      </c>
      <c r="T311">
        <v>922.19</v>
      </c>
      <c r="U311">
        <v>41.033200000000001</v>
      </c>
      <c r="V311">
        <v>119.81100000000001</v>
      </c>
      <c r="W311">
        <v>85.3048</v>
      </c>
      <c r="X311">
        <v>12.92342</v>
      </c>
      <c r="Y311">
        <v>1014.45</v>
      </c>
      <c r="Z311">
        <v>6.5740299999999996</v>
      </c>
      <c r="AA311">
        <v>28.9422</v>
      </c>
      <c r="AB311">
        <v>16.744</v>
      </c>
      <c r="AC311">
        <v>22.871099999999998</v>
      </c>
      <c r="AD311">
        <v>0.101219</v>
      </c>
      <c r="AE311">
        <v>13.757300000000001</v>
      </c>
      <c r="AF311">
        <v>4.0810399999999998</v>
      </c>
      <c r="AG311">
        <v>482.00799999999998</v>
      </c>
      <c r="AH311">
        <v>126.398</v>
      </c>
      <c r="AI311">
        <v>359.334</v>
      </c>
      <c r="AJ311">
        <v>129.81100000000001</v>
      </c>
      <c r="AK311">
        <v>102.491</v>
      </c>
      <c r="AL311">
        <v>54.917200000000001</v>
      </c>
      <c r="AM311">
        <v>223.40799999999999</v>
      </c>
      <c r="AN311">
        <v>28.027999999999999</v>
      </c>
      <c r="AO311">
        <v>71.692999999999998</v>
      </c>
      <c r="AP311">
        <v>856.94799999999998</v>
      </c>
    </row>
    <row r="312" spans="3:42">
      <c r="C312" t="s">
        <v>41</v>
      </c>
      <c r="D312">
        <v>2010</v>
      </c>
      <c r="E312" t="s">
        <v>73</v>
      </c>
      <c r="F312">
        <v>25.812200000000001</v>
      </c>
      <c r="G312">
        <v>224.35599999999999</v>
      </c>
      <c r="H312">
        <v>43.453499999999998</v>
      </c>
      <c r="I312">
        <v>363.43900000000002</v>
      </c>
      <c r="J312">
        <v>139.608</v>
      </c>
      <c r="K312">
        <v>346.029</v>
      </c>
      <c r="L312">
        <v>24.0136</v>
      </c>
      <c r="M312">
        <v>228.74799999999999</v>
      </c>
      <c r="N312">
        <v>2361.44</v>
      </c>
      <c r="O312">
        <v>190.554</v>
      </c>
      <c r="P312">
        <v>31.081299999999999</v>
      </c>
      <c r="Q312">
        <v>238.648</v>
      </c>
      <c r="R312">
        <v>1339.08</v>
      </c>
      <c r="S312">
        <v>217.524</v>
      </c>
      <c r="T312">
        <v>2789.41</v>
      </c>
      <c r="U312">
        <v>97.724999999999994</v>
      </c>
      <c r="V312">
        <v>195.565</v>
      </c>
      <c r="W312">
        <v>124.34699999999999</v>
      </c>
      <c r="X312">
        <v>19.787299999999998</v>
      </c>
      <c r="Y312">
        <v>1580.18</v>
      </c>
      <c r="Z312">
        <v>16.497599999999998</v>
      </c>
      <c r="AA312">
        <v>46.280999999999999</v>
      </c>
      <c r="AB312">
        <v>17.2562</v>
      </c>
      <c r="AC312">
        <v>41.078600000000002</v>
      </c>
      <c r="AD312">
        <v>0.25401099999999999</v>
      </c>
      <c r="AE312">
        <v>34.524099999999997</v>
      </c>
      <c r="AF312">
        <v>11.0055</v>
      </c>
      <c r="AG312">
        <v>508.69499999999999</v>
      </c>
      <c r="AH312">
        <v>193.53</v>
      </c>
      <c r="AI312">
        <v>786.80200000000002</v>
      </c>
      <c r="AJ312">
        <v>298.84899999999999</v>
      </c>
      <c r="AK312">
        <v>144.25299999999999</v>
      </c>
      <c r="AL312">
        <v>137.815</v>
      </c>
      <c r="AM312">
        <v>342.06400000000002</v>
      </c>
      <c r="AN312">
        <v>48.578299999999999</v>
      </c>
      <c r="AO312">
        <v>93.684200000000004</v>
      </c>
      <c r="AP312">
        <v>1948.57</v>
      </c>
    </row>
    <row r="313" spans="3:42">
      <c r="C313" t="s">
        <v>41</v>
      </c>
      <c r="D313">
        <v>2010</v>
      </c>
      <c r="E313" t="s">
        <v>74</v>
      </c>
      <c r="F313">
        <v>78.110299999999995</v>
      </c>
      <c r="G313">
        <v>831.41300000000001</v>
      </c>
      <c r="H313">
        <v>131.494</v>
      </c>
      <c r="I313">
        <v>1069.1199999999999</v>
      </c>
      <c r="J313">
        <v>473.27100000000002</v>
      </c>
      <c r="K313">
        <v>1282.3</v>
      </c>
      <c r="L313">
        <v>91.433700000000002</v>
      </c>
      <c r="M313">
        <v>936.5</v>
      </c>
      <c r="N313">
        <v>8675.8700000000008</v>
      </c>
      <c r="O313">
        <v>671.78800000000001</v>
      </c>
      <c r="P313">
        <v>73.611699999999999</v>
      </c>
      <c r="Q313">
        <v>810.98800000000006</v>
      </c>
      <c r="R313">
        <v>5375.46</v>
      </c>
      <c r="S313">
        <v>724.74400000000003</v>
      </c>
      <c r="T313">
        <v>7316.52</v>
      </c>
      <c r="U313">
        <v>327.86399999999998</v>
      </c>
      <c r="V313">
        <v>746.77599999999995</v>
      </c>
      <c r="W313">
        <v>557.49099999999999</v>
      </c>
      <c r="X313">
        <v>81.883709999999994</v>
      </c>
      <c r="Y313">
        <v>6198.98</v>
      </c>
      <c r="Z313">
        <v>49.923299999999998</v>
      </c>
      <c r="AA313">
        <v>176.589</v>
      </c>
      <c r="AB313">
        <v>81.567700000000002</v>
      </c>
      <c r="AC313">
        <v>146.49600000000001</v>
      </c>
      <c r="AD313">
        <v>0.76866100000000004</v>
      </c>
      <c r="AE313">
        <v>104.473</v>
      </c>
      <c r="AF313">
        <v>41.179099999999998</v>
      </c>
      <c r="AG313">
        <v>2168.02</v>
      </c>
      <c r="AH313">
        <v>800.86699999999996</v>
      </c>
      <c r="AI313">
        <v>2635.46</v>
      </c>
      <c r="AJ313">
        <v>1085.07</v>
      </c>
      <c r="AK313">
        <v>737.16600000000005</v>
      </c>
      <c r="AL313">
        <v>417.04300000000001</v>
      </c>
      <c r="AM313">
        <v>1415.53</v>
      </c>
      <c r="AN313">
        <v>170.059</v>
      </c>
      <c r="AO313">
        <v>335.31700000000001</v>
      </c>
      <c r="AP313">
        <v>7253.84</v>
      </c>
    </row>
    <row r="314" spans="3:42">
      <c r="C314" t="s">
        <v>41</v>
      </c>
      <c r="D314">
        <v>2010</v>
      </c>
      <c r="E314" t="s">
        <v>43</v>
      </c>
      <c r="F314">
        <v>1.56612</v>
      </c>
      <c r="G314">
        <v>27.884</v>
      </c>
      <c r="H314">
        <v>2.6364700000000001</v>
      </c>
      <c r="I314">
        <v>41.888800000000003</v>
      </c>
      <c r="J314">
        <v>10.3697</v>
      </c>
      <c r="K314">
        <v>43.006</v>
      </c>
      <c r="L314">
        <v>5.2679299999999998</v>
      </c>
      <c r="M314">
        <v>18.163499999999999</v>
      </c>
      <c r="N314">
        <v>298.709</v>
      </c>
      <c r="O314">
        <v>23.778700000000001</v>
      </c>
      <c r="P314">
        <v>3.0387599999999999</v>
      </c>
      <c r="Q314">
        <v>20.804300000000001</v>
      </c>
      <c r="R314">
        <v>163.49799999999999</v>
      </c>
      <c r="S314">
        <v>35.167499999999997</v>
      </c>
      <c r="T314">
        <v>317.34800000000001</v>
      </c>
      <c r="U314">
        <v>8.6485699999999994</v>
      </c>
      <c r="V314">
        <v>17.494</v>
      </c>
      <c r="W314">
        <v>18.537400000000002</v>
      </c>
      <c r="X314">
        <v>3.9610560000000001</v>
      </c>
      <c r="Y314">
        <v>164.53700000000001</v>
      </c>
      <c r="Z314">
        <v>1.0009699999999999</v>
      </c>
      <c r="AA314">
        <v>3.9633600000000002</v>
      </c>
      <c r="AB314">
        <v>5.36592</v>
      </c>
      <c r="AC314">
        <v>4.2464500000000003</v>
      </c>
      <c r="AD314">
        <v>1.5412E-2</v>
      </c>
      <c r="AE314">
        <v>2.0947</v>
      </c>
      <c r="AF314">
        <v>1.0001599999999999</v>
      </c>
      <c r="AG314">
        <v>75.768299999999996</v>
      </c>
      <c r="AH314">
        <v>38.741199999999999</v>
      </c>
      <c r="AI314">
        <v>52.921500000000002</v>
      </c>
      <c r="AJ314">
        <v>30.930299999999999</v>
      </c>
      <c r="AK314">
        <v>12.560700000000001</v>
      </c>
      <c r="AL314">
        <v>8.3617399999999993</v>
      </c>
      <c r="AM314">
        <v>68.474999999999994</v>
      </c>
      <c r="AN314">
        <v>5.8615199999999996</v>
      </c>
      <c r="AO314">
        <v>10.0276</v>
      </c>
      <c r="AP314">
        <v>177.32499999999999</v>
      </c>
    </row>
    <row r="315" spans="3:42">
      <c r="C315" t="s">
        <v>41</v>
      </c>
      <c r="D315">
        <v>2010</v>
      </c>
      <c r="E315" t="s">
        <v>44</v>
      </c>
      <c r="F315">
        <v>4.0664100000000003</v>
      </c>
      <c r="G315">
        <v>54.5929</v>
      </c>
      <c r="H315">
        <v>6.84558</v>
      </c>
      <c r="I315">
        <v>82.012500000000003</v>
      </c>
      <c r="J315">
        <v>25.3781</v>
      </c>
      <c r="K315">
        <v>84.199700000000007</v>
      </c>
      <c r="L315">
        <v>7.7354000000000003</v>
      </c>
      <c r="M315">
        <v>53.342300000000002</v>
      </c>
      <c r="N315">
        <v>835.47199999999998</v>
      </c>
      <c r="O315">
        <v>49.880800000000001</v>
      </c>
      <c r="P315">
        <v>7.6493200000000003</v>
      </c>
      <c r="Q315">
        <v>61.097999999999999</v>
      </c>
      <c r="R315">
        <v>338.935</v>
      </c>
      <c r="S315">
        <v>61.967799999999997</v>
      </c>
      <c r="T315">
        <v>497.05799999999999</v>
      </c>
      <c r="U315">
        <v>17.779299999999999</v>
      </c>
      <c r="V315">
        <v>44.526000000000003</v>
      </c>
      <c r="W315">
        <v>44.070900000000002</v>
      </c>
      <c r="X315">
        <v>7.6000719999999999</v>
      </c>
      <c r="Y315">
        <v>343.61700000000002</v>
      </c>
      <c r="Z315">
        <v>2.5990000000000002</v>
      </c>
      <c r="AA315">
        <v>10.8636</v>
      </c>
      <c r="AB315">
        <v>9.66526</v>
      </c>
      <c r="AC315">
        <v>8.7515300000000007</v>
      </c>
      <c r="AD315">
        <v>4.0016000000000003E-2</v>
      </c>
      <c r="AE315">
        <v>5.4388699999999996</v>
      </c>
      <c r="AF315">
        <v>1.95817</v>
      </c>
      <c r="AG315">
        <v>148.34399999999999</v>
      </c>
      <c r="AH315">
        <v>74.332800000000006</v>
      </c>
      <c r="AI315">
        <v>145.05799999999999</v>
      </c>
      <c r="AJ315">
        <v>60.557099999999998</v>
      </c>
      <c r="AK315">
        <v>28.931799999999999</v>
      </c>
      <c r="AL315">
        <v>21.711200000000002</v>
      </c>
      <c r="AM315">
        <v>131.38300000000001</v>
      </c>
      <c r="AN315">
        <v>12.910500000000001</v>
      </c>
      <c r="AO315">
        <v>25.522500000000001</v>
      </c>
      <c r="AP315">
        <v>416.613</v>
      </c>
    </row>
    <row r="316" spans="3:42">
      <c r="C316" t="s">
        <v>41</v>
      </c>
      <c r="D316">
        <v>2010</v>
      </c>
      <c r="E316" t="s">
        <v>45</v>
      </c>
      <c r="F316">
        <v>72.749600000000001</v>
      </c>
      <c r="G316">
        <v>827.70600000000002</v>
      </c>
      <c r="H316">
        <v>122.47</v>
      </c>
      <c r="I316">
        <v>1443.26</v>
      </c>
      <c r="J316">
        <v>367.108</v>
      </c>
      <c r="K316">
        <v>1276.5899999999999</v>
      </c>
      <c r="L316">
        <v>95.837500000000006</v>
      </c>
      <c r="M316">
        <v>1066.68</v>
      </c>
      <c r="N316">
        <v>16358.2</v>
      </c>
      <c r="O316">
        <v>774.19799999999998</v>
      </c>
      <c r="P316">
        <v>136.131</v>
      </c>
      <c r="Q316">
        <v>937.05100000000004</v>
      </c>
      <c r="R316">
        <v>5092.32</v>
      </c>
      <c r="S316">
        <v>770.99800000000005</v>
      </c>
      <c r="T316">
        <v>8528.51</v>
      </c>
      <c r="U316">
        <v>324.34899999999999</v>
      </c>
      <c r="V316">
        <v>837.23800000000006</v>
      </c>
      <c r="W316">
        <v>579.04499999999996</v>
      </c>
      <c r="X316">
        <v>98.864580000000004</v>
      </c>
      <c r="Y316">
        <v>5908.29</v>
      </c>
      <c r="Z316">
        <v>46.497100000000003</v>
      </c>
      <c r="AA316">
        <v>195.38300000000001</v>
      </c>
      <c r="AB316">
        <v>133.09299999999999</v>
      </c>
      <c r="AC316">
        <v>141.494</v>
      </c>
      <c r="AD316">
        <v>0.71590699999999996</v>
      </c>
      <c r="AE316">
        <v>97.303299999999993</v>
      </c>
      <c r="AF316">
        <v>44.1462</v>
      </c>
      <c r="AG316">
        <v>2557.19</v>
      </c>
      <c r="AH316">
        <v>966.94899999999996</v>
      </c>
      <c r="AI316">
        <v>3371.76</v>
      </c>
      <c r="AJ316">
        <v>991.32100000000003</v>
      </c>
      <c r="AK316">
        <v>526.70600000000002</v>
      </c>
      <c r="AL316">
        <v>388.42099999999999</v>
      </c>
      <c r="AM316">
        <v>1709.08</v>
      </c>
      <c r="AN316">
        <v>181.03899999999999</v>
      </c>
      <c r="AO316">
        <v>545.66300000000001</v>
      </c>
      <c r="AP316">
        <v>6986.93</v>
      </c>
    </row>
    <row r="317" spans="3:42">
      <c r="C317" t="s">
        <v>41</v>
      </c>
      <c r="D317">
        <v>2020</v>
      </c>
      <c r="E317" t="s">
        <v>72</v>
      </c>
      <c r="F317">
        <v>0</v>
      </c>
      <c r="G317">
        <v>167.96860000000001</v>
      </c>
      <c r="H317">
        <v>0</v>
      </c>
      <c r="I317">
        <v>207.45189999999999</v>
      </c>
      <c r="J317">
        <v>64.956509999999994</v>
      </c>
      <c r="K317">
        <v>277.40519999999998</v>
      </c>
      <c r="L317">
        <v>15.859220000000001</v>
      </c>
      <c r="M317">
        <v>127.90009999999999</v>
      </c>
      <c r="N317">
        <v>1947.0350000000001</v>
      </c>
      <c r="O317">
        <v>150.82220000000001</v>
      </c>
      <c r="P317">
        <v>22.753609999999998</v>
      </c>
      <c r="Q317">
        <v>129.00800000000001</v>
      </c>
      <c r="R317">
        <v>636.64049999999997</v>
      </c>
      <c r="S317">
        <v>115.0026</v>
      </c>
      <c r="T317">
        <v>971.33989999999994</v>
      </c>
      <c r="U317">
        <v>42.364609999999999</v>
      </c>
      <c r="V317">
        <v>148.29320000000001</v>
      </c>
      <c r="W317">
        <v>113.61879999999999</v>
      </c>
      <c r="X317">
        <v>16.097629999999999</v>
      </c>
      <c r="Y317">
        <v>1016.24</v>
      </c>
      <c r="Z317">
        <v>0</v>
      </c>
      <c r="AA317">
        <v>35.736739999999998</v>
      </c>
      <c r="AB317">
        <v>20.742100000000001</v>
      </c>
      <c r="AC317">
        <v>27.661909999999999</v>
      </c>
      <c r="AD317">
        <v>0</v>
      </c>
      <c r="AE317">
        <v>0</v>
      </c>
      <c r="AF317">
        <v>6.4501759999999999</v>
      </c>
      <c r="AG317">
        <v>542.20849999999996</v>
      </c>
      <c r="AH317">
        <v>141.82409999999999</v>
      </c>
      <c r="AI317">
        <v>453.65140000000002</v>
      </c>
      <c r="AJ317">
        <v>129.81100000000001</v>
      </c>
      <c r="AK317">
        <v>117.9162</v>
      </c>
      <c r="AL317">
        <v>0</v>
      </c>
      <c r="AM317">
        <v>266.93650000000002</v>
      </c>
      <c r="AN317">
        <v>29.249549999999999</v>
      </c>
      <c r="AO317">
        <v>74.598849999999999</v>
      </c>
      <c r="AP317">
        <v>885.48940000000005</v>
      </c>
    </row>
    <row r="318" spans="3:42">
      <c r="C318" t="s">
        <v>41</v>
      </c>
      <c r="D318">
        <v>2020</v>
      </c>
      <c r="E318" t="s">
        <v>73</v>
      </c>
      <c r="F318">
        <v>0</v>
      </c>
      <c r="G318">
        <v>238.6576</v>
      </c>
      <c r="H318">
        <v>0</v>
      </c>
      <c r="I318">
        <v>417.31389999999999</v>
      </c>
      <c r="J318">
        <v>144.2681</v>
      </c>
      <c r="K318">
        <v>394.15050000000002</v>
      </c>
      <c r="L318">
        <v>26.51108</v>
      </c>
      <c r="M318">
        <v>246.04230000000001</v>
      </c>
      <c r="N318">
        <v>2502.1390000000001</v>
      </c>
      <c r="O318">
        <v>218.38570000000001</v>
      </c>
      <c r="P318">
        <v>40.644109999999998</v>
      </c>
      <c r="Q318">
        <v>238.648</v>
      </c>
      <c r="R318">
        <v>1343.1079999999999</v>
      </c>
      <c r="S318">
        <v>230.1618</v>
      </c>
      <c r="T318">
        <v>2938.0770000000002</v>
      </c>
      <c r="U318">
        <v>100.8959</v>
      </c>
      <c r="V318">
        <v>242.05600000000001</v>
      </c>
      <c r="W318">
        <v>165.6198</v>
      </c>
      <c r="X318">
        <v>24.647390000000001</v>
      </c>
      <c r="Y318">
        <v>1582.9680000000001</v>
      </c>
      <c r="Z318">
        <v>0</v>
      </c>
      <c r="AA318">
        <v>57.146030000000003</v>
      </c>
      <c r="AB318">
        <v>21.3766</v>
      </c>
      <c r="AC318">
        <v>49.683329999999998</v>
      </c>
      <c r="AD318">
        <v>0</v>
      </c>
      <c r="AE318">
        <v>0</v>
      </c>
      <c r="AF318">
        <v>17.394439999999999</v>
      </c>
      <c r="AG318">
        <v>572.22850000000005</v>
      </c>
      <c r="AH318">
        <v>217.1491</v>
      </c>
      <c r="AI318">
        <v>993.32039999999995</v>
      </c>
      <c r="AJ318">
        <v>298.84899999999999</v>
      </c>
      <c r="AK318">
        <v>165.96340000000001</v>
      </c>
      <c r="AL318">
        <v>0</v>
      </c>
      <c r="AM318">
        <v>408.71120000000002</v>
      </c>
      <c r="AN318">
        <v>50.695500000000003</v>
      </c>
      <c r="AO318">
        <v>97.481390000000005</v>
      </c>
      <c r="AP318">
        <v>2013.4690000000001</v>
      </c>
    </row>
    <row r="319" spans="3:42">
      <c r="C319" t="s">
        <v>41</v>
      </c>
      <c r="D319">
        <v>2020</v>
      </c>
      <c r="E319" t="s">
        <v>74</v>
      </c>
      <c r="F319">
        <v>0</v>
      </c>
      <c r="G319">
        <v>884.41160000000002</v>
      </c>
      <c r="H319">
        <v>0</v>
      </c>
      <c r="I319">
        <v>1227.6020000000001</v>
      </c>
      <c r="J319">
        <v>489.06880000000001</v>
      </c>
      <c r="K319">
        <v>1460.627</v>
      </c>
      <c r="L319">
        <v>100.943</v>
      </c>
      <c r="M319">
        <v>1007.303</v>
      </c>
      <c r="N319">
        <v>9192.7960000000003</v>
      </c>
      <c r="O319">
        <v>769.90729999999996</v>
      </c>
      <c r="P319">
        <v>96.259879999999995</v>
      </c>
      <c r="Q319">
        <v>810.98800000000006</v>
      </c>
      <c r="R319">
        <v>5391.6310000000003</v>
      </c>
      <c r="S319">
        <v>766.85029999999995</v>
      </c>
      <c r="T319">
        <v>7706.4679999999998</v>
      </c>
      <c r="U319">
        <v>338.50229999999999</v>
      </c>
      <c r="V319">
        <v>924.30430000000001</v>
      </c>
      <c r="W319">
        <v>742.53129999999999</v>
      </c>
      <c r="X319">
        <v>101.9957</v>
      </c>
      <c r="Y319">
        <v>6209.9160000000002</v>
      </c>
      <c r="Z319">
        <v>0</v>
      </c>
      <c r="AA319">
        <v>218.0454</v>
      </c>
      <c r="AB319">
        <v>101.04430000000001</v>
      </c>
      <c r="AC319">
        <v>177.1825</v>
      </c>
      <c r="AD319">
        <v>0</v>
      </c>
      <c r="AE319">
        <v>0</v>
      </c>
      <c r="AF319">
        <v>65.084500000000006</v>
      </c>
      <c r="AG319">
        <v>2438.7950000000001</v>
      </c>
      <c r="AH319">
        <v>898.60770000000002</v>
      </c>
      <c r="AI319">
        <v>3327.2109999999998</v>
      </c>
      <c r="AJ319">
        <v>1085.07</v>
      </c>
      <c r="AK319">
        <v>848.11130000000003</v>
      </c>
      <c r="AL319">
        <v>0</v>
      </c>
      <c r="AM319">
        <v>1691.33</v>
      </c>
      <c r="AN319">
        <v>177.47069999999999</v>
      </c>
      <c r="AO319">
        <v>348.90800000000002</v>
      </c>
      <c r="AP319">
        <v>7495.4350000000004</v>
      </c>
    </row>
    <row r="320" spans="3:42">
      <c r="C320" t="s">
        <v>41</v>
      </c>
      <c r="D320">
        <v>2020</v>
      </c>
      <c r="E320" t="s">
        <v>43</v>
      </c>
      <c r="F320">
        <v>0</v>
      </c>
      <c r="G320">
        <v>29.661470000000001</v>
      </c>
      <c r="H320">
        <v>0</v>
      </c>
      <c r="I320">
        <v>48.098239999999997</v>
      </c>
      <c r="J320">
        <v>10.71584</v>
      </c>
      <c r="K320">
        <v>48.986750000000001</v>
      </c>
      <c r="L320">
        <v>5.8158089999999998</v>
      </c>
      <c r="M320">
        <v>19.536729999999999</v>
      </c>
      <c r="N320">
        <v>316.50670000000002</v>
      </c>
      <c r="O320">
        <v>27.251740000000002</v>
      </c>
      <c r="P320">
        <v>3.9736980000000002</v>
      </c>
      <c r="Q320">
        <v>20.804300000000001</v>
      </c>
      <c r="R320">
        <v>163.98990000000001</v>
      </c>
      <c r="S320">
        <v>37.21067</v>
      </c>
      <c r="T320">
        <v>334.26170000000002</v>
      </c>
      <c r="U320">
        <v>8.9291920000000005</v>
      </c>
      <c r="V320">
        <v>21.65279</v>
      </c>
      <c r="W320">
        <v>24.690259999999999</v>
      </c>
      <c r="X320">
        <v>4.9339579999999996</v>
      </c>
      <c r="Y320">
        <v>164.82730000000001</v>
      </c>
      <c r="Z320">
        <v>0</v>
      </c>
      <c r="AA320">
        <v>4.8938069999999998</v>
      </c>
      <c r="AB320">
        <v>6.6471840000000002</v>
      </c>
      <c r="AC320">
        <v>5.1359539999999999</v>
      </c>
      <c r="AD320">
        <v>0</v>
      </c>
      <c r="AE320">
        <v>0</v>
      </c>
      <c r="AF320">
        <v>1.580775</v>
      </c>
      <c r="AG320">
        <v>85.231390000000005</v>
      </c>
      <c r="AH320">
        <v>43.469320000000003</v>
      </c>
      <c r="AI320">
        <v>66.812240000000003</v>
      </c>
      <c r="AJ320">
        <v>30.930299999999999</v>
      </c>
      <c r="AK320">
        <v>14.45112</v>
      </c>
      <c r="AL320">
        <v>0</v>
      </c>
      <c r="AM320">
        <v>81.816569999999999</v>
      </c>
      <c r="AN320">
        <v>6.1169840000000004</v>
      </c>
      <c r="AO320">
        <v>10.43404</v>
      </c>
      <c r="AP320">
        <v>183.23099999999999</v>
      </c>
    </row>
    <row r="321" spans="3:42">
      <c r="C321" t="s">
        <v>41</v>
      </c>
      <c r="D321">
        <v>2020</v>
      </c>
      <c r="E321" t="s">
        <v>44</v>
      </c>
      <c r="F321">
        <v>0</v>
      </c>
      <c r="G321">
        <v>58.072940000000003</v>
      </c>
      <c r="H321">
        <v>0</v>
      </c>
      <c r="I321">
        <v>94.169740000000004</v>
      </c>
      <c r="J321">
        <v>26.22522</v>
      </c>
      <c r="K321">
        <v>95.909170000000003</v>
      </c>
      <c r="L321">
        <v>8.5399019999999997</v>
      </c>
      <c r="M321">
        <v>57.3752</v>
      </c>
      <c r="N321">
        <v>885.25109999999995</v>
      </c>
      <c r="O321">
        <v>57.166229999999999</v>
      </c>
      <c r="P321">
        <v>10.002789999999999</v>
      </c>
      <c r="Q321">
        <v>61.097999999999999</v>
      </c>
      <c r="R321">
        <v>339.95460000000003</v>
      </c>
      <c r="S321">
        <v>65.568020000000004</v>
      </c>
      <c r="T321">
        <v>523.54970000000003</v>
      </c>
      <c r="U321">
        <v>18.356190000000002</v>
      </c>
      <c r="V321">
        <v>55.110999999999997</v>
      </c>
      <c r="W321">
        <v>58.698740000000001</v>
      </c>
      <c r="X321">
        <v>9.4667770000000004</v>
      </c>
      <c r="Y321">
        <v>344.22320000000002</v>
      </c>
      <c r="Z321">
        <v>0</v>
      </c>
      <c r="AA321">
        <v>13.413959999999999</v>
      </c>
      <c r="AB321">
        <v>11.97311</v>
      </c>
      <c r="AC321">
        <v>10.584709999999999</v>
      </c>
      <c r="AD321">
        <v>0</v>
      </c>
      <c r="AE321">
        <v>0</v>
      </c>
      <c r="AF321">
        <v>3.094932</v>
      </c>
      <c r="AG321">
        <v>166.87139999999999</v>
      </c>
      <c r="AH321">
        <v>83.404640000000001</v>
      </c>
      <c r="AI321">
        <v>183.1326</v>
      </c>
      <c r="AJ321">
        <v>60.557099999999998</v>
      </c>
      <c r="AK321">
        <v>33.286110000000001</v>
      </c>
      <c r="AL321">
        <v>0</v>
      </c>
      <c r="AM321">
        <v>156.98150000000001</v>
      </c>
      <c r="AN321">
        <v>13.473179999999999</v>
      </c>
      <c r="AO321">
        <v>26.55697</v>
      </c>
      <c r="AP321">
        <v>430.48860000000002</v>
      </c>
    </row>
    <row r="322" spans="3:42">
      <c r="C322" t="s">
        <v>41</v>
      </c>
      <c r="D322">
        <v>2020</v>
      </c>
      <c r="E322" t="s">
        <v>45</v>
      </c>
      <c r="F322">
        <v>0</v>
      </c>
      <c r="G322">
        <v>880.4683</v>
      </c>
      <c r="H322">
        <v>0</v>
      </c>
      <c r="I322">
        <v>1657.204</v>
      </c>
      <c r="J322">
        <v>379.36200000000002</v>
      </c>
      <c r="K322">
        <v>1454.123</v>
      </c>
      <c r="L322">
        <v>105.8049</v>
      </c>
      <c r="M322">
        <v>1147.325</v>
      </c>
      <c r="N322">
        <v>17332.849999999999</v>
      </c>
      <c r="O322">
        <v>887.2749</v>
      </c>
      <c r="P322">
        <v>178.0146</v>
      </c>
      <c r="Q322">
        <v>937.05100000000004</v>
      </c>
      <c r="R322">
        <v>5107.6400000000003</v>
      </c>
      <c r="S322">
        <v>815.79160000000002</v>
      </c>
      <c r="T322">
        <v>8983.0529999999999</v>
      </c>
      <c r="U322">
        <v>334.8732</v>
      </c>
      <c r="V322">
        <v>1036.2719999999999</v>
      </c>
      <c r="W322">
        <v>771.23940000000005</v>
      </c>
      <c r="X322">
        <v>123.1474</v>
      </c>
      <c r="Y322">
        <v>5918.7129999999997</v>
      </c>
      <c r="Z322">
        <v>0</v>
      </c>
      <c r="AA322">
        <v>241.25149999999999</v>
      </c>
      <c r="AB322">
        <v>164.87270000000001</v>
      </c>
      <c r="AC322">
        <v>171.1327</v>
      </c>
      <c r="AD322">
        <v>0</v>
      </c>
      <c r="AE322">
        <v>0</v>
      </c>
      <c r="AF322">
        <v>69.774069999999995</v>
      </c>
      <c r="AG322">
        <v>2876.5709999999999</v>
      </c>
      <c r="AH322">
        <v>1084.9590000000001</v>
      </c>
      <c r="AI322">
        <v>4256.7740000000003</v>
      </c>
      <c r="AJ322">
        <v>991.32100000000003</v>
      </c>
      <c r="AK322">
        <v>605.97659999999996</v>
      </c>
      <c r="AL322">
        <v>0</v>
      </c>
      <c r="AM322">
        <v>2042.075</v>
      </c>
      <c r="AN322">
        <v>188.92930000000001</v>
      </c>
      <c r="AO322">
        <v>567.77970000000005</v>
      </c>
      <c r="AP322">
        <v>7219.6360000000004</v>
      </c>
    </row>
    <row r="323" spans="3:42">
      <c r="C323" t="s">
        <v>41</v>
      </c>
      <c r="D323">
        <v>2030</v>
      </c>
      <c r="E323" t="s">
        <v>72</v>
      </c>
      <c r="F323">
        <v>0</v>
      </c>
      <c r="G323">
        <v>168.7955</v>
      </c>
      <c r="H323">
        <v>0</v>
      </c>
      <c r="I323">
        <v>202.52780000000001</v>
      </c>
      <c r="J323">
        <v>67.875770000000003</v>
      </c>
      <c r="K323">
        <v>276.61250000000001</v>
      </c>
      <c r="L323">
        <v>17.193639999999998</v>
      </c>
      <c r="M323">
        <v>124.59529999999999</v>
      </c>
      <c r="N323">
        <v>1897.7929999999999</v>
      </c>
      <c r="O323">
        <v>144.29509999999999</v>
      </c>
      <c r="P323">
        <v>18.59834</v>
      </c>
      <c r="Q323">
        <v>157.47049999999999</v>
      </c>
      <c r="R323">
        <v>723.88599999999997</v>
      </c>
      <c r="S323">
        <v>114.7</v>
      </c>
      <c r="T323">
        <v>1008.359</v>
      </c>
      <c r="U323">
        <v>49.359850000000002</v>
      </c>
      <c r="V323">
        <v>142.7405</v>
      </c>
      <c r="W323">
        <v>113.37090000000001</v>
      </c>
      <c r="X323">
        <v>15.740209999999999</v>
      </c>
      <c r="Y323">
        <v>1179.202</v>
      </c>
      <c r="Z323">
        <v>0</v>
      </c>
      <c r="AA323">
        <v>33.745550000000001</v>
      </c>
      <c r="AB323">
        <v>19.458369999999999</v>
      </c>
      <c r="AC323">
        <v>24.20898</v>
      </c>
      <c r="AD323">
        <v>0</v>
      </c>
      <c r="AE323">
        <v>0</v>
      </c>
      <c r="AF323">
        <v>5.3538240000000004</v>
      </c>
      <c r="AG323">
        <v>540.79870000000005</v>
      </c>
      <c r="AH323">
        <v>144.7055</v>
      </c>
      <c r="AI323">
        <v>435.54700000000003</v>
      </c>
      <c r="AJ323">
        <v>144.7835</v>
      </c>
      <c r="AK323">
        <v>123.9093</v>
      </c>
      <c r="AL323">
        <v>0</v>
      </c>
      <c r="AM323">
        <v>251.20429999999999</v>
      </c>
      <c r="AN323">
        <v>34.867229999999999</v>
      </c>
      <c r="AO323">
        <v>83.039630000000002</v>
      </c>
      <c r="AP323">
        <v>894.19389999999999</v>
      </c>
    </row>
    <row r="324" spans="3:42">
      <c r="C324" t="s">
        <v>41</v>
      </c>
      <c r="D324">
        <v>2030</v>
      </c>
      <c r="E324" t="s">
        <v>73</v>
      </c>
      <c r="F324">
        <v>0</v>
      </c>
      <c r="G324">
        <v>239.83250000000001</v>
      </c>
      <c r="H324">
        <v>0</v>
      </c>
      <c r="I324">
        <v>407.40859999999998</v>
      </c>
      <c r="J324">
        <v>150.7518</v>
      </c>
      <c r="K324">
        <v>393.02420000000001</v>
      </c>
      <c r="L324">
        <v>28.741759999999999</v>
      </c>
      <c r="M324">
        <v>239.6849</v>
      </c>
      <c r="N324">
        <v>2438.8580000000002</v>
      </c>
      <c r="O324">
        <v>208.93469999999999</v>
      </c>
      <c r="P324">
        <v>33.221679999999999</v>
      </c>
      <c r="Q324">
        <v>291.2998</v>
      </c>
      <c r="R324">
        <v>1527.1690000000001</v>
      </c>
      <c r="S324">
        <v>229.55609999999999</v>
      </c>
      <c r="T324">
        <v>3050.0509999999999</v>
      </c>
      <c r="U324">
        <v>117.5558</v>
      </c>
      <c r="V324">
        <v>232.9923</v>
      </c>
      <c r="W324">
        <v>165.25839999999999</v>
      </c>
      <c r="X324">
        <v>24.100149999999999</v>
      </c>
      <c r="Y324">
        <v>1836.809</v>
      </c>
      <c r="Z324">
        <v>0</v>
      </c>
      <c r="AA324">
        <v>53.961959999999998</v>
      </c>
      <c r="AB324">
        <v>20.053599999999999</v>
      </c>
      <c r="AC324">
        <v>43.481560000000002</v>
      </c>
      <c r="AD324">
        <v>0</v>
      </c>
      <c r="AE324">
        <v>0</v>
      </c>
      <c r="AF324">
        <v>14.43787</v>
      </c>
      <c r="AG324">
        <v>570.74069999999995</v>
      </c>
      <c r="AH324">
        <v>221.5609</v>
      </c>
      <c r="AI324">
        <v>953.67899999999997</v>
      </c>
      <c r="AJ324">
        <v>333.3184</v>
      </c>
      <c r="AK324">
        <v>174.39859999999999</v>
      </c>
      <c r="AL324">
        <v>0</v>
      </c>
      <c r="AM324">
        <v>384.6234</v>
      </c>
      <c r="AN324">
        <v>60.432099999999998</v>
      </c>
      <c r="AO324">
        <v>108.51130000000001</v>
      </c>
      <c r="AP324">
        <v>2033.2619999999999</v>
      </c>
    </row>
    <row r="325" spans="3:42">
      <c r="C325" t="s">
        <v>41</v>
      </c>
      <c r="D325">
        <v>2030</v>
      </c>
      <c r="E325" t="s">
        <v>74</v>
      </c>
      <c r="F325">
        <v>0</v>
      </c>
      <c r="G325">
        <v>888.76549999999997</v>
      </c>
      <c r="H325">
        <v>0</v>
      </c>
      <c r="I325">
        <v>1198.4639999999999</v>
      </c>
      <c r="J325">
        <v>511.04840000000002</v>
      </c>
      <c r="K325">
        <v>1456.453</v>
      </c>
      <c r="L325">
        <v>109.4365</v>
      </c>
      <c r="M325">
        <v>981.27589999999998</v>
      </c>
      <c r="N325">
        <v>8960.3009999999995</v>
      </c>
      <c r="O325">
        <v>736.58799999999997</v>
      </c>
      <c r="P325">
        <v>78.680880000000002</v>
      </c>
      <c r="Q325">
        <v>989.91269999999997</v>
      </c>
      <c r="R325">
        <v>6130.5029999999997</v>
      </c>
      <c r="S325">
        <v>764.83249999999998</v>
      </c>
      <c r="T325">
        <v>8000.1710000000003</v>
      </c>
      <c r="U325">
        <v>394.39569999999998</v>
      </c>
      <c r="V325">
        <v>889.69410000000005</v>
      </c>
      <c r="W325">
        <v>740.91099999999994</v>
      </c>
      <c r="X325">
        <v>99.731139999999996</v>
      </c>
      <c r="Y325">
        <v>7205.7259999999997</v>
      </c>
      <c r="Z325">
        <v>0</v>
      </c>
      <c r="AA325">
        <v>205.8964</v>
      </c>
      <c r="AB325">
        <v>94.790639999999996</v>
      </c>
      <c r="AC325">
        <v>155.06549999999999</v>
      </c>
      <c r="AD325">
        <v>0</v>
      </c>
      <c r="AE325">
        <v>0</v>
      </c>
      <c r="AF325">
        <v>54.021929999999998</v>
      </c>
      <c r="AG325">
        <v>2432.4540000000002</v>
      </c>
      <c r="AH325">
        <v>916.86469999999997</v>
      </c>
      <c r="AI325">
        <v>3194.4290000000001</v>
      </c>
      <c r="AJ325">
        <v>1210.222</v>
      </c>
      <c r="AK325">
        <v>891.21669999999995</v>
      </c>
      <c r="AL325">
        <v>0</v>
      </c>
      <c r="AM325">
        <v>1591.6489999999999</v>
      </c>
      <c r="AN325">
        <v>211.5558</v>
      </c>
      <c r="AO325">
        <v>388.38659999999999</v>
      </c>
      <c r="AP325">
        <v>7569.1170000000002</v>
      </c>
    </row>
    <row r="326" spans="3:42">
      <c r="C326" t="s">
        <v>41</v>
      </c>
      <c r="D326">
        <v>2030</v>
      </c>
      <c r="E326" t="s">
        <v>43</v>
      </c>
      <c r="F326">
        <v>0</v>
      </c>
      <c r="G326">
        <v>29.807490000000001</v>
      </c>
      <c r="H326">
        <v>0</v>
      </c>
      <c r="I326">
        <v>46.956589999999998</v>
      </c>
      <c r="J326">
        <v>11.197430000000001</v>
      </c>
      <c r="K326">
        <v>48.846769999999999</v>
      </c>
      <c r="L326">
        <v>6.3051589999999997</v>
      </c>
      <c r="M326">
        <v>19.031929999999999</v>
      </c>
      <c r="N326">
        <v>308.50189999999998</v>
      </c>
      <c r="O326">
        <v>26.072369999999999</v>
      </c>
      <c r="P326">
        <v>3.248021</v>
      </c>
      <c r="Q326">
        <v>25.394259999999999</v>
      </c>
      <c r="R326">
        <v>186.4631</v>
      </c>
      <c r="S326">
        <v>37.112760000000002</v>
      </c>
      <c r="T326">
        <v>347.00080000000003</v>
      </c>
      <c r="U326">
        <v>10.40358</v>
      </c>
      <c r="V326">
        <v>20.841999999999999</v>
      </c>
      <c r="W326">
        <v>24.636379999999999</v>
      </c>
      <c r="X326">
        <v>4.8244100000000003</v>
      </c>
      <c r="Y326">
        <v>191.2587</v>
      </c>
      <c r="Z326">
        <v>0</v>
      </c>
      <c r="AA326">
        <v>4.6211339999999996</v>
      </c>
      <c r="AB326">
        <v>6.2357899999999997</v>
      </c>
      <c r="AC326">
        <v>4.494853</v>
      </c>
      <c r="AD326">
        <v>0</v>
      </c>
      <c r="AE326">
        <v>0</v>
      </c>
      <c r="AF326">
        <v>1.312087</v>
      </c>
      <c r="AG326">
        <v>85.009780000000006</v>
      </c>
      <c r="AH326">
        <v>44.35248</v>
      </c>
      <c r="AI326">
        <v>64.145899999999997</v>
      </c>
      <c r="AJ326">
        <v>34.497819999999997</v>
      </c>
      <c r="AK326">
        <v>15.185600000000001</v>
      </c>
      <c r="AL326">
        <v>0</v>
      </c>
      <c r="AM326">
        <v>76.994609999999994</v>
      </c>
      <c r="AN326">
        <v>7.2918149999999997</v>
      </c>
      <c r="AO326">
        <v>11.61464</v>
      </c>
      <c r="AP326">
        <v>185.03219999999999</v>
      </c>
    </row>
    <row r="327" spans="3:42">
      <c r="C327" t="s">
        <v>41</v>
      </c>
      <c r="D327">
        <v>2030</v>
      </c>
      <c r="E327" t="s">
        <v>44</v>
      </c>
      <c r="F327">
        <v>0</v>
      </c>
      <c r="G327">
        <v>58.358820000000001</v>
      </c>
      <c r="H327">
        <v>0</v>
      </c>
      <c r="I327">
        <v>91.934529999999995</v>
      </c>
      <c r="J327">
        <v>27.403829999999999</v>
      </c>
      <c r="K327">
        <v>95.635120000000001</v>
      </c>
      <c r="L327">
        <v>9.2584619999999997</v>
      </c>
      <c r="M327">
        <v>55.892699999999998</v>
      </c>
      <c r="N327">
        <v>862.8623</v>
      </c>
      <c r="O327">
        <v>54.692250000000001</v>
      </c>
      <c r="P327">
        <v>8.1760809999999999</v>
      </c>
      <c r="Q327">
        <v>74.577780000000004</v>
      </c>
      <c r="R327">
        <v>386.54219999999998</v>
      </c>
      <c r="S327">
        <v>65.395489999999995</v>
      </c>
      <c r="T327">
        <v>543.50279999999998</v>
      </c>
      <c r="U327">
        <v>21.387160000000002</v>
      </c>
      <c r="V327">
        <v>53.04739</v>
      </c>
      <c r="W327">
        <v>58.570650000000001</v>
      </c>
      <c r="X327">
        <v>9.2565880000000007</v>
      </c>
      <c r="Y327">
        <v>399.42219999999998</v>
      </c>
      <c r="Z327">
        <v>0</v>
      </c>
      <c r="AA327">
        <v>12.66656</v>
      </c>
      <c r="AB327">
        <v>11.232100000000001</v>
      </c>
      <c r="AC327">
        <v>9.2634659999999993</v>
      </c>
      <c r="AD327">
        <v>0</v>
      </c>
      <c r="AE327">
        <v>0</v>
      </c>
      <c r="AF327">
        <v>2.5688789999999999</v>
      </c>
      <c r="AG327">
        <v>166.4376</v>
      </c>
      <c r="AH327">
        <v>85.099170000000001</v>
      </c>
      <c r="AI327">
        <v>175.82409999999999</v>
      </c>
      <c r="AJ327">
        <v>67.541780000000003</v>
      </c>
      <c r="AK327">
        <v>34.977879999999999</v>
      </c>
      <c r="AL327">
        <v>0</v>
      </c>
      <c r="AM327">
        <v>147.7296</v>
      </c>
      <c r="AN327">
        <v>16.060849999999999</v>
      </c>
      <c r="AO327">
        <v>29.561869999999999</v>
      </c>
      <c r="AP327">
        <v>434.72039999999998</v>
      </c>
    </row>
    <row r="328" spans="3:42">
      <c r="C328" t="s">
        <v>41</v>
      </c>
      <c r="D328">
        <v>2030</v>
      </c>
      <c r="E328" t="s">
        <v>45</v>
      </c>
      <c r="F328">
        <v>0</v>
      </c>
      <c r="G328">
        <v>884.80280000000005</v>
      </c>
      <c r="H328">
        <v>0</v>
      </c>
      <c r="I328">
        <v>1617.8679999999999</v>
      </c>
      <c r="J328">
        <v>396.41129999999998</v>
      </c>
      <c r="K328">
        <v>1449.9680000000001</v>
      </c>
      <c r="L328">
        <v>114.70740000000001</v>
      </c>
      <c r="M328">
        <v>1117.68</v>
      </c>
      <c r="N328">
        <v>16894.490000000002</v>
      </c>
      <c r="O328">
        <v>848.87639999999999</v>
      </c>
      <c r="P328">
        <v>145.50550000000001</v>
      </c>
      <c r="Q328">
        <v>1143.788</v>
      </c>
      <c r="R328">
        <v>5807.5929999999998</v>
      </c>
      <c r="S328">
        <v>813.64499999999998</v>
      </c>
      <c r="T328">
        <v>9325.4089999999997</v>
      </c>
      <c r="U328">
        <v>390.16750000000002</v>
      </c>
      <c r="V328">
        <v>997.46879999999999</v>
      </c>
      <c r="W328">
        <v>769.55640000000005</v>
      </c>
      <c r="X328">
        <v>120.4132</v>
      </c>
      <c r="Y328">
        <v>6867.8270000000002</v>
      </c>
      <c r="Z328">
        <v>0</v>
      </c>
      <c r="AA328">
        <v>227.80950000000001</v>
      </c>
      <c r="AB328">
        <v>154.6687</v>
      </c>
      <c r="AC328">
        <v>149.77090000000001</v>
      </c>
      <c r="AD328">
        <v>0</v>
      </c>
      <c r="AE328">
        <v>0</v>
      </c>
      <c r="AF328">
        <v>57.914400000000001</v>
      </c>
      <c r="AG328">
        <v>2869.0909999999999</v>
      </c>
      <c r="AH328">
        <v>1107.002</v>
      </c>
      <c r="AI328">
        <v>4086.8939999999998</v>
      </c>
      <c r="AJ328">
        <v>1105.6600000000001</v>
      </c>
      <c r="AK328">
        <v>636.77539999999999</v>
      </c>
      <c r="AL328">
        <v>0</v>
      </c>
      <c r="AM328">
        <v>1921.723</v>
      </c>
      <c r="AN328">
        <v>225.21510000000001</v>
      </c>
      <c r="AO328">
        <v>632.02340000000004</v>
      </c>
      <c r="AP328">
        <v>7290.6059999999998</v>
      </c>
    </row>
    <row r="329" spans="3:42">
      <c r="C329" t="s">
        <v>41</v>
      </c>
      <c r="D329">
        <v>2040</v>
      </c>
      <c r="E329" t="s">
        <v>72</v>
      </c>
      <c r="F329">
        <v>0</v>
      </c>
      <c r="G329">
        <v>181.5265</v>
      </c>
      <c r="H329">
        <v>0</v>
      </c>
      <c r="I329">
        <v>211.52449999999999</v>
      </c>
      <c r="J329">
        <v>69.674090000000007</v>
      </c>
      <c r="K329">
        <v>292.65219999999999</v>
      </c>
      <c r="L329">
        <v>17.307490000000001</v>
      </c>
      <c r="M329">
        <v>137.71860000000001</v>
      </c>
      <c r="N329">
        <v>2066.0239999999999</v>
      </c>
      <c r="O329">
        <v>152.5361</v>
      </c>
      <c r="P329">
        <v>21.021339999999999</v>
      </c>
      <c r="Q329">
        <v>137.92830000000001</v>
      </c>
      <c r="R329">
        <v>730.99590000000001</v>
      </c>
      <c r="S329">
        <v>123.1323</v>
      </c>
      <c r="T329">
        <v>1048.9010000000001</v>
      </c>
      <c r="U329">
        <v>46.926789999999997</v>
      </c>
      <c r="V329">
        <v>145.5684</v>
      </c>
      <c r="W329">
        <v>106.5241</v>
      </c>
      <c r="X329">
        <v>16.84817</v>
      </c>
      <c r="Y329">
        <v>1120.3710000000001</v>
      </c>
      <c r="Z329">
        <v>0</v>
      </c>
      <c r="AA329">
        <v>30.839839999999999</v>
      </c>
      <c r="AB329">
        <v>21.431979999999999</v>
      </c>
      <c r="AC329">
        <v>24.550239999999999</v>
      </c>
      <c r="AD329">
        <v>0</v>
      </c>
      <c r="AE329">
        <v>0</v>
      </c>
      <c r="AF329">
        <v>5.7238860000000003</v>
      </c>
      <c r="AG329">
        <v>554.07399999999996</v>
      </c>
      <c r="AH329">
        <v>154.649</v>
      </c>
      <c r="AI329">
        <v>411.35570000000001</v>
      </c>
      <c r="AJ329">
        <v>141.79480000000001</v>
      </c>
      <c r="AK329">
        <v>119.8261</v>
      </c>
      <c r="AL329">
        <v>0</v>
      </c>
      <c r="AM329">
        <v>279.12490000000003</v>
      </c>
      <c r="AN329">
        <v>33.277889999999999</v>
      </c>
      <c r="AO329">
        <v>82.889660000000006</v>
      </c>
      <c r="AP329">
        <v>1004.341</v>
      </c>
    </row>
    <row r="330" spans="3:42">
      <c r="C330" t="s">
        <v>41</v>
      </c>
      <c r="D330">
        <v>2040</v>
      </c>
      <c r="E330" t="s">
        <v>73</v>
      </c>
      <c r="F330">
        <v>0</v>
      </c>
      <c r="G330">
        <v>257.92140000000001</v>
      </c>
      <c r="H330">
        <v>0</v>
      </c>
      <c r="I330">
        <v>425.50639999999999</v>
      </c>
      <c r="J330">
        <v>154.7458</v>
      </c>
      <c r="K330">
        <v>415.8143</v>
      </c>
      <c r="L330">
        <v>28.932079999999999</v>
      </c>
      <c r="M330">
        <v>264.93020000000001</v>
      </c>
      <c r="N330">
        <v>2655.0529999999999</v>
      </c>
      <c r="O330">
        <v>220.8673</v>
      </c>
      <c r="P330">
        <v>37.549810000000001</v>
      </c>
      <c r="Q330">
        <v>255.14930000000001</v>
      </c>
      <c r="R330">
        <v>1542.1679999999999</v>
      </c>
      <c r="S330">
        <v>246.43219999999999</v>
      </c>
      <c r="T330">
        <v>3172.68</v>
      </c>
      <c r="U330">
        <v>111.7612</v>
      </c>
      <c r="V330">
        <v>237.60820000000001</v>
      </c>
      <c r="W330">
        <v>155.27789999999999</v>
      </c>
      <c r="X330">
        <v>25.796559999999999</v>
      </c>
      <c r="Y330">
        <v>1745.17</v>
      </c>
      <c r="Z330">
        <v>0</v>
      </c>
      <c r="AA330">
        <v>49.315489999999997</v>
      </c>
      <c r="AB330">
        <v>22.087589999999999</v>
      </c>
      <c r="AC330">
        <v>44.09449</v>
      </c>
      <c r="AD330">
        <v>0</v>
      </c>
      <c r="AE330">
        <v>0</v>
      </c>
      <c r="AF330">
        <v>15.435829999999999</v>
      </c>
      <c r="AG330">
        <v>584.75099999999998</v>
      </c>
      <c r="AH330">
        <v>236.78550000000001</v>
      </c>
      <c r="AI330">
        <v>900.70939999999996</v>
      </c>
      <c r="AJ330">
        <v>326.43799999999999</v>
      </c>
      <c r="AK330">
        <v>168.6516</v>
      </c>
      <c r="AL330">
        <v>0</v>
      </c>
      <c r="AM330">
        <v>427.37310000000002</v>
      </c>
      <c r="AN330">
        <v>57.677439999999997</v>
      </c>
      <c r="AO330">
        <v>108.31529999999999</v>
      </c>
      <c r="AP330">
        <v>2283.7190000000001</v>
      </c>
    </row>
    <row r="331" spans="3:42">
      <c r="C331" t="s">
        <v>41</v>
      </c>
      <c r="D331">
        <v>2040</v>
      </c>
      <c r="E331" t="s">
        <v>74</v>
      </c>
      <c r="F331">
        <v>0</v>
      </c>
      <c r="G331">
        <v>955.79880000000003</v>
      </c>
      <c r="H331">
        <v>0</v>
      </c>
      <c r="I331">
        <v>1251.702</v>
      </c>
      <c r="J331">
        <v>524.5883</v>
      </c>
      <c r="K331">
        <v>1540.9069999999999</v>
      </c>
      <c r="L331">
        <v>110.16119999999999</v>
      </c>
      <c r="M331">
        <v>1084.6310000000001</v>
      </c>
      <c r="N331">
        <v>9754.5969999999998</v>
      </c>
      <c r="O331">
        <v>778.65589999999997</v>
      </c>
      <c r="P331">
        <v>88.931470000000004</v>
      </c>
      <c r="Q331">
        <v>867.06389999999999</v>
      </c>
      <c r="R331">
        <v>6190.7160000000003</v>
      </c>
      <c r="S331">
        <v>821.06010000000003</v>
      </c>
      <c r="T331">
        <v>8321.8240000000005</v>
      </c>
      <c r="U331">
        <v>374.95499999999998</v>
      </c>
      <c r="V331">
        <v>907.32050000000004</v>
      </c>
      <c r="W331">
        <v>696.16510000000005</v>
      </c>
      <c r="X331">
        <v>106.7512</v>
      </c>
      <c r="Y331">
        <v>6846.2280000000001</v>
      </c>
      <c r="Z331">
        <v>0</v>
      </c>
      <c r="AA331">
        <v>188.16730000000001</v>
      </c>
      <c r="AB331">
        <v>104.405</v>
      </c>
      <c r="AC331">
        <v>157.25139999999999</v>
      </c>
      <c r="AD331">
        <v>0</v>
      </c>
      <c r="AE331">
        <v>0</v>
      </c>
      <c r="AF331">
        <v>57.755980000000001</v>
      </c>
      <c r="AG331">
        <v>2492.165</v>
      </c>
      <c r="AH331">
        <v>979.86720000000003</v>
      </c>
      <c r="AI331">
        <v>3017.002</v>
      </c>
      <c r="AJ331">
        <v>1185.241</v>
      </c>
      <c r="AK331">
        <v>861.84870000000001</v>
      </c>
      <c r="AL331">
        <v>0</v>
      </c>
      <c r="AM331">
        <v>1768.556</v>
      </c>
      <c r="AN331">
        <v>201.91249999999999</v>
      </c>
      <c r="AO331">
        <v>387.68520000000001</v>
      </c>
      <c r="AP331">
        <v>8501.482</v>
      </c>
    </row>
    <row r="332" spans="3:42">
      <c r="C332" t="s">
        <v>41</v>
      </c>
      <c r="D332">
        <v>2040</v>
      </c>
      <c r="E332" t="s">
        <v>43</v>
      </c>
      <c r="F332">
        <v>0</v>
      </c>
      <c r="G332">
        <v>32.055660000000003</v>
      </c>
      <c r="H332">
        <v>0</v>
      </c>
      <c r="I332">
        <v>49.042490000000001</v>
      </c>
      <c r="J332">
        <v>11.4941</v>
      </c>
      <c r="K332">
        <v>51.679220000000001</v>
      </c>
      <c r="L332">
        <v>6.3469100000000003</v>
      </c>
      <c r="M332">
        <v>21.03651</v>
      </c>
      <c r="N332">
        <v>335.8494</v>
      </c>
      <c r="O332">
        <v>27.561409999999999</v>
      </c>
      <c r="P332">
        <v>3.6711740000000002</v>
      </c>
      <c r="Q332">
        <v>22.242819999999998</v>
      </c>
      <c r="R332">
        <v>188.2945</v>
      </c>
      <c r="S332">
        <v>39.841140000000003</v>
      </c>
      <c r="T332">
        <v>360.9522</v>
      </c>
      <c r="U332">
        <v>9.8907620000000005</v>
      </c>
      <c r="V332">
        <v>21.254919999999998</v>
      </c>
      <c r="W332">
        <v>23.148520000000001</v>
      </c>
      <c r="X332">
        <v>5.1640009999999998</v>
      </c>
      <c r="Y332">
        <v>181.7166</v>
      </c>
      <c r="Z332">
        <v>0</v>
      </c>
      <c r="AA332">
        <v>4.2232240000000001</v>
      </c>
      <c r="AB332">
        <v>6.8682699999999999</v>
      </c>
      <c r="AC332">
        <v>4.5582140000000004</v>
      </c>
      <c r="AD332">
        <v>0</v>
      </c>
      <c r="AE332">
        <v>0</v>
      </c>
      <c r="AF332">
        <v>1.4027799999999999</v>
      </c>
      <c r="AG332">
        <v>87.09657</v>
      </c>
      <c r="AH332">
        <v>47.400170000000003</v>
      </c>
      <c r="AI332">
        <v>60.583080000000002</v>
      </c>
      <c r="AJ332">
        <v>33.785710000000002</v>
      </c>
      <c r="AK332">
        <v>14.68519</v>
      </c>
      <c r="AL332">
        <v>0</v>
      </c>
      <c r="AM332">
        <v>85.552329999999998</v>
      </c>
      <c r="AN332">
        <v>6.9594339999999999</v>
      </c>
      <c r="AO332">
        <v>11.59366</v>
      </c>
      <c r="AP332">
        <v>207.8244</v>
      </c>
    </row>
    <row r="333" spans="3:42">
      <c r="C333" t="s">
        <v>41</v>
      </c>
      <c r="D333">
        <v>2040</v>
      </c>
      <c r="E333" t="s">
        <v>44</v>
      </c>
      <c r="F333">
        <v>0</v>
      </c>
      <c r="G333">
        <v>62.760420000000003</v>
      </c>
      <c r="H333">
        <v>0</v>
      </c>
      <c r="I333">
        <v>96.018439999999998</v>
      </c>
      <c r="J333">
        <v>28.12987</v>
      </c>
      <c r="K333">
        <v>101.1806</v>
      </c>
      <c r="L333">
        <v>9.3197690000000009</v>
      </c>
      <c r="M333">
        <v>61.779719999999998</v>
      </c>
      <c r="N333">
        <v>939.35159999999996</v>
      </c>
      <c r="O333">
        <v>57.815829999999998</v>
      </c>
      <c r="P333">
        <v>9.2412650000000003</v>
      </c>
      <c r="Q333">
        <v>65.322630000000004</v>
      </c>
      <c r="R333">
        <v>390.33870000000002</v>
      </c>
      <c r="S333">
        <v>70.203109999999995</v>
      </c>
      <c r="T333">
        <v>565.35469999999998</v>
      </c>
      <c r="U333">
        <v>20.332940000000001</v>
      </c>
      <c r="V333">
        <v>54.098350000000003</v>
      </c>
      <c r="W333">
        <v>55.033389999999997</v>
      </c>
      <c r="X333">
        <v>9.9081600000000005</v>
      </c>
      <c r="Y333">
        <v>379.49470000000002</v>
      </c>
      <c r="Z333">
        <v>0</v>
      </c>
      <c r="AA333">
        <v>11.575889999999999</v>
      </c>
      <c r="AB333">
        <v>12.37134</v>
      </c>
      <c r="AC333">
        <v>9.3940459999999995</v>
      </c>
      <c r="AD333">
        <v>0</v>
      </c>
      <c r="AE333">
        <v>0</v>
      </c>
      <c r="AF333">
        <v>2.7464430000000002</v>
      </c>
      <c r="AG333">
        <v>170.5232</v>
      </c>
      <c r="AH333">
        <v>90.946780000000004</v>
      </c>
      <c r="AI333">
        <v>166.05840000000001</v>
      </c>
      <c r="AJ333">
        <v>66.147589999999994</v>
      </c>
      <c r="AK333">
        <v>33.82526</v>
      </c>
      <c r="AL333">
        <v>0</v>
      </c>
      <c r="AM333">
        <v>164.14930000000001</v>
      </c>
      <c r="AN333">
        <v>15.328749999999999</v>
      </c>
      <c r="AO333">
        <v>29.508479999999999</v>
      </c>
      <c r="AP333">
        <v>488.26940000000002</v>
      </c>
    </row>
    <row r="334" spans="3:42">
      <c r="C334" t="s">
        <v>41</v>
      </c>
      <c r="D334">
        <v>2040</v>
      </c>
      <c r="E334" t="s">
        <v>45</v>
      </c>
      <c r="F334">
        <v>0</v>
      </c>
      <c r="G334">
        <v>951.53719999999998</v>
      </c>
      <c r="H334">
        <v>0</v>
      </c>
      <c r="I334">
        <v>1689.7370000000001</v>
      </c>
      <c r="J334">
        <v>406.91390000000001</v>
      </c>
      <c r="K334">
        <v>1534.046</v>
      </c>
      <c r="L334">
        <v>115.467</v>
      </c>
      <c r="M334">
        <v>1235.402</v>
      </c>
      <c r="N334">
        <v>18392.12</v>
      </c>
      <c r="O334">
        <v>897.35730000000001</v>
      </c>
      <c r="P334">
        <v>164.46199999999999</v>
      </c>
      <c r="Q334">
        <v>1001.843</v>
      </c>
      <c r="R334">
        <v>5864.634</v>
      </c>
      <c r="S334">
        <v>873.46109999999999</v>
      </c>
      <c r="T334">
        <v>9700.3439999999991</v>
      </c>
      <c r="U334">
        <v>370.93520000000001</v>
      </c>
      <c r="V334">
        <v>1017.23</v>
      </c>
      <c r="W334">
        <v>723.08050000000003</v>
      </c>
      <c r="X334">
        <v>128.88900000000001</v>
      </c>
      <c r="Y334">
        <v>6525.1859999999997</v>
      </c>
      <c r="Z334">
        <v>0</v>
      </c>
      <c r="AA334">
        <v>208.1936</v>
      </c>
      <c r="AB334">
        <v>170.35640000000001</v>
      </c>
      <c r="AC334">
        <v>151.88220000000001</v>
      </c>
      <c r="AD334">
        <v>0</v>
      </c>
      <c r="AE334">
        <v>0</v>
      </c>
      <c r="AF334">
        <v>61.917499999999997</v>
      </c>
      <c r="AG334">
        <v>2939.5210000000002</v>
      </c>
      <c r="AH334">
        <v>1183.07</v>
      </c>
      <c r="AI334">
        <v>3859.8980000000001</v>
      </c>
      <c r="AJ334">
        <v>1082.837</v>
      </c>
      <c r="AK334">
        <v>615.79190000000006</v>
      </c>
      <c r="AL334">
        <v>0</v>
      </c>
      <c r="AM334">
        <v>2135.3159999999998</v>
      </c>
      <c r="AN334">
        <v>214.94919999999999</v>
      </c>
      <c r="AO334">
        <v>630.88199999999995</v>
      </c>
      <c r="AP334">
        <v>8188.6639999999998</v>
      </c>
    </row>
    <row r="335" spans="3:42">
      <c r="C335" t="s">
        <v>41</v>
      </c>
      <c r="D335">
        <v>2050</v>
      </c>
      <c r="E335" t="s">
        <v>72</v>
      </c>
      <c r="F335">
        <v>0</v>
      </c>
      <c r="G335">
        <v>181.5265</v>
      </c>
      <c r="H335">
        <v>0</v>
      </c>
      <c r="I335">
        <v>211.52449999999999</v>
      </c>
      <c r="J335">
        <v>69.674090000000007</v>
      </c>
      <c r="K335">
        <v>292.65219999999999</v>
      </c>
      <c r="L335">
        <v>17.307490000000001</v>
      </c>
      <c r="M335">
        <v>137.71860000000001</v>
      </c>
      <c r="N335">
        <v>2066.0239999999999</v>
      </c>
      <c r="O335">
        <v>152.5361</v>
      </c>
      <c r="P335">
        <v>21.021339999999999</v>
      </c>
      <c r="Q335">
        <v>137.92830000000001</v>
      </c>
      <c r="R335">
        <v>730.99590000000001</v>
      </c>
      <c r="S335">
        <v>123.1323</v>
      </c>
      <c r="T335">
        <v>1048.9010000000001</v>
      </c>
      <c r="U335">
        <v>46.926789999999997</v>
      </c>
      <c r="V335">
        <v>145.5684</v>
      </c>
      <c r="W335">
        <v>106.5241</v>
      </c>
      <c r="X335">
        <v>16.84817</v>
      </c>
      <c r="Y335">
        <v>1120.3710000000001</v>
      </c>
      <c r="Z335">
        <v>0</v>
      </c>
      <c r="AA335">
        <v>30.839839999999999</v>
      </c>
      <c r="AB335">
        <v>21.431979999999999</v>
      </c>
      <c r="AC335">
        <v>24.550239999999999</v>
      </c>
      <c r="AD335">
        <v>0</v>
      </c>
      <c r="AE335">
        <v>0</v>
      </c>
      <c r="AF335">
        <v>5.7238860000000003</v>
      </c>
      <c r="AG335">
        <v>554.07399999999996</v>
      </c>
      <c r="AH335">
        <v>154.649</v>
      </c>
      <c r="AI335">
        <v>411.35570000000001</v>
      </c>
      <c r="AJ335">
        <v>141.79480000000001</v>
      </c>
      <c r="AK335">
        <v>119.8261</v>
      </c>
      <c r="AL335">
        <v>0</v>
      </c>
      <c r="AM335">
        <v>279.12490000000003</v>
      </c>
      <c r="AN335">
        <v>33.277889999999999</v>
      </c>
      <c r="AO335">
        <v>82.889660000000006</v>
      </c>
      <c r="AP335">
        <v>1004.341</v>
      </c>
    </row>
    <row r="336" spans="3:42">
      <c r="C336" t="s">
        <v>41</v>
      </c>
      <c r="D336">
        <v>2050</v>
      </c>
      <c r="E336" t="s">
        <v>73</v>
      </c>
      <c r="F336">
        <v>0</v>
      </c>
      <c r="G336">
        <v>257.92140000000001</v>
      </c>
      <c r="H336">
        <v>0</v>
      </c>
      <c r="I336">
        <v>425.50639999999999</v>
      </c>
      <c r="J336">
        <v>154.7458</v>
      </c>
      <c r="K336">
        <v>415.8143</v>
      </c>
      <c r="L336">
        <v>28.932079999999999</v>
      </c>
      <c r="M336">
        <v>264.93020000000001</v>
      </c>
      <c r="N336">
        <v>2655.0529999999999</v>
      </c>
      <c r="O336">
        <v>220.8673</v>
      </c>
      <c r="P336">
        <v>37.549810000000001</v>
      </c>
      <c r="Q336">
        <v>255.14930000000001</v>
      </c>
      <c r="R336">
        <v>1542.1679999999999</v>
      </c>
      <c r="S336">
        <v>246.43219999999999</v>
      </c>
      <c r="T336">
        <v>3172.68</v>
      </c>
      <c r="U336">
        <v>111.7612</v>
      </c>
      <c r="V336">
        <v>237.60820000000001</v>
      </c>
      <c r="W336">
        <v>155.27789999999999</v>
      </c>
      <c r="X336">
        <v>25.796559999999999</v>
      </c>
      <c r="Y336">
        <v>1745.17</v>
      </c>
      <c r="Z336">
        <v>0</v>
      </c>
      <c r="AA336">
        <v>49.315489999999997</v>
      </c>
      <c r="AB336">
        <v>22.087589999999999</v>
      </c>
      <c r="AC336">
        <v>44.09449</v>
      </c>
      <c r="AD336">
        <v>0</v>
      </c>
      <c r="AE336">
        <v>0</v>
      </c>
      <c r="AF336">
        <v>15.435829999999999</v>
      </c>
      <c r="AG336">
        <v>584.75099999999998</v>
      </c>
      <c r="AH336">
        <v>236.78550000000001</v>
      </c>
      <c r="AI336">
        <v>900.70939999999996</v>
      </c>
      <c r="AJ336">
        <v>326.43799999999999</v>
      </c>
      <c r="AK336">
        <v>168.6516</v>
      </c>
      <c r="AL336">
        <v>0</v>
      </c>
      <c r="AM336">
        <v>427.37310000000002</v>
      </c>
      <c r="AN336">
        <v>57.677439999999997</v>
      </c>
      <c r="AO336">
        <v>108.31529999999999</v>
      </c>
      <c r="AP336">
        <v>2283.7190000000001</v>
      </c>
    </row>
    <row r="337" spans="3:42">
      <c r="C337" t="s">
        <v>41</v>
      </c>
      <c r="D337">
        <v>2050</v>
      </c>
      <c r="E337" t="s">
        <v>74</v>
      </c>
      <c r="F337">
        <v>0</v>
      </c>
      <c r="G337">
        <v>955.79880000000003</v>
      </c>
      <c r="H337">
        <v>0</v>
      </c>
      <c r="I337">
        <v>1251.702</v>
      </c>
      <c r="J337">
        <v>524.5883</v>
      </c>
      <c r="K337">
        <v>1540.9069999999999</v>
      </c>
      <c r="L337">
        <v>110.16119999999999</v>
      </c>
      <c r="M337">
        <v>1084.6310000000001</v>
      </c>
      <c r="N337">
        <v>9754.5969999999998</v>
      </c>
      <c r="O337">
        <v>778.65589999999997</v>
      </c>
      <c r="P337">
        <v>88.931470000000004</v>
      </c>
      <c r="Q337">
        <v>867.06389999999999</v>
      </c>
      <c r="R337">
        <v>6190.7160000000003</v>
      </c>
      <c r="S337">
        <v>821.06010000000003</v>
      </c>
      <c r="T337">
        <v>8321.8240000000005</v>
      </c>
      <c r="U337">
        <v>374.95499999999998</v>
      </c>
      <c r="V337">
        <v>907.32050000000004</v>
      </c>
      <c r="W337">
        <v>696.16510000000005</v>
      </c>
      <c r="X337">
        <v>106.7512</v>
      </c>
      <c r="Y337">
        <v>6846.2280000000001</v>
      </c>
      <c r="Z337">
        <v>0</v>
      </c>
      <c r="AA337">
        <v>188.16730000000001</v>
      </c>
      <c r="AB337">
        <v>104.405</v>
      </c>
      <c r="AC337">
        <v>157.25139999999999</v>
      </c>
      <c r="AD337">
        <v>0</v>
      </c>
      <c r="AE337">
        <v>0</v>
      </c>
      <c r="AF337">
        <v>57.755980000000001</v>
      </c>
      <c r="AG337">
        <v>2492.165</v>
      </c>
      <c r="AH337">
        <v>979.86720000000003</v>
      </c>
      <c r="AI337">
        <v>3017.002</v>
      </c>
      <c r="AJ337">
        <v>1185.241</v>
      </c>
      <c r="AK337">
        <v>861.84870000000001</v>
      </c>
      <c r="AL337">
        <v>0</v>
      </c>
      <c r="AM337">
        <v>1768.556</v>
      </c>
      <c r="AN337">
        <v>201.91249999999999</v>
      </c>
      <c r="AO337">
        <v>387.68520000000001</v>
      </c>
      <c r="AP337">
        <v>8501.482</v>
      </c>
    </row>
    <row r="338" spans="3:42">
      <c r="C338" t="s">
        <v>41</v>
      </c>
      <c r="D338">
        <v>2050</v>
      </c>
      <c r="E338" t="s">
        <v>43</v>
      </c>
      <c r="F338">
        <v>0</v>
      </c>
      <c r="G338">
        <v>32.055660000000003</v>
      </c>
      <c r="H338">
        <v>0</v>
      </c>
      <c r="I338">
        <v>49.042490000000001</v>
      </c>
      <c r="J338">
        <v>11.4941</v>
      </c>
      <c r="K338">
        <v>51.679220000000001</v>
      </c>
      <c r="L338">
        <v>6.3469100000000003</v>
      </c>
      <c r="M338">
        <v>21.03651</v>
      </c>
      <c r="N338">
        <v>335.8494</v>
      </c>
      <c r="O338">
        <v>27.561409999999999</v>
      </c>
      <c r="P338">
        <v>3.6711740000000002</v>
      </c>
      <c r="Q338">
        <v>22.242819999999998</v>
      </c>
      <c r="R338">
        <v>188.2945</v>
      </c>
      <c r="S338">
        <v>39.841140000000003</v>
      </c>
      <c r="T338">
        <v>360.9522</v>
      </c>
      <c r="U338">
        <v>9.8907620000000005</v>
      </c>
      <c r="V338">
        <v>21.254919999999998</v>
      </c>
      <c r="W338">
        <v>23.148520000000001</v>
      </c>
      <c r="X338">
        <v>5.1640009999999998</v>
      </c>
      <c r="Y338">
        <v>181.7166</v>
      </c>
      <c r="Z338">
        <v>0</v>
      </c>
      <c r="AA338">
        <v>4.2232240000000001</v>
      </c>
      <c r="AB338">
        <v>6.8682699999999999</v>
      </c>
      <c r="AC338">
        <v>4.5582140000000004</v>
      </c>
      <c r="AD338">
        <v>0</v>
      </c>
      <c r="AE338">
        <v>0</v>
      </c>
      <c r="AF338">
        <v>1.4027799999999999</v>
      </c>
      <c r="AG338">
        <v>87.09657</v>
      </c>
      <c r="AH338">
        <v>47.400170000000003</v>
      </c>
      <c r="AI338">
        <v>60.583080000000002</v>
      </c>
      <c r="AJ338">
        <v>33.785710000000002</v>
      </c>
      <c r="AK338">
        <v>14.68519</v>
      </c>
      <c r="AL338">
        <v>0</v>
      </c>
      <c r="AM338">
        <v>85.552329999999998</v>
      </c>
      <c r="AN338">
        <v>6.9594339999999999</v>
      </c>
      <c r="AO338">
        <v>11.59366</v>
      </c>
      <c r="AP338">
        <v>207.8244</v>
      </c>
    </row>
    <row r="339" spans="3:42">
      <c r="C339" t="s">
        <v>41</v>
      </c>
      <c r="D339">
        <v>2050</v>
      </c>
      <c r="E339" t="s">
        <v>44</v>
      </c>
      <c r="F339">
        <v>0</v>
      </c>
      <c r="G339">
        <v>62.760420000000003</v>
      </c>
      <c r="H339">
        <v>0</v>
      </c>
      <c r="I339">
        <v>96.018439999999998</v>
      </c>
      <c r="J339">
        <v>28.12987</v>
      </c>
      <c r="K339">
        <v>101.1806</v>
      </c>
      <c r="L339">
        <v>9.3197690000000009</v>
      </c>
      <c r="M339">
        <v>61.779719999999998</v>
      </c>
      <c r="N339">
        <v>939.35159999999996</v>
      </c>
      <c r="O339">
        <v>57.815829999999998</v>
      </c>
      <c r="P339">
        <v>9.2412650000000003</v>
      </c>
      <c r="Q339">
        <v>65.322630000000004</v>
      </c>
      <c r="R339">
        <v>390.33870000000002</v>
      </c>
      <c r="S339">
        <v>70.203109999999995</v>
      </c>
      <c r="T339">
        <v>565.35469999999998</v>
      </c>
      <c r="U339">
        <v>20.332940000000001</v>
      </c>
      <c r="V339">
        <v>54.098350000000003</v>
      </c>
      <c r="W339">
        <v>55.033389999999997</v>
      </c>
      <c r="X339">
        <v>9.9081600000000005</v>
      </c>
      <c r="Y339">
        <v>379.49470000000002</v>
      </c>
      <c r="Z339">
        <v>0</v>
      </c>
      <c r="AA339">
        <v>11.575889999999999</v>
      </c>
      <c r="AB339">
        <v>12.37134</v>
      </c>
      <c r="AC339">
        <v>9.3940459999999995</v>
      </c>
      <c r="AD339">
        <v>0</v>
      </c>
      <c r="AE339">
        <v>0</v>
      </c>
      <c r="AF339">
        <v>2.7464430000000002</v>
      </c>
      <c r="AG339">
        <v>170.5232</v>
      </c>
      <c r="AH339">
        <v>90.946780000000004</v>
      </c>
      <c r="AI339">
        <v>166.05840000000001</v>
      </c>
      <c r="AJ339">
        <v>66.147589999999994</v>
      </c>
      <c r="AK339">
        <v>33.82526</v>
      </c>
      <c r="AL339">
        <v>0</v>
      </c>
      <c r="AM339">
        <v>164.14930000000001</v>
      </c>
      <c r="AN339">
        <v>15.328749999999999</v>
      </c>
      <c r="AO339">
        <v>29.508479999999999</v>
      </c>
      <c r="AP339">
        <v>488.26940000000002</v>
      </c>
    </row>
    <row r="340" spans="3:42">
      <c r="C340" t="s">
        <v>41</v>
      </c>
      <c r="D340">
        <v>2050</v>
      </c>
      <c r="E340" t="s">
        <v>45</v>
      </c>
      <c r="F340">
        <v>0</v>
      </c>
      <c r="G340">
        <v>951.53719999999998</v>
      </c>
      <c r="H340">
        <v>0</v>
      </c>
      <c r="I340">
        <v>1689.7370000000001</v>
      </c>
      <c r="J340">
        <v>406.91390000000001</v>
      </c>
      <c r="K340">
        <v>1534.046</v>
      </c>
      <c r="L340">
        <v>115.467</v>
      </c>
      <c r="M340">
        <v>1235.402</v>
      </c>
      <c r="N340">
        <v>18392.12</v>
      </c>
      <c r="O340">
        <v>897.35730000000001</v>
      </c>
      <c r="P340">
        <v>164.46199999999999</v>
      </c>
      <c r="Q340">
        <v>1001.843</v>
      </c>
      <c r="R340">
        <v>5864.634</v>
      </c>
      <c r="S340">
        <v>873.46109999999999</v>
      </c>
      <c r="T340">
        <v>9700.3439999999991</v>
      </c>
      <c r="U340">
        <v>370.93520000000001</v>
      </c>
      <c r="V340">
        <v>1017.23</v>
      </c>
      <c r="W340">
        <v>723.08050000000003</v>
      </c>
      <c r="X340">
        <v>128.88900000000001</v>
      </c>
      <c r="Y340">
        <v>6525.1859999999997</v>
      </c>
      <c r="Z340">
        <v>0</v>
      </c>
      <c r="AA340">
        <v>208.1936</v>
      </c>
      <c r="AB340">
        <v>170.35640000000001</v>
      </c>
      <c r="AC340">
        <v>151.88220000000001</v>
      </c>
      <c r="AD340">
        <v>0</v>
      </c>
      <c r="AE340">
        <v>0</v>
      </c>
      <c r="AF340">
        <v>61.917499999999997</v>
      </c>
      <c r="AG340">
        <v>2939.5210000000002</v>
      </c>
      <c r="AH340">
        <v>1183.07</v>
      </c>
      <c r="AI340">
        <v>3859.8980000000001</v>
      </c>
      <c r="AJ340">
        <v>1082.837</v>
      </c>
      <c r="AK340">
        <v>615.79190000000006</v>
      </c>
      <c r="AL340">
        <v>0</v>
      </c>
      <c r="AM340">
        <v>2135.3159999999998</v>
      </c>
      <c r="AN340">
        <v>214.94919999999999</v>
      </c>
      <c r="AO340">
        <v>630.88199999999995</v>
      </c>
      <c r="AP340">
        <v>8188.6639999999998</v>
      </c>
    </row>
    <row r="341" spans="3:42">
      <c r="C341" t="s">
        <v>41</v>
      </c>
      <c r="D341">
        <v>2060</v>
      </c>
      <c r="E341" t="s">
        <v>72</v>
      </c>
      <c r="F341">
        <v>0</v>
      </c>
      <c r="G341">
        <v>181.5265</v>
      </c>
      <c r="H341">
        <v>0</v>
      </c>
      <c r="I341">
        <v>211.52449999999999</v>
      </c>
      <c r="J341">
        <v>69.674090000000007</v>
      </c>
      <c r="K341">
        <v>292.65219999999999</v>
      </c>
      <c r="L341">
        <v>17.307490000000001</v>
      </c>
      <c r="M341">
        <v>137.71860000000001</v>
      </c>
      <c r="N341">
        <v>2066.0239999999999</v>
      </c>
      <c r="O341">
        <v>152.5361</v>
      </c>
      <c r="P341">
        <v>21.021339999999999</v>
      </c>
      <c r="Q341">
        <v>137.92830000000001</v>
      </c>
      <c r="R341">
        <v>730.99590000000001</v>
      </c>
      <c r="S341">
        <v>123.1323</v>
      </c>
      <c r="T341">
        <v>1048.9010000000001</v>
      </c>
      <c r="U341">
        <v>46.926789999999997</v>
      </c>
      <c r="V341">
        <v>145.5684</v>
      </c>
      <c r="W341">
        <v>106.5241</v>
      </c>
      <c r="X341">
        <v>16.84817</v>
      </c>
      <c r="Y341">
        <v>1120.3710000000001</v>
      </c>
      <c r="Z341">
        <v>0</v>
      </c>
      <c r="AA341">
        <v>30.839839999999999</v>
      </c>
      <c r="AB341">
        <v>21.431979999999999</v>
      </c>
      <c r="AC341">
        <v>24.550239999999999</v>
      </c>
      <c r="AD341">
        <v>0</v>
      </c>
      <c r="AE341">
        <v>0</v>
      </c>
      <c r="AF341">
        <v>5.7238860000000003</v>
      </c>
      <c r="AG341">
        <v>554.07399999999996</v>
      </c>
      <c r="AH341">
        <v>154.649</v>
      </c>
      <c r="AI341">
        <v>411.35570000000001</v>
      </c>
      <c r="AJ341">
        <v>141.79480000000001</v>
      </c>
      <c r="AK341">
        <v>119.8261</v>
      </c>
      <c r="AL341">
        <v>0</v>
      </c>
      <c r="AM341">
        <v>279.12490000000003</v>
      </c>
      <c r="AN341">
        <v>33.277889999999999</v>
      </c>
      <c r="AO341">
        <v>82.889660000000006</v>
      </c>
      <c r="AP341">
        <v>1004.341</v>
      </c>
    </row>
    <row r="342" spans="3:42">
      <c r="C342" t="s">
        <v>41</v>
      </c>
      <c r="D342">
        <v>2060</v>
      </c>
      <c r="E342" t="s">
        <v>73</v>
      </c>
      <c r="F342">
        <v>0</v>
      </c>
      <c r="G342">
        <v>257.92140000000001</v>
      </c>
      <c r="H342">
        <v>0</v>
      </c>
      <c r="I342">
        <v>425.50639999999999</v>
      </c>
      <c r="J342">
        <v>154.7458</v>
      </c>
      <c r="K342">
        <v>415.8143</v>
      </c>
      <c r="L342">
        <v>28.932079999999999</v>
      </c>
      <c r="M342">
        <v>264.93020000000001</v>
      </c>
      <c r="N342">
        <v>2655.0529999999999</v>
      </c>
      <c r="O342">
        <v>220.8673</v>
      </c>
      <c r="P342">
        <v>37.549810000000001</v>
      </c>
      <c r="Q342">
        <v>255.14930000000001</v>
      </c>
      <c r="R342">
        <v>1542.1679999999999</v>
      </c>
      <c r="S342">
        <v>246.43219999999999</v>
      </c>
      <c r="T342">
        <v>3172.68</v>
      </c>
      <c r="U342">
        <v>111.7612</v>
      </c>
      <c r="V342">
        <v>237.60820000000001</v>
      </c>
      <c r="W342">
        <v>155.27789999999999</v>
      </c>
      <c r="X342">
        <v>25.796559999999999</v>
      </c>
      <c r="Y342">
        <v>1745.17</v>
      </c>
      <c r="Z342">
        <v>0</v>
      </c>
      <c r="AA342">
        <v>49.315489999999997</v>
      </c>
      <c r="AB342">
        <v>22.087589999999999</v>
      </c>
      <c r="AC342">
        <v>44.09449</v>
      </c>
      <c r="AD342">
        <v>0</v>
      </c>
      <c r="AE342">
        <v>0</v>
      </c>
      <c r="AF342">
        <v>15.435829999999999</v>
      </c>
      <c r="AG342">
        <v>584.75099999999998</v>
      </c>
      <c r="AH342">
        <v>236.78550000000001</v>
      </c>
      <c r="AI342">
        <v>900.70939999999996</v>
      </c>
      <c r="AJ342">
        <v>326.43799999999999</v>
      </c>
      <c r="AK342">
        <v>168.6516</v>
      </c>
      <c r="AL342">
        <v>0</v>
      </c>
      <c r="AM342">
        <v>427.37310000000002</v>
      </c>
      <c r="AN342">
        <v>57.677439999999997</v>
      </c>
      <c r="AO342">
        <v>108.31529999999999</v>
      </c>
      <c r="AP342">
        <v>2283.7190000000001</v>
      </c>
    </row>
    <row r="343" spans="3:42">
      <c r="C343" t="s">
        <v>41</v>
      </c>
      <c r="D343">
        <v>2060</v>
      </c>
      <c r="E343" t="s">
        <v>74</v>
      </c>
      <c r="F343">
        <v>0</v>
      </c>
      <c r="G343">
        <v>955.79880000000003</v>
      </c>
      <c r="H343">
        <v>0</v>
      </c>
      <c r="I343">
        <v>1251.702</v>
      </c>
      <c r="J343">
        <v>524.5883</v>
      </c>
      <c r="K343">
        <v>1540.9069999999999</v>
      </c>
      <c r="L343">
        <v>110.16119999999999</v>
      </c>
      <c r="M343">
        <v>1084.6310000000001</v>
      </c>
      <c r="N343">
        <v>9754.5969999999998</v>
      </c>
      <c r="O343">
        <v>778.65589999999997</v>
      </c>
      <c r="P343">
        <v>88.931470000000004</v>
      </c>
      <c r="Q343">
        <v>867.06389999999999</v>
      </c>
      <c r="R343">
        <v>6190.7160000000003</v>
      </c>
      <c r="S343">
        <v>821.06010000000003</v>
      </c>
      <c r="T343">
        <v>8321.8240000000005</v>
      </c>
      <c r="U343">
        <v>374.95499999999998</v>
      </c>
      <c r="V343">
        <v>907.32050000000004</v>
      </c>
      <c r="W343">
        <v>696.16510000000005</v>
      </c>
      <c r="X343">
        <v>106.7512</v>
      </c>
      <c r="Y343">
        <v>6846.2280000000001</v>
      </c>
      <c r="Z343">
        <v>0</v>
      </c>
      <c r="AA343">
        <v>188.16730000000001</v>
      </c>
      <c r="AB343">
        <v>104.405</v>
      </c>
      <c r="AC343">
        <v>157.25139999999999</v>
      </c>
      <c r="AD343">
        <v>0</v>
      </c>
      <c r="AE343">
        <v>0</v>
      </c>
      <c r="AF343">
        <v>57.755980000000001</v>
      </c>
      <c r="AG343">
        <v>2492.165</v>
      </c>
      <c r="AH343">
        <v>979.86720000000003</v>
      </c>
      <c r="AI343">
        <v>3017.002</v>
      </c>
      <c r="AJ343">
        <v>1185.241</v>
      </c>
      <c r="AK343">
        <v>861.84870000000001</v>
      </c>
      <c r="AL343">
        <v>0</v>
      </c>
      <c r="AM343">
        <v>1768.556</v>
      </c>
      <c r="AN343">
        <v>201.91249999999999</v>
      </c>
      <c r="AO343">
        <v>387.68520000000001</v>
      </c>
      <c r="AP343">
        <v>8501.482</v>
      </c>
    </row>
    <row r="344" spans="3:42">
      <c r="C344" t="s">
        <v>41</v>
      </c>
      <c r="D344">
        <v>2060</v>
      </c>
      <c r="E344" t="s">
        <v>43</v>
      </c>
      <c r="F344">
        <v>0</v>
      </c>
      <c r="G344">
        <v>32.055660000000003</v>
      </c>
      <c r="H344">
        <v>0</v>
      </c>
      <c r="I344">
        <v>49.042490000000001</v>
      </c>
      <c r="J344">
        <v>11.4941</v>
      </c>
      <c r="K344">
        <v>51.679220000000001</v>
      </c>
      <c r="L344">
        <v>6.3469100000000003</v>
      </c>
      <c r="M344">
        <v>21.03651</v>
      </c>
      <c r="N344">
        <v>335.8494</v>
      </c>
      <c r="O344">
        <v>27.561409999999999</v>
      </c>
      <c r="P344">
        <v>3.6711740000000002</v>
      </c>
      <c r="Q344">
        <v>22.242819999999998</v>
      </c>
      <c r="R344">
        <v>188.2945</v>
      </c>
      <c r="S344">
        <v>39.841140000000003</v>
      </c>
      <c r="T344">
        <v>360.9522</v>
      </c>
      <c r="U344">
        <v>9.8907620000000005</v>
      </c>
      <c r="V344">
        <v>21.254919999999998</v>
      </c>
      <c r="W344">
        <v>23.148520000000001</v>
      </c>
      <c r="X344">
        <v>5.1640009999999998</v>
      </c>
      <c r="Y344">
        <v>181.7166</v>
      </c>
      <c r="Z344">
        <v>0</v>
      </c>
      <c r="AA344">
        <v>4.2232240000000001</v>
      </c>
      <c r="AB344">
        <v>6.8682699999999999</v>
      </c>
      <c r="AC344">
        <v>4.5582140000000004</v>
      </c>
      <c r="AD344">
        <v>0</v>
      </c>
      <c r="AE344">
        <v>0</v>
      </c>
      <c r="AF344">
        <v>1.4027799999999999</v>
      </c>
      <c r="AG344">
        <v>87.09657</v>
      </c>
      <c r="AH344">
        <v>47.400170000000003</v>
      </c>
      <c r="AI344">
        <v>60.583080000000002</v>
      </c>
      <c r="AJ344">
        <v>33.785710000000002</v>
      </c>
      <c r="AK344">
        <v>14.68519</v>
      </c>
      <c r="AL344">
        <v>0</v>
      </c>
      <c r="AM344">
        <v>85.552329999999998</v>
      </c>
      <c r="AN344">
        <v>6.9594339999999999</v>
      </c>
      <c r="AO344">
        <v>11.59366</v>
      </c>
      <c r="AP344">
        <v>207.8244</v>
      </c>
    </row>
    <row r="345" spans="3:42">
      <c r="C345" t="s">
        <v>41</v>
      </c>
      <c r="D345">
        <v>2060</v>
      </c>
      <c r="E345" t="s">
        <v>44</v>
      </c>
      <c r="F345">
        <v>0</v>
      </c>
      <c r="G345">
        <v>62.760420000000003</v>
      </c>
      <c r="H345">
        <v>0</v>
      </c>
      <c r="I345">
        <v>96.018439999999998</v>
      </c>
      <c r="J345">
        <v>28.12987</v>
      </c>
      <c r="K345">
        <v>101.1806</v>
      </c>
      <c r="L345">
        <v>9.3197690000000009</v>
      </c>
      <c r="M345">
        <v>61.779719999999998</v>
      </c>
      <c r="N345">
        <v>939.35159999999996</v>
      </c>
      <c r="O345">
        <v>57.815829999999998</v>
      </c>
      <c r="P345">
        <v>9.2412650000000003</v>
      </c>
      <c r="Q345">
        <v>65.322630000000004</v>
      </c>
      <c r="R345">
        <v>390.33870000000002</v>
      </c>
      <c r="S345">
        <v>70.203109999999995</v>
      </c>
      <c r="T345">
        <v>565.35469999999998</v>
      </c>
      <c r="U345">
        <v>20.332940000000001</v>
      </c>
      <c r="V345">
        <v>54.098350000000003</v>
      </c>
      <c r="W345">
        <v>55.033389999999997</v>
      </c>
      <c r="X345">
        <v>9.9081600000000005</v>
      </c>
      <c r="Y345">
        <v>379.49470000000002</v>
      </c>
      <c r="Z345">
        <v>0</v>
      </c>
      <c r="AA345">
        <v>11.575889999999999</v>
      </c>
      <c r="AB345">
        <v>12.37134</v>
      </c>
      <c r="AC345">
        <v>9.3940459999999995</v>
      </c>
      <c r="AD345">
        <v>0</v>
      </c>
      <c r="AE345">
        <v>0</v>
      </c>
      <c r="AF345">
        <v>2.7464430000000002</v>
      </c>
      <c r="AG345">
        <v>170.5232</v>
      </c>
      <c r="AH345">
        <v>90.946780000000004</v>
      </c>
      <c r="AI345">
        <v>166.05840000000001</v>
      </c>
      <c r="AJ345">
        <v>66.147589999999994</v>
      </c>
      <c r="AK345">
        <v>33.82526</v>
      </c>
      <c r="AL345">
        <v>0</v>
      </c>
      <c r="AM345">
        <v>164.14930000000001</v>
      </c>
      <c r="AN345">
        <v>15.328749999999999</v>
      </c>
      <c r="AO345">
        <v>29.508479999999999</v>
      </c>
      <c r="AP345">
        <v>488.26940000000002</v>
      </c>
    </row>
    <row r="346" spans="3:42">
      <c r="C346" t="s">
        <v>41</v>
      </c>
      <c r="D346">
        <v>2060</v>
      </c>
      <c r="E346" t="s">
        <v>45</v>
      </c>
      <c r="F346">
        <v>0</v>
      </c>
      <c r="G346">
        <v>951.53719999999998</v>
      </c>
      <c r="H346">
        <v>0</v>
      </c>
      <c r="I346">
        <v>1689.7370000000001</v>
      </c>
      <c r="J346">
        <v>406.91390000000001</v>
      </c>
      <c r="K346">
        <v>1534.046</v>
      </c>
      <c r="L346">
        <v>115.467</v>
      </c>
      <c r="M346">
        <v>1235.402</v>
      </c>
      <c r="N346">
        <v>18392.12</v>
      </c>
      <c r="O346">
        <v>897.35730000000001</v>
      </c>
      <c r="P346">
        <v>164.46199999999999</v>
      </c>
      <c r="Q346">
        <v>1001.843</v>
      </c>
      <c r="R346">
        <v>5864.634</v>
      </c>
      <c r="S346">
        <v>873.46109999999999</v>
      </c>
      <c r="T346">
        <v>9700.3439999999991</v>
      </c>
      <c r="U346">
        <v>370.93520000000001</v>
      </c>
      <c r="V346">
        <v>1017.23</v>
      </c>
      <c r="W346">
        <v>723.08050000000003</v>
      </c>
      <c r="X346">
        <v>128.88900000000001</v>
      </c>
      <c r="Y346">
        <v>6525.1859999999997</v>
      </c>
      <c r="Z346">
        <v>0</v>
      </c>
      <c r="AA346">
        <v>208.1936</v>
      </c>
      <c r="AB346">
        <v>170.35640000000001</v>
      </c>
      <c r="AC346">
        <v>151.88220000000001</v>
      </c>
      <c r="AD346">
        <v>0</v>
      </c>
      <c r="AE346">
        <v>0</v>
      </c>
      <c r="AF346">
        <v>61.917499999999997</v>
      </c>
      <c r="AG346">
        <v>2939.5210000000002</v>
      </c>
      <c r="AH346">
        <v>1183.07</v>
      </c>
      <c r="AI346">
        <v>3859.8980000000001</v>
      </c>
      <c r="AJ346">
        <v>1082.837</v>
      </c>
      <c r="AK346">
        <v>615.79190000000006</v>
      </c>
      <c r="AL346">
        <v>0</v>
      </c>
      <c r="AM346">
        <v>2135.3159999999998</v>
      </c>
      <c r="AN346">
        <v>214.94919999999999</v>
      </c>
      <c r="AO346">
        <v>630.88199999999995</v>
      </c>
      <c r="AP346">
        <v>8188.6639999999998</v>
      </c>
    </row>
    <row r="347" spans="3:42">
      <c r="C347" t="s">
        <v>41</v>
      </c>
      <c r="D347">
        <v>2070</v>
      </c>
      <c r="E347" t="s">
        <v>72</v>
      </c>
      <c r="F347">
        <v>0</v>
      </c>
      <c r="G347">
        <v>181.5265</v>
      </c>
      <c r="H347">
        <v>0</v>
      </c>
      <c r="I347">
        <v>211.52449999999999</v>
      </c>
      <c r="J347">
        <v>69.674090000000007</v>
      </c>
      <c r="K347">
        <v>292.65219999999999</v>
      </c>
      <c r="L347">
        <v>17.307490000000001</v>
      </c>
      <c r="M347">
        <v>137.71860000000001</v>
      </c>
      <c r="N347">
        <v>2066.0239999999999</v>
      </c>
      <c r="O347">
        <v>152.5361</v>
      </c>
      <c r="P347">
        <v>21.021339999999999</v>
      </c>
      <c r="Q347">
        <v>137.92830000000001</v>
      </c>
      <c r="R347">
        <v>730.99590000000001</v>
      </c>
      <c r="S347">
        <v>123.1323</v>
      </c>
      <c r="T347">
        <v>1048.9010000000001</v>
      </c>
      <c r="U347">
        <v>46.926789999999997</v>
      </c>
      <c r="V347">
        <v>145.5684</v>
      </c>
      <c r="W347">
        <v>106.5241</v>
      </c>
      <c r="X347">
        <v>16.84817</v>
      </c>
      <c r="Y347">
        <v>1120.3710000000001</v>
      </c>
      <c r="Z347">
        <v>0</v>
      </c>
      <c r="AA347">
        <v>30.839839999999999</v>
      </c>
      <c r="AB347">
        <v>21.431979999999999</v>
      </c>
      <c r="AC347">
        <v>24.550239999999999</v>
      </c>
      <c r="AD347">
        <v>0</v>
      </c>
      <c r="AE347">
        <v>0</v>
      </c>
      <c r="AF347">
        <v>5.7238860000000003</v>
      </c>
      <c r="AG347">
        <v>554.07399999999996</v>
      </c>
      <c r="AH347">
        <v>154.649</v>
      </c>
      <c r="AI347">
        <v>411.35570000000001</v>
      </c>
      <c r="AJ347">
        <v>141.79480000000001</v>
      </c>
      <c r="AK347">
        <v>119.8261</v>
      </c>
      <c r="AL347">
        <v>0</v>
      </c>
      <c r="AM347">
        <v>279.12490000000003</v>
      </c>
      <c r="AN347">
        <v>33.277889999999999</v>
      </c>
      <c r="AO347">
        <v>82.889660000000006</v>
      </c>
      <c r="AP347">
        <v>1004.341</v>
      </c>
    </row>
    <row r="348" spans="3:42">
      <c r="C348" t="s">
        <v>41</v>
      </c>
      <c r="D348">
        <v>2070</v>
      </c>
      <c r="E348" t="s">
        <v>73</v>
      </c>
      <c r="F348">
        <v>0</v>
      </c>
      <c r="G348">
        <v>257.92140000000001</v>
      </c>
      <c r="H348">
        <v>0</v>
      </c>
      <c r="I348">
        <v>425.50639999999999</v>
      </c>
      <c r="J348">
        <v>154.7458</v>
      </c>
      <c r="K348">
        <v>415.8143</v>
      </c>
      <c r="L348">
        <v>28.932079999999999</v>
      </c>
      <c r="M348">
        <v>264.93020000000001</v>
      </c>
      <c r="N348">
        <v>2655.0529999999999</v>
      </c>
      <c r="O348">
        <v>220.8673</v>
      </c>
      <c r="P348">
        <v>37.549810000000001</v>
      </c>
      <c r="Q348">
        <v>255.14930000000001</v>
      </c>
      <c r="R348">
        <v>1542.1679999999999</v>
      </c>
      <c r="S348">
        <v>246.43219999999999</v>
      </c>
      <c r="T348">
        <v>3172.68</v>
      </c>
      <c r="U348">
        <v>111.7612</v>
      </c>
      <c r="V348">
        <v>237.60820000000001</v>
      </c>
      <c r="W348">
        <v>155.27789999999999</v>
      </c>
      <c r="X348">
        <v>25.796559999999999</v>
      </c>
      <c r="Y348">
        <v>1745.17</v>
      </c>
      <c r="Z348">
        <v>0</v>
      </c>
      <c r="AA348">
        <v>49.315489999999997</v>
      </c>
      <c r="AB348">
        <v>22.087589999999999</v>
      </c>
      <c r="AC348">
        <v>44.09449</v>
      </c>
      <c r="AD348">
        <v>0</v>
      </c>
      <c r="AE348">
        <v>0</v>
      </c>
      <c r="AF348">
        <v>15.435829999999999</v>
      </c>
      <c r="AG348">
        <v>584.75099999999998</v>
      </c>
      <c r="AH348">
        <v>236.78550000000001</v>
      </c>
      <c r="AI348">
        <v>900.70939999999996</v>
      </c>
      <c r="AJ348">
        <v>326.43799999999999</v>
      </c>
      <c r="AK348">
        <v>168.6516</v>
      </c>
      <c r="AL348">
        <v>0</v>
      </c>
      <c r="AM348">
        <v>427.37310000000002</v>
      </c>
      <c r="AN348">
        <v>57.677439999999997</v>
      </c>
      <c r="AO348">
        <v>108.31529999999999</v>
      </c>
      <c r="AP348">
        <v>2283.7190000000001</v>
      </c>
    </row>
    <row r="349" spans="3:42">
      <c r="C349" t="s">
        <v>41</v>
      </c>
      <c r="D349">
        <v>2070</v>
      </c>
      <c r="E349" t="s">
        <v>74</v>
      </c>
      <c r="F349">
        <v>0</v>
      </c>
      <c r="G349">
        <v>955.79880000000003</v>
      </c>
      <c r="H349">
        <v>0</v>
      </c>
      <c r="I349">
        <v>1251.702</v>
      </c>
      <c r="J349">
        <v>524.5883</v>
      </c>
      <c r="K349">
        <v>1540.9069999999999</v>
      </c>
      <c r="L349">
        <v>110.16119999999999</v>
      </c>
      <c r="M349">
        <v>1084.6310000000001</v>
      </c>
      <c r="N349">
        <v>9754.5969999999998</v>
      </c>
      <c r="O349">
        <v>778.65589999999997</v>
      </c>
      <c r="P349">
        <v>88.931470000000004</v>
      </c>
      <c r="Q349">
        <v>867.06389999999999</v>
      </c>
      <c r="R349">
        <v>6190.7160000000003</v>
      </c>
      <c r="S349">
        <v>821.06010000000003</v>
      </c>
      <c r="T349">
        <v>8321.8240000000005</v>
      </c>
      <c r="U349">
        <v>374.95499999999998</v>
      </c>
      <c r="V349">
        <v>907.32050000000004</v>
      </c>
      <c r="W349">
        <v>696.16510000000005</v>
      </c>
      <c r="X349">
        <v>106.7512</v>
      </c>
      <c r="Y349">
        <v>6846.2280000000001</v>
      </c>
      <c r="Z349">
        <v>0</v>
      </c>
      <c r="AA349">
        <v>188.16730000000001</v>
      </c>
      <c r="AB349">
        <v>104.405</v>
      </c>
      <c r="AC349">
        <v>157.25139999999999</v>
      </c>
      <c r="AD349">
        <v>0</v>
      </c>
      <c r="AE349">
        <v>0</v>
      </c>
      <c r="AF349">
        <v>57.755980000000001</v>
      </c>
      <c r="AG349">
        <v>2492.165</v>
      </c>
      <c r="AH349">
        <v>979.86720000000003</v>
      </c>
      <c r="AI349">
        <v>3017.002</v>
      </c>
      <c r="AJ349">
        <v>1185.241</v>
      </c>
      <c r="AK349">
        <v>861.84870000000001</v>
      </c>
      <c r="AL349">
        <v>0</v>
      </c>
      <c r="AM349">
        <v>1768.556</v>
      </c>
      <c r="AN349">
        <v>201.91249999999999</v>
      </c>
      <c r="AO349">
        <v>387.68520000000001</v>
      </c>
      <c r="AP349">
        <v>8501.482</v>
      </c>
    </row>
    <row r="350" spans="3:42">
      <c r="C350" t="s">
        <v>41</v>
      </c>
      <c r="D350">
        <v>2070</v>
      </c>
      <c r="E350" t="s">
        <v>43</v>
      </c>
      <c r="F350">
        <v>0</v>
      </c>
      <c r="G350">
        <v>32.055660000000003</v>
      </c>
      <c r="H350">
        <v>0</v>
      </c>
      <c r="I350">
        <v>49.042490000000001</v>
      </c>
      <c r="J350">
        <v>11.4941</v>
      </c>
      <c r="K350">
        <v>51.679220000000001</v>
      </c>
      <c r="L350">
        <v>6.3469100000000003</v>
      </c>
      <c r="M350">
        <v>21.03651</v>
      </c>
      <c r="N350">
        <v>335.8494</v>
      </c>
      <c r="O350">
        <v>27.561409999999999</v>
      </c>
      <c r="P350">
        <v>3.6711740000000002</v>
      </c>
      <c r="Q350">
        <v>22.242819999999998</v>
      </c>
      <c r="R350">
        <v>188.2945</v>
      </c>
      <c r="S350">
        <v>39.841140000000003</v>
      </c>
      <c r="T350">
        <v>360.9522</v>
      </c>
      <c r="U350">
        <v>9.8907620000000005</v>
      </c>
      <c r="V350">
        <v>21.254919999999998</v>
      </c>
      <c r="W350">
        <v>23.148520000000001</v>
      </c>
      <c r="X350">
        <v>5.1640009999999998</v>
      </c>
      <c r="Y350">
        <v>181.7166</v>
      </c>
      <c r="Z350">
        <v>0</v>
      </c>
      <c r="AA350">
        <v>4.2232240000000001</v>
      </c>
      <c r="AB350">
        <v>6.8682699999999999</v>
      </c>
      <c r="AC350">
        <v>4.5582140000000004</v>
      </c>
      <c r="AD350">
        <v>0</v>
      </c>
      <c r="AE350">
        <v>0</v>
      </c>
      <c r="AF350">
        <v>1.4027799999999999</v>
      </c>
      <c r="AG350">
        <v>87.09657</v>
      </c>
      <c r="AH350">
        <v>47.400170000000003</v>
      </c>
      <c r="AI350">
        <v>60.583080000000002</v>
      </c>
      <c r="AJ350">
        <v>33.785710000000002</v>
      </c>
      <c r="AK350">
        <v>14.68519</v>
      </c>
      <c r="AL350">
        <v>0</v>
      </c>
      <c r="AM350">
        <v>85.552329999999998</v>
      </c>
      <c r="AN350">
        <v>6.9594339999999999</v>
      </c>
      <c r="AO350">
        <v>11.59366</v>
      </c>
      <c r="AP350">
        <v>207.8244</v>
      </c>
    </row>
    <row r="351" spans="3:42">
      <c r="C351" t="s">
        <v>41</v>
      </c>
      <c r="D351">
        <v>2070</v>
      </c>
      <c r="E351" t="s">
        <v>44</v>
      </c>
      <c r="F351">
        <v>0</v>
      </c>
      <c r="G351">
        <v>62.760420000000003</v>
      </c>
      <c r="H351">
        <v>0</v>
      </c>
      <c r="I351">
        <v>96.018439999999998</v>
      </c>
      <c r="J351">
        <v>28.12987</v>
      </c>
      <c r="K351">
        <v>101.1806</v>
      </c>
      <c r="L351">
        <v>9.3197690000000009</v>
      </c>
      <c r="M351">
        <v>61.779719999999998</v>
      </c>
      <c r="N351">
        <v>939.35159999999996</v>
      </c>
      <c r="O351">
        <v>57.815829999999998</v>
      </c>
      <c r="P351">
        <v>9.2412650000000003</v>
      </c>
      <c r="Q351">
        <v>65.322630000000004</v>
      </c>
      <c r="R351">
        <v>390.33870000000002</v>
      </c>
      <c r="S351">
        <v>70.203109999999995</v>
      </c>
      <c r="T351">
        <v>565.35469999999998</v>
      </c>
      <c r="U351">
        <v>20.332940000000001</v>
      </c>
      <c r="V351">
        <v>54.098350000000003</v>
      </c>
      <c r="W351">
        <v>55.033389999999997</v>
      </c>
      <c r="X351">
        <v>9.9081600000000005</v>
      </c>
      <c r="Y351">
        <v>379.49470000000002</v>
      </c>
      <c r="Z351">
        <v>0</v>
      </c>
      <c r="AA351">
        <v>11.575889999999999</v>
      </c>
      <c r="AB351">
        <v>12.37134</v>
      </c>
      <c r="AC351">
        <v>9.3940459999999995</v>
      </c>
      <c r="AD351">
        <v>0</v>
      </c>
      <c r="AE351">
        <v>0</v>
      </c>
      <c r="AF351">
        <v>2.7464430000000002</v>
      </c>
      <c r="AG351">
        <v>170.5232</v>
      </c>
      <c r="AH351">
        <v>90.946780000000004</v>
      </c>
      <c r="AI351">
        <v>166.05840000000001</v>
      </c>
      <c r="AJ351">
        <v>66.147589999999994</v>
      </c>
      <c r="AK351">
        <v>33.82526</v>
      </c>
      <c r="AL351">
        <v>0</v>
      </c>
      <c r="AM351">
        <v>164.14930000000001</v>
      </c>
      <c r="AN351">
        <v>15.328749999999999</v>
      </c>
      <c r="AO351">
        <v>29.508479999999999</v>
      </c>
      <c r="AP351">
        <v>488.26940000000002</v>
      </c>
    </row>
    <row r="352" spans="3:42">
      <c r="C352" t="s">
        <v>41</v>
      </c>
      <c r="D352">
        <v>2070</v>
      </c>
      <c r="E352" t="s">
        <v>45</v>
      </c>
      <c r="F352">
        <v>0</v>
      </c>
      <c r="G352">
        <v>951.53719999999998</v>
      </c>
      <c r="H352">
        <v>0</v>
      </c>
      <c r="I352">
        <v>1689.7370000000001</v>
      </c>
      <c r="J352">
        <v>406.91390000000001</v>
      </c>
      <c r="K352">
        <v>1534.046</v>
      </c>
      <c r="L352">
        <v>115.467</v>
      </c>
      <c r="M352">
        <v>1235.402</v>
      </c>
      <c r="N352">
        <v>18392.12</v>
      </c>
      <c r="O352">
        <v>897.35730000000001</v>
      </c>
      <c r="P352">
        <v>164.46199999999999</v>
      </c>
      <c r="Q352">
        <v>1001.843</v>
      </c>
      <c r="R352">
        <v>5864.634</v>
      </c>
      <c r="S352">
        <v>873.46109999999999</v>
      </c>
      <c r="T352">
        <v>9700.3439999999991</v>
      </c>
      <c r="U352">
        <v>370.93520000000001</v>
      </c>
      <c r="V352">
        <v>1017.23</v>
      </c>
      <c r="W352">
        <v>723.08050000000003</v>
      </c>
      <c r="X352">
        <v>128.88900000000001</v>
      </c>
      <c r="Y352">
        <v>6525.1859999999997</v>
      </c>
      <c r="Z352">
        <v>0</v>
      </c>
      <c r="AA352">
        <v>208.1936</v>
      </c>
      <c r="AB352">
        <v>170.35640000000001</v>
      </c>
      <c r="AC352">
        <v>151.88220000000001</v>
      </c>
      <c r="AD352">
        <v>0</v>
      </c>
      <c r="AE352">
        <v>0</v>
      </c>
      <c r="AF352">
        <v>61.917499999999997</v>
      </c>
      <c r="AG352">
        <v>2939.5210000000002</v>
      </c>
      <c r="AH352">
        <v>1183.07</v>
      </c>
      <c r="AI352">
        <v>3859.8980000000001</v>
      </c>
      <c r="AJ352">
        <v>1082.837</v>
      </c>
      <c r="AK352">
        <v>615.79190000000006</v>
      </c>
      <c r="AL352">
        <v>0</v>
      </c>
      <c r="AM352">
        <v>2135.3159999999998</v>
      </c>
      <c r="AN352">
        <v>214.94919999999999</v>
      </c>
      <c r="AO352">
        <v>630.88199999999995</v>
      </c>
      <c r="AP352">
        <v>8188.6639999999998</v>
      </c>
    </row>
    <row r="353" spans="3:42">
      <c r="C353" t="s">
        <v>41</v>
      </c>
      <c r="D353">
        <v>2010</v>
      </c>
      <c r="E353" t="s">
        <v>59</v>
      </c>
      <c r="F353">
        <v>3.3948300000000001E-2</v>
      </c>
      <c r="G353">
        <v>1.2907200000000001</v>
      </c>
      <c r="H353">
        <v>7.9836000000000004E-2</v>
      </c>
      <c r="I353">
        <v>2.7493799999999999</v>
      </c>
      <c r="J353">
        <v>8.8904599999999993E-3</v>
      </c>
      <c r="K353">
        <v>1.4655199999999999</v>
      </c>
      <c r="L353">
        <v>9.2480000000000007E-2</v>
      </c>
      <c r="M353">
        <v>0.103448</v>
      </c>
      <c r="N353">
        <v>16.104800000000001</v>
      </c>
      <c r="O353">
        <v>1.5412600000000001</v>
      </c>
      <c r="P353">
        <v>9.4978100000000006E-3</v>
      </c>
      <c r="Q353">
        <v>0.32656099999999999</v>
      </c>
      <c r="R353">
        <v>5.1860499999999998</v>
      </c>
      <c r="S353">
        <v>1.65927</v>
      </c>
      <c r="T353">
        <v>9.3494299999999999</v>
      </c>
      <c r="U353">
        <v>0.116811</v>
      </c>
      <c r="V353">
        <v>3.9934900000000002E-2</v>
      </c>
      <c r="W353">
        <v>1.1614899999999999</v>
      </c>
      <c r="X353">
        <v>7.2950600000000004E-2</v>
      </c>
      <c r="Y353">
        <v>2.01057</v>
      </c>
      <c r="Z353">
        <v>3.9382199999999999E-2</v>
      </c>
      <c r="AA353">
        <v>2.03641E-2</v>
      </c>
      <c r="AB353">
        <v>0.12217799999999999</v>
      </c>
      <c r="AC353">
        <v>1.28492E-2</v>
      </c>
      <c r="AD353">
        <v>1.67875E-2</v>
      </c>
      <c r="AE353">
        <v>5.6780499999999998E-2</v>
      </c>
      <c r="AF353">
        <v>3.1741400000000003E-2</v>
      </c>
      <c r="AG353">
        <v>4.5103400000000002</v>
      </c>
      <c r="AH353">
        <v>3.12209</v>
      </c>
      <c r="AI353">
        <v>8.2192600000000005E-2</v>
      </c>
      <c r="AJ353">
        <v>0.77364299999999997</v>
      </c>
      <c r="AK353">
        <v>1.3443500000000001E-2</v>
      </c>
      <c r="AL353">
        <v>0.25720300000000001</v>
      </c>
      <c r="AM353">
        <v>2.9660799999999998</v>
      </c>
      <c r="AN353">
        <v>0.168016</v>
      </c>
      <c r="AO353">
        <v>4.7940400000000001E-2</v>
      </c>
      <c r="AP353">
        <v>12.235200000000001</v>
      </c>
    </row>
    <row r="354" spans="3:42">
      <c r="C354" t="s">
        <v>41</v>
      </c>
      <c r="D354">
        <v>2010</v>
      </c>
      <c r="E354" t="s">
        <v>60</v>
      </c>
      <c r="F354">
        <v>0.40711900000000001</v>
      </c>
      <c r="G354">
        <v>3.2982999999999998</v>
      </c>
      <c r="H354">
        <v>0.95742000000000005</v>
      </c>
      <c r="I354">
        <v>3.9646599999999999</v>
      </c>
      <c r="J354">
        <v>2.0704400000000001</v>
      </c>
      <c r="K354">
        <v>3.74499</v>
      </c>
      <c r="L354">
        <v>0.271069</v>
      </c>
      <c r="M354">
        <v>3.7526899999999999</v>
      </c>
      <c r="N354">
        <v>35.076000000000001</v>
      </c>
      <c r="O354">
        <v>2.1003500000000002</v>
      </c>
      <c r="P354">
        <v>0.48547899999999999</v>
      </c>
      <c r="Q354">
        <v>3.7778900000000002</v>
      </c>
      <c r="R354">
        <v>16.292400000000001</v>
      </c>
      <c r="S354">
        <v>2.2611599999999998</v>
      </c>
      <c r="T354">
        <v>25.504100000000001</v>
      </c>
      <c r="U354">
        <v>1.4008400000000001</v>
      </c>
      <c r="V354">
        <v>3.42645</v>
      </c>
      <c r="W354">
        <v>1.51339</v>
      </c>
      <c r="X354">
        <v>9.9412899999999998E-2</v>
      </c>
      <c r="Y354">
        <v>22.288799999999998</v>
      </c>
      <c r="Z354">
        <v>0.47228500000000001</v>
      </c>
      <c r="AA354">
        <v>1.04091</v>
      </c>
      <c r="AB354">
        <v>0.17880599999999999</v>
      </c>
      <c r="AC354">
        <v>0.64615999999999996</v>
      </c>
      <c r="AD354">
        <v>0.201321</v>
      </c>
      <c r="AE354">
        <v>0.68093199999999998</v>
      </c>
      <c r="AF354">
        <v>0.129797</v>
      </c>
      <c r="AG354">
        <v>6.5363600000000002</v>
      </c>
      <c r="AH354">
        <v>4.2545999999999999</v>
      </c>
      <c r="AI354">
        <v>11.323700000000001</v>
      </c>
      <c r="AJ354">
        <v>3.40673</v>
      </c>
      <c r="AK354">
        <v>5.2908499999999998</v>
      </c>
      <c r="AL354">
        <v>3.08446</v>
      </c>
      <c r="AM354">
        <v>4.0420100000000003</v>
      </c>
      <c r="AN354">
        <v>0.72295699999999996</v>
      </c>
      <c r="AO354">
        <v>1.73909</v>
      </c>
      <c r="AP354">
        <v>23.3203</v>
      </c>
    </row>
    <row r="355" spans="3:42">
      <c r="C355" t="s">
        <v>41</v>
      </c>
      <c r="D355">
        <v>2010</v>
      </c>
      <c r="E355" t="s">
        <v>61</v>
      </c>
      <c r="F355">
        <v>0.12592600000000001</v>
      </c>
      <c r="G355">
        <v>2.2452200000000002</v>
      </c>
      <c r="H355">
        <v>0.29614099999999999</v>
      </c>
      <c r="I355">
        <v>1.69794</v>
      </c>
      <c r="J355">
        <v>5.9428000000000002E-2</v>
      </c>
      <c r="K355">
        <v>2.54928</v>
      </c>
      <c r="L355">
        <v>0.108083</v>
      </c>
      <c r="M355">
        <v>0.94047099999999995</v>
      </c>
      <c r="N355">
        <v>21.403700000000001</v>
      </c>
      <c r="O355">
        <v>1.3802399999999999</v>
      </c>
      <c r="P355">
        <v>3.0869899999999999E-2</v>
      </c>
      <c r="Q355">
        <v>1.1682300000000001</v>
      </c>
      <c r="R355">
        <v>7.7771100000000004</v>
      </c>
      <c r="S355">
        <v>1.4518899999999999</v>
      </c>
      <c r="T355">
        <v>12.338900000000001</v>
      </c>
      <c r="U355">
        <v>0.43329400000000001</v>
      </c>
      <c r="V355">
        <v>0.34071699999999999</v>
      </c>
      <c r="W355">
        <v>0.88623399999999997</v>
      </c>
      <c r="X355">
        <v>6.3833100000000004E-2</v>
      </c>
      <c r="Y355">
        <v>12.5214</v>
      </c>
      <c r="Z355">
        <v>0.14608299999999999</v>
      </c>
      <c r="AA355">
        <v>5.4145699999999998E-2</v>
      </c>
      <c r="AB355">
        <v>0.114457</v>
      </c>
      <c r="AC355">
        <v>4.1969100000000002E-2</v>
      </c>
      <c r="AD355">
        <v>6.2270800000000001E-2</v>
      </c>
      <c r="AE355">
        <v>0.21062</v>
      </c>
      <c r="AF355">
        <v>1.7885399999999999E-2</v>
      </c>
      <c r="AG355">
        <v>3.4511099999999999</v>
      </c>
      <c r="AH355">
        <v>2.7318799999999999</v>
      </c>
      <c r="AI355">
        <v>1.74207</v>
      </c>
      <c r="AJ355">
        <v>1.32081</v>
      </c>
      <c r="AK355">
        <v>2.6861099999999999E-2</v>
      </c>
      <c r="AL355">
        <v>0.95405899999999999</v>
      </c>
      <c r="AM355">
        <v>2.59537</v>
      </c>
      <c r="AN355">
        <v>0.32583600000000001</v>
      </c>
      <c r="AO355">
        <v>0.38594600000000001</v>
      </c>
      <c r="AP355">
        <v>7.9532699999999998</v>
      </c>
    </row>
    <row r="356" spans="3:42">
      <c r="C356" t="s">
        <v>41</v>
      </c>
      <c r="D356">
        <v>2010</v>
      </c>
      <c r="E356" t="s">
        <v>62</v>
      </c>
      <c r="F356">
        <v>5.5114099999999997</v>
      </c>
      <c r="G356">
        <v>58.295699999999997</v>
      </c>
      <c r="H356">
        <v>12.9612</v>
      </c>
      <c r="I356">
        <v>74.8964</v>
      </c>
      <c r="J356">
        <v>27.380600000000001</v>
      </c>
      <c r="K356" s="41">
        <v>60</v>
      </c>
      <c r="L356">
        <v>4.4502100000000002</v>
      </c>
      <c r="M356">
        <v>50.731900000000003</v>
      </c>
      <c r="N356">
        <v>579.73</v>
      </c>
      <c r="O356">
        <v>48.740900000000003</v>
      </c>
      <c r="P356">
        <v>4.4065399999999997</v>
      </c>
      <c r="Q356">
        <v>41.527999999999999</v>
      </c>
      <c r="R356">
        <v>278.625</v>
      </c>
      <c r="S356">
        <v>47.4465</v>
      </c>
      <c r="T356">
        <v>445.84899999999999</v>
      </c>
      <c r="U356">
        <v>18.963999999999999</v>
      </c>
      <c r="V356">
        <v>42.331499999999998</v>
      </c>
      <c r="W356">
        <v>29.7577</v>
      </c>
      <c r="X356">
        <v>2.2498800000000001</v>
      </c>
      <c r="Y356">
        <v>403.10300000000001</v>
      </c>
      <c r="Z356">
        <v>6.3936000000000002</v>
      </c>
      <c r="AA356">
        <v>10.337999999999999</v>
      </c>
      <c r="AB356">
        <v>4.4381700000000004</v>
      </c>
      <c r="AC356">
        <v>8.03993</v>
      </c>
      <c r="AD356">
        <v>2.7254</v>
      </c>
      <c r="AE356">
        <v>9.2181800000000003</v>
      </c>
      <c r="AF356">
        <v>1.96546</v>
      </c>
      <c r="AG356">
        <v>142.953</v>
      </c>
      <c r="AH356">
        <v>96.288700000000006</v>
      </c>
      <c r="AI356">
        <v>145.916</v>
      </c>
      <c r="AJ356">
        <v>54.655000000000001</v>
      </c>
      <c r="AK356">
        <v>53.864400000000003</v>
      </c>
      <c r="AL356">
        <v>41.7562</v>
      </c>
      <c r="AM356">
        <v>91.477400000000003</v>
      </c>
      <c r="AN356">
        <v>9.7263300000000008</v>
      </c>
      <c r="AO356">
        <v>16.314499999999999</v>
      </c>
      <c r="AP356">
        <v>494.91199999999998</v>
      </c>
    </row>
    <row r="357" spans="3:42">
      <c r="C357" t="s">
        <v>41</v>
      </c>
      <c r="D357">
        <v>2010</v>
      </c>
      <c r="E357" t="s">
        <v>63</v>
      </c>
      <c r="F357">
        <v>1.09918</v>
      </c>
      <c r="G357">
        <v>11.8377</v>
      </c>
      <c r="H357">
        <v>2.5849299999999999</v>
      </c>
      <c r="I357">
        <v>15.154</v>
      </c>
      <c r="J357">
        <v>5.4094600000000002</v>
      </c>
      <c r="K357">
        <v>13.440799999999999</v>
      </c>
      <c r="L357">
        <v>1.07925</v>
      </c>
      <c r="M357">
        <v>7.99282</v>
      </c>
      <c r="N357">
        <v>112.53700000000001</v>
      </c>
      <c r="O357">
        <v>8.5268800000000002</v>
      </c>
      <c r="P357">
        <v>1.56989</v>
      </c>
      <c r="Q357">
        <v>8.01572</v>
      </c>
      <c r="R357">
        <v>57.122900000000001</v>
      </c>
      <c r="S357">
        <v>9.0886399999999998</v>
      </c>
      <c r="T357">
        <v>105.613</v>
      </c>
      <c r="U357">
        <v>3.7821099999999999</v>
      </c>
      <c r="V357">
        <v>7.27888</v>
      </c>
      <c r="W357">
        <v>5.7049899999999996</v>
      </c>
      <c r="X357">
        <v>0.37456299999999998</v>
      </c>
      <c r="Y357">
        <v>62.055599999999998</v>
      </c>
      <c r="Z357">
        <v>1.27512</v>
      </c>
      <c r="AA357">
        <v>2.1782699999999999</v>
      </c>
      <c r="AB357">
        <v>0.71993700000000005</v>
      </c>
      <c r="AC357">
        <v>1.84013</v>
      </c>
      <c r="AD357">
        <v>0.54354499999999994</v>
      </c>
      <c r="AE357">
        <v>1.8384400000000001</v>
      </c>
      <c r="AF357">
        <v>0.394592</v>
      </c>
      <c r="AG357">
        <v>23.128900000000002</v>
      </c>
      <c r="AH357">
        <v>16.0303</v>
      </c>
      <c r="AI357">
        <v>26.1249</v>
      </c>
      <c r="AJ357">
        <v>11.0055</v>
      </c>
      <c r="AK357">
        <v>11.9518</v>
      </c>
      <c r="AL357">
        <v>8.3277199999999993</v>
      </c>
      <c r="AM357">
        <v>15.2293</v>
      </c>
      <c r="AN357">
        <v>2.3032699999999999</v>
      </c>
      <c r="AO357">
        <v>3.6463399999999999</v>
      </c>
      <c r="AP357">
        <v>83.499499999999998</v>
      </c>
    </row>
    <row r="358" spans="3:42">
      <c r="C358" t="s">
        <v>41</v>
      </c>
      <c r="D358">
        <v>2010</v>
      </c>
      <c r="E358" t="s">
        <v>64</v>
      </c>
      <c r="F358">
        <v>0.48935899999999999</v>
      </c>
      <c r="G358">
        <v>6.0727700000000002</v>
      </c>
      <c r="H358">
        <v>1.15082</v>
      </c>
      <c r="I358">
        <v>6.6047799999999999</v>
      </c>
      <c r="J358">
        <v>2.4293800000000001</v>
      </c>
      <c r="K358" s="41">
        <v>6.2353263594903563</v>
      </c>
      <c r="L358">
        <v>0.35670099999999999</v>
      </c>
      <c r="M358">
        <v>3.7818800000000001</v>
      </c>
      <c r="N358">
        <v>50.565600000000003</v>
      </c>
      <c r="O358">
        <v>4.0084600000000004</v>
      </c>
      <c r="P358">
        <v>0.56783799999999995</v>
      </c>
      <c r="Q358">
        <v>3.7295699999999998</v>
      </c>
      <c r="R358">
        <v>21.183</v>
      </c>
      <c r="S358">
        <v>4.3461100000000004</v>
      </c>
      <c r="T358">
        <v>52.634999999999998</v>
      </c>
      <c r="U358">
        <v>1.68381</v>
      </c>
      <c r="V358">
        <v>3.23027</v>
      </c>
      <c r="W358">
        <v>1.9244000000000001</v>
      </c>
      <c r="X358">
        <v>0.16592899999999999</v>
      </c>
      <c r="Y358">
        <v>27.440100000000001</v>
      </c>
      <c r="Z358">
        <v>0.567689</v>
      </c>
      <c r="AA358">
        <v>0.99864399999999998</v>
      </c>
      <c r="AB358">
        <v>0.28655399999999998</v>
      </c>
      <c r="AC358">
        <v>0.72074400000000005</v>
      </c>
      <c r="AD358">
        <v>0.24198900000000001</v>
      </c>
      <c r="AE358">
        <v>0.81848399999999999</v>
      </c>
      <c r="AF358">
        <v>0.20067099999999999</v>
      </c>
      <c r="AG358">
        <v>9.4690200000000004</v>
      </c>
      <c r="AH358">
        <v>7.1013000000000002</v>
      </c>
      <c r="AI358">
        <v>11.632999999999999</v>
      </c>
      <c r="AJ358">
        <v>4.6268500000000001</v>
      </c>
      <c r="AK358">
        <v>6.0311399999999997</v>
      </c>
      <c r="AL358">
        <v>3.7075399999999998</v>
      </c>
      <c r="AM358">
        <v>6.7464599999999999</v>
      </c>
      <c r="AN358">
        <v>0.89612099999999995</v>
      </c>
      <c r="AO358">
        <v>1.3911</v>
      </c>
      <c r="AP358">
        <v>34.487900000000003</v>
      </c>
    </row>
    <row r="359" spans="3:42">
      <c r="C359" t="s">
        <v>41</v>
      </c>
      <c r="D359">
        <v>2020</v>
      </c>
      <c r="E359" t="s">
        <v>59</v>
      </c>
      <c r="F359">
        <v>0</v>
      </c>
      <c r="G359">
        <v>1.3406108495689537</v>
      </c>
      <c r="H359">
        <v>0</v>
      </c>
      <c r="I359">
        <v>3.0714706799168301</v>
      </c>
      <c r="J359">
        <v>9.3742791127991651E-3</v>
      </c>
      <c r="K359">
        <v>1.6390441980242654</v>
      </c>
      <c r="L359">
        <v>9.8665496747290457E-2</v>
      </c>
      <c r="M359">
        <v>0.11012343715542532</v>
      </c>
      <c r="N359">
        <v>17.332665519645367</v>
      </c>
      <c r="O359">
        <v>1.7609212067801727</v>
      </c>
      <c r="P359">
        <v>1.2662084953219663E-2</v>
      </c>
      <c r="Q359">
        <v>0.32656099999999999</v>
      </c>
      <c r="R359">
        <v>5.1860499999999998</v>
      </c>
      <c r="S359">
        <v>1.7476758457828587</v>
      </c>
      <c r="T359">
        <v>9.7356569809923013</v>
      </c>
      <c r="U359">
        <v>0.12434589008553387</v>
      </c>
      <c r="V359">
        <v>4.9809830898349519E-2</v>
      </c>
      <c r="W359">
        <v>1.3832590514269532</v>
      </c>
      <c r="X359">
        <v>8.8021720518496618E-2</v>
      </c>
      <c r="Y359">
        <v>2.01057</v>
      </c>
      <c r="Z359">
        <v>0</v>
      </c>
      <c r="AA359">
        <v>2.6223842527378124E-2</v>
      </c>
      <c r="AB359">
        <v>0.14131898183843236</v>
      </c>
      <c r="AC359">
        <v>1.6455273095411265E-2</v>
      </c>
      <c r="AD359">
        <v>0</v>
      </c>
      <c r="AE359">
        <v>0</v>
      </c>
      <c r="AF359">
        <v>4.2288905390137084E-2</v>
      </c>
      <c r="AG359">
        <v>5.0008291503615823</v>
      </c>
      <c r="AH359">
        <v>3.4549685131965413</v>
      </c>
      <c r="AI359">
        <v>9.8318199150103272E-2</v>
      </c>
      <c r="AJ359">
        <v>0.77364299999999997</v>
      </c>
      <c r="AK359">
        <v>1.5245844205933799E-2</v>
      </c>
      <c r="AL359">
        <v>0</v>
      </c>
      <c r="AM359">
        <v>3.3569922513368167</v>
      </c>
      <c r="AN359">
        <v>0.17871807056120798</v>
      </c>
      <c r="AO359">
        <v>5.0095059428755653E-2</v>
      </c>
      <c r="AP359">
        <v>12.880775351040816</v>
      </c>
    </row>
    <row r="360" spans="3:42">
      <c r="C360" t="s">
        <v>41</v>
      </c>
      <c r="D360">
        <v>2020</v>
      </c>
      <c r="E360" t="s">
        <v>60</v>
      </c>
      <c r="F360">
        <v>0</v>
      </c>
      <c r="G360">
        <v>3.4257908493966771</v>
      </c>
      <c r="H360">
        <v>0</v>
      </c>
      <c r="I360">
        <v>4.4291210912420471</v>
      </c>
      <c r="J360">
        <v>2.1831134099139873</v>
      </c>
      <c r="K360">
        <v>4.1884137583648764</v>
      </c>
      <c r="L360">
        <v>0.2891993678394385</v>
      </c>
      <c r="M360">
        <v>3.994848826258536</v>
      </c>
      <c r="N360">
        <v>37.750271705769762</v>
      </c>
      <c r="O360">
        <v>2.399693015234766</v>
      </c>
      <c r="P360">
        <v>0.64722039512309981</v>
      </c>
      <c r="Q360">
        <v>3.7778900000000002</v>
      </c>
      <c r="R360">
        <v>16.292400000000001</v>
      </c>
      <c r="S360">
        <v>2.3816345232845579</v>
      </c>
      <c r="T360">
        <v>26.557679902296265</v>
      </c>
      <c r="U360">
        <v>1.4912011425929004</v>
      </c>
      <c r="V360">
        <v>4.2737278691482814</v>
      </c>
      <c r="W360">
        <v>1.8023490652860004</v>
      </c>
      <c r="X360">
        <v>0.11995095996103187</v>
      </c>
      <c r="Y360">
        <v>22.288799999999998</v>
      </c>
      <c r="Z360">
        <v>0</v>
      </c>
      <c r="AA360">
        <v>1.3404304597391077</v>
      </c>
      <c r="AB360">
        <v>0.20681859145347553</v>
      </c>
      <c r="AC360">
        <v>0.82750204396623461</v>
      </c>
      <c r="AD360">
        <v>0</v>
      </c>
      <c r="AE360">
        <v>0</v>
      </c>
      <c r="AF360">
        <v>0.17292788134498233</v>
      </c>
      <c r="AG360">
        <v>7.2471741875906099</v>
      </c>
      <c r="AH360">
        <v>4.7082271927606199</v>
      </c>
      <c r="AI360">
        <v>13.545328797434616</v>
      </c>
      <c r="AJ360">
        <v>3.40673</v>
      </c>
      <c r="AK360">
        <v>6.0001840902268633</v>
      </c>
      <c r="AL360">
        <v>0</v>
      </c>
      <c r="AM360">
        <v>4.5747236250626848</v>
      </c>
      <c r="AN360">
        <v>0.7690070001590279</v>
      </c>
      <c r="AO360">
        <v>1.8172526074449664</v>
      </c>
      <c r="AP360">
        <v>24.550767083405024</v>
      </c>
    </row>
    <row r="361" spans="3:42">
      <c r="C361" t="s">
        <v>41</v>
      </c>
      <c r="D361">
        <v>2020</v>
      </c>
      <c r="E361" t="s">
        <v>61</v>
      </c>
      <c r="F361">
        <v>0</v>
      </c>
      <c r="G361">
        <v>2.3320056183131941</v>
      </c>
      <c r="H361">
        <v>0</v>
      </c>
      <c r="I361">
        <v>1.8968541730346413</v>
      </c>
      <c r="J361">
        <v>6.2662073628971818E-2</v>
      </c>
      <c r="K361">
        <v>2.8511262849632208</v>
      </c>
      <c r="L361">
        <v>0.11531209866930572</v>
      </c>
      <c r="M361">
        <v>1.0011590273857398</v>
      </c>
      <c r="N361">
        <v>23.035565358330036</v>
      </c>
      <c r="O361">
        <v>1.5769525495025272</v>
      </c>
      <c r="P361">
        <v>4.1154465744987066E-2</v>
      </c>
      <c r="Q361">
        <v>1.1682300000000001</v>
      </c>
      <c r="R361">
        <v>7.7771100000000004</v>
      </c>
      <c r="S361">
        <v>1.5292466468589649</v>
      </c>
      <c r="T361">
        <v>12.848622635044695</v>
      </c>
      <c r="U361">
        <v>0.46124361660050262</v>
      </c>
      <c r="V361">
        <v>0.42496803933884775</v>
      </c>
      <c r="W361">
        <v>1.0554470569546999</v>
      </c>
      <c r="X361">
        <v>7.7020604190085426E-2</v>
      </c>
      <c r="Y361">
        <v>12.5214</v>
      </c>
      <c r="Z361">
        <v>0</v>
      </c>
      <c r="AA361">
        <v>6.9726052726840751E-2</v>
      </c>
      <c r="AB361">
        <v>0.13238837355564384</v>
      </c>
      <c r="AC361">
        <v>5.3747548646501338E-2</v>
      </c>
      <c r="AD361">
        <v>0</v>
      </c>
      <c r="AE361">
        <v>0</v>
      </c>
      <c r="AF361">
        <v>2.3828627233353213E-2</v>
      </c>
      <c r="AG361">
        <v>3.826410312549466</v>
      </c>
      <c r="AH361">
        <v>3.0231541633429422</v>
      </c>
      <c r="AI361">
        <v>2.0838516507984952</v>
      </c>
      <c r="AJ361">
        <v>1.32081</v>
      </c>
      <c r="AK361">
        <v>3.0462316048648668E-2</v>
      </c>
      <c r="AL361">
        <v>0</v>
      </c>
      <c r="AM361">
        <v>2.9374248096315791</v>
      </c>
      <c r="AN361">
        <v>0.34659068921639469</v>
      </c>
      <c r="AO361">
        <v>0.40329216707183357</v>
      </c>
      <c r="AP361">
        <v>8.3729145560491354</v>
      </c>
    </row>
    <row r="362" spans="3:42">
      <c r="C362" t="s">
        <v>41</v>
      </c>
      <c r="D362">
        <v>2020</v>
      </c>
      <c r="E362" t="s">
        <v>62</v>
      </c>
      <c r="F362">
        <v>0</v>
      </c>
      <c r="G362">
        <v>60.549033022822023</v>
      </c>
      <c r="H362">
        <v>0</v>
      </c>
      <c r="I362">
        <v>83.670535404826865</v>
      </c>
      <c r="J362">
        <v>28.870653113102005</v>
      </c>
      <c r="K362">
        <v>67.104271440482506</v>
      </c>
      <c r="L362">
        <v>4.747860945931655</v>
      </c>
      <c r="M362">
        <v>54.005598962042015</v>
      </c>
      <c r="N362">
        <v>623.92989554070891</v>
      </c>
      <c r="O362">
        <v>55.687479365941968</v>
      </c>
      <c r="P362">
        <v>5.8746157092804099</v>
      </c>
      <c r="Q362">
        <v>41.527999999999999</v>
      </c>
      <c r="R362">
        <v>278.625</v>
      </c>
      <c r="S362">
        <v>49.974447809540585</v>
      </c>
      <c r="T362">
        <v>464.26711888515518</v>
      </c>
      <c r="U362">
        <v>20.187272256740069</v>
      </c>
      <c r="V362">
        <v>52.799051873761606</v>
      </c>
      <c r="W362">
        <v>35.439485380543822</v>
      </c>
      <c r="X362">
        <v>2.7146906065221557</v>
      </c>
      <c r="Y362">
        <v>403.10300000000001</v>
      </c>
      <c r="Z362">
        <v>0</v>
      </c>
      <c r="AA362">
        <v>13.312745667524469</v>
      </c>
      <c r="AB362">
        <v>5.1334746486755014</v>
      </c>
      <c r="AC362">
        <v>10.29630201242022</v>
      </c>
      <c r="AD362">
        <v>0</v>
      </c>
      <c r="AE362">
        <v>0</v>
      </c>
      <c r="AF362">
        <v>2.6185723373291294</v>
      </c>
      <c r="AG362">
        <v>158.49881151568158</v>
      </c>
      <c r="AH362">
        <v>106.55504059031861</v>
      </c>
      <c r="AI362">
        <v>174.54367360548844</v>
      </c>
      <c r="AJ362">
        <v>54.655000000000001</v>
      </c>
      <c r="AK362">
        <v>61.08589657798197</v>
      </c>
      <c r="AL362">
        <v>0</v>
      </c>
      <c r="AM362">
        <v>103.53359416213944</v>
      </c>
      <c r="AN362">
        <v>10.345865460679901</v>
      </c>
      <c r="AO362">
        <v>17.047747767028103</v>
      </c>
      <c r="AP362">
        <v>521.02542586425329</v>
      </c>
    </row>
    <row r="363" spans="3:42">
      <c r="C363" t="s">
        <v>41</v>
      </c>
      <c r="D363">
        <v>2020</v>
      </c>
      <c r="E363" t="s">
        <v>63</v>
      </c>
      <c r="F363">
        <v>0</v>
      </c>
      <c r="G363">
        <v>12.295268574084544</v>
      </c>
      <c r="H363">
        <v>0</v>
      </c>
      <c r="I363">
        <v>16.929295580625318</v>
      </c>
      <c r="J363">
        <v>5.7038429833239874</v>
      </c>
      <c r="K363">
        <v>15.032251526287288</v>
      </c>
      <c r="L363">
        <v>1.1514353088723315</v>
      </c>
      <c r="M363">
        <v>8.5085918622363561</v>
      </c>
      <c r="N363">
        <v>121.1170694193241</v>
      </c>
      <c r="O363">
        <v>9.7421355382412553</v>
      </c>
      <c r="P363">
        <v>2.0929120025784909</v>
      </c>
      <c r="Q363">
        <v>8.01572</v>
      </c>
      <c r="R363">
        <v>57.122900000000001</v>
      </c>
      <c r="S363">
        <v>9.5728824115520208</v>
      </c>
      <c r="T363">
        <v>109.97589593521101</v>
      </c>
      <c r="U363">
        <v>4.0260748932155233</v>
      </c>
      <c r="V363">
        <v>9.0787702468111426</v>
      </c>
      <c r="W363">
        <v>6.7942720607153335</v>
      </c>
      <c r="X363">
        <v>0.4519452849266441</v>
      </c>
      <c r="Y363">
        <v>62.055599999999998</v>
      </c>
      <c r="Z363">
        <v>0</v>
      </c>
      <c r="AA363">
        <v>2.8050642779259554</v>
      </c>
      <c r="AB363">
        <v>0.83272572662685163</v>
      </c>
      <c r="AC363">
        <v>2.3565546244948425</v>
      </c>
      <c r="AD363">
        <v>0</v>
      </c>
      <c r="AE363">
        <v>0</v>
      </c>
      <c r="AF363">
        <v>0.52571290981824903</v>
      </c>
      <c r="AG363">
        <v>25.644114930536944</v>
      </c>
      <c r="AH363">
        <v>17.739457144763449</v>
      </c>
      <c r="AI363">
        <v>31.250418176046662</v>
      </c>
      <c r="AJ363">
        <v>11.0055</v>
      </c>
      <c r="AK363">
        <v>13.554154854054346</v>
      </c>
      <c r="AL363">
        <v>0</v>
      </c>
      <c r="AM363">
        <v>17.236433977938486</v>
      </c>
      <c r="AN363">
        <v>2.4499807779111129</v>
      </c>
      <c r="AO363">
        <v>3.8102230894495848</v>
      </c>
      <c r="AP363">
        <v>87.905248906779832</v>
      </c>
    </row>
    <row r="364" spans="3:42">
      <c r="C364" t="s">
        <v>41</v>
      </c>
      <c r="D364">
        <v>2020</v>
      </c>
      <c r="E364" t="s">
        <v>64</v>
      </c>
      <c r="F364">
        <v>0</v>
      </c>
      <c r="G364">
        <v>6.3075038342451144</v>
      </c>
      <c r="H364">
        <v>0</v>
      </c>
      <c r="I364">
        <v>7.3785319298536693</v>
      </c>
      <c r="J364">
        <v>2.5615869360024157</v>
      </c>
      <c r="K364">
        <v>6.9736172091206079</v>
      </c>
      <c r="L364">
        <v>0.38055883818398845</v>
      </c>
      <c r="M364">
        <v>4.0259224393836508</v>
      </c>
      <c r="N364">
        <v>54.420833018738499</v>
      </c>
      <c r="O364">
        <v>4.579747881947271</v>
      </c>
      <c r="P364">
        <v>0.75701798579528812</v>
      </c>
      <c r="Q364">
        <v>3.7295699999999998</v>
      </c>
      <c r="R364">
        <v>21.183</v>
      </c>
      <c r="S364">
        <v>4.5776705841215355</v>
      </c>
      <c r="T364">
        <v>54.809363265410809</v>
      </c>
      <c r="U364">
        <v>1.7924241140382566</v>
      </c>
      <c r="V364">
        <v>4.0290373196379985</v>
      </c>
      <c r="W364">
        <v>2.2918352448716983</v>
      </c>
      <c r="X364">
        <v>0.20020885453873749</v>
      </c>
      <c r="Y364">
        <v>27.440100000000001</v>
      </c>
      <c r="Z364">
        <v>0</v>
      </c>
      <c r="AA364">
        <v>1.2860024747919623</v>
      </c>
      <c r="AB364">
        <v>0.33144690142030597</v>
      </c>
      <c r="AC364">
        <v>0.9230177249851429</v>
      </c>
      <c r="AD364">
        <v>0</v>
      </c>
      <c r="AE364">
        <v>0</v>
      </c>
      <c r="AF364">
        <v>0.26735295020207672</v>
      </c>
      <c r="AG364">
        <v>10.49875424942617</v>
      </c>
      <c r="AH364">
        <v>7.8584435114819238</v>
      </c>
      <c r="AI364">
        <v>13.915311241074637</v>
      </c>
      <c r="AJ364">
        <v>4.6268500000000001</v>
      </c>
      <c r="AK364">
        <v>6.8397233476531829</v>
      </c>
      <c r="AL364">
        <v>0</v>
      </c>
      <c r="AM364">
        <v>7.6356045500976979</v>
      </c>
      <c r="AN364">
        <v>0.95320098150997679</v>
      </c>
      <c r="AO364">
        <v>1.4536223554943635</v>
      </c>
      <c r="AP364">
        <v>36.307611827281988</v>
      </c>
    </row>
    <row r="365" spans="3:42">
      <c r="C365" t="s">
        <v>41</v>
      </c>
      <c r="D365">
        <v>2030</v>
      </c>
      <c r="E365" t="s">
        <v>59</v>
      </c>
      <c r="F365">
        <v>0</v>
      </c>
      <c r="G365">
        <v>1.4054181117524529</v>
      </c>
      <c r="H365">
        <v>0</v>
      </c>
      <c r="I365">
        <v>3.0835417312816249</v>
      </c>
      <c r="J365">
        <v>9.9566498818391379E-3</v>
      </c>
      <c r="K365">
        <v>1.6419112212880043</v>
      </c>
      <c r="L365">
        <v>0.10659151336602615</v>
      </c>
      <c r="M365">
        <v>0.11006927078033099</v>
      </c>
      <c r="N365">
        <v>16.829674419956589</v>
      </c>
      <c r="O365">
        <v>1.6898187416591863</v>
      </c>
      <c r="P365">
        <v>1.0347756479617057E-2</v>
      </c>
      <c r="Q365">
        <v>0.40679196542831819</v>
      </c>
      <c r="R365">
        <v>5.8419550469095496</v>
      </c>
      <c r="S365">
        <v>1.7659691219583</v>
      </c>
      <c r="T365">
        <v>10.213107263464703</v>
      </c>
      <c r="U365">
        <v>0.14512576422236317</v>
      </c>
      <c r="V365">
        <v>4.7716822378984655E-2</v>
      </c>
      <c r="W365">
        <v>1.5127393702918832</v>
      </c>
      <c r="X365">
        <v>8.4462118248317661E-2</v>
      </c>
      <c r="Y365">
        <v>2.4023573141931744</v>
      </c>
      <c r="Z365">
        <v>0</v>
      </c>
      <c r="AA365">
        <v>2.3878014008849868E-2</v>
      </c>
      <c r="AB365">
        <v>0.13929634304147986</v>
      </c>
      <c r="AC365">
        <v>1.4183647675497256E-2</v>
      </c>
      <c r="AD365">
        <v>0</v>
      </c>
      <c r="AE365">
        <v>0</v>
      </c>
      <c r="AF365">
        <v>3.9201056975721849E-2</v>
      </c>
      <c r="AG365">
        <v>5.0857528529527007</v>
      </c>
      <c r="AH365">
        <v>3.5532379821660336</v>
      </c>
      <c r="AI365">
        <v>9.9823971184766852E-2</v>
      </c>
      <c r="AJ365">
        <v>0.8726308314905481</v>
      </c>
      <c r="AK365">
        <v>1.646826535519778E-2</v>
      </c>
      <c r="AL365">
        <v>0</v>
      </c>
      <c r="AM365">
        <v>3.2928404205480653</v>
      </c>
      <c r="AN365">
        <v>0.20758722090702475</v>
      </c>
      <c r="AO365">
        <v>5.5247898915065097E-2</v>
      </c>
      <c r="AP365">
        <v>12.985444618298111</v>
      </c>
    </row>
    <row r="366" spans="3:42">
      <c r="C366" t="s">
        <v>41</v>
      </c>
      <c r="D366">
        <v>2030</v>
      </c>
      <c r="E366" t="s">
        <v>60</v>
      </c>
      <c r="F366">
        <v>0</v>
      </c>
      <c r="G366">
        <v>3.5913990315429487</v>
      </c>
      <c r="H366">
        <v>0</v>
      </c>
      <c r="I366">
        <v>4.4465277845707059</v>
      </c>
      <c r="J366">
        <v>2.318737858485953</v>
      </c>
      <c r="K366">
        <v>4.195740149988648</v>
      </c>
      <c r="L366">
        <v>0.31243138988554653</v>
      </c>
      <c r="M366">
        <v>3.9928838814152066</v>
      </c>
      <c r="N366">
        <v>36.654765036162964</v>
      </c>
      <c r="O366">
        <v>2.3027982261551405</v>
      </c>
      <c r="P366">
        <v>0.52892387486883907</v>
      </c>
      <c r="Q366">
        <v>4.7060588933522043</v>
      </c>
      <c r="R366">
        <v>18.352979320729485</v>
      </c>
      <c r="S366">
        <v>2.4065635730214066</v>
      </c>
      <c r="T366">
        <v>27.860105798763151</v>
      </c>
      <c r="U366">
        <v>1.7404009515649659</v>
      </c>
      <c r="V366">
        <v>4.0941458734207909</v>
      </c>
      <c r="W366">
        <v>1.9710584125614798</v>
      </c>
      <c r="X366">
        <v>0.115100137835853</v>
      </c>
      <c r="Y366">
        <v>26.632080307867334</v>
      </c>
      <c r="Z366">
        <v>0</v>
      </c>
      <c r="AA366">
        <v>1.2205235469258113</v>
      </c>
      <c r="AB366">
        <v>0.20385848445607924</v>
      </c>
      <c r="AC366">
        <v>0.71326664554986352</v>
      </c>
      <c r="AD366">
        <v>0</v>
      </c>
      <c r="AE366">
        <v>0</v>
      </c>
      <c r="AF366">
        <v>0.16030104507922674</v>
      </c>
      <c r="AG366">
        <v>7.3702451517903116</v>
      </c>
      <c r="AH366">
        <v>4.8421430256410307</v>
      </c>
      <c r="AI366">
        <v>13.752779477774695</v>
      </c>
      <c r="AJ366">
        <v>3.8426220266502704</v>
      </c>
      <c r="AK366">
        <v>6.481282534648579</v>
      </c>
      <c r="AL366">
        <v>0</v>
      </c>
      <c r="AM366">
        <v>4.4873010533294746</v>
      </c>
      <c r="AN366">
        <v>0.89322823103323423</v>
      </c>
      <c r="AO366">
        <v>2.0041774479186771</v>
      </c>
      <c r="AP366">
        <v>24.750266782079365</v>
      </c>
    </row>
    <row r="367" spans="3:42">
      <c r="C367" t="s">
        <v>41</v>
      </c>
      <c r="D367">
        <v>2030</v>
      </c>
      <c r="E367" t="s">
        <v>61</v>
      </c>
      <c r="F367">
        <v>0</v>
      </c>
      <c r="G367">
        <v>2.4447384815210444</v>
      </c>
      <c r="H367">
        <v>0</v>
      </c>
      <c r="I367">
        <v>1.9043089159055215</v>
      </c>
      <c r="J367">
        <v>6.6554912701697805E-2</v>
      </c>
      <c r="K367">
        <v>2.8561134875027867</v>
      </c>
      <c r="L367">
        <v>0.12457537347686207</v>
      </c>
      <c r="M367">
        <v>1.0006665876580376</v>
      </c>
      <c r="N367">
        <v>22.367077044261642</v>
      </c>
      <c r="O367">
        <v>1.513278369637618</v>
      </c>
      <c r="P367">
        <v>3.3632406602167292E-2</v>
      </c>
      <c r="Q367">
        <v>1.4552459656000694</v>
      </c>
      <c r="R367">
        <v>8.7607190472268357</v>
      </c>
      <c r="S367">
        <v>1.545253580478184</v>
      </c>
      <c r="T367">
        <v>13.478737122280679</v>
      </c>
      <c r="U367">
        <v>0.53832364146325795</v>
      </c>
      <c r="V367">
        <v>0.40711088723148209</v>
      </c>
      <c r="W367">
        <v>1.1542424498628976</v>
      </c>
      <c r="X367">
        <v>7.3905887550708094E-2</v>
      </c>
      <c r="Y367">
        <v>14.961367609154825</v>
      </c>
      <c r="Z367">
        <v>0</v>
      </c>
      <c r="AA367">
        <v>6.348877598906813E-2</v>
      </c>
      <c r="AB367">
        <v>0.13049355477662641</v>
      </c>
      <c r="AC367">
        <v>4.6327781313833694E-2</v>
      </c>
      <c r="AD367">
        <v>0</v>
      </c>
      <c r="AE367">
        <v>0</v>
      </c>
      <c r="AF367">
        <v>2.2088710152468872E-2</v>
      </c>
      <c r="AG367">
        <v>3.891390123217672</v>
      </c>
      <c r="AH367">
        <v>3.1091415618126779</v>
      </c>
      <c r="AI367">
        <v>2.1157664495568551</v>
      </c>
      <c r="AJ367">
        <v>1.4898079974109903</v>
      </c>
      <c r="AK367">
        <v>3.2904803253059327E-2</v>
      </c>
      <c r="AL367">
        <v>0</v>
      </c>
      <c r="AM367">
        <v>2.8812908762669358</v>
      </c>
      <c r="AN367">
        <v>0.40257707427543399</v>
      </c>
      <c r="AO367">
        <v>0.44477529588142184</v>
      </c>
      <c r="AP367">
        <v>8.4409529161249353</v>
      </c>
    </row>
    <row r="368" spans="3:42">
      <c r="C368" t="s">
        <v>41</v>
      </c>
      <c r="D368">
        <v>2030</v>
      </c>
      <c r="E368" t="s">
        <v>62</v>
      </c>
      <c r="F368">
        <v>0</v>
      </c>
      <c r="G368">
        <v>63.476069648945902</v>
      </c>
      <c r="H368">
        <v>0</v>
      </c>
      <c r="I368">
        <v>83.999365283358827</v>
      </c>
      <c r="J368">
        <v>30.664222970991908</v>
      </c>
      <c r="K368">
        <v>67.221650524919667</v>
      </c>
      <c r="L368">
        <v>5.1292670706814798</v>
      </c>
      <c r="M368">
        <v>53.979035247667177</v>
      </c>
      <c r="N368">
        <v>605.82355269742152</v>
      </c>
      <c r="O368">
        <v>53.438930683555164</v>
      </c>
      <c r="P368">
        <v>4.8008754478865905</v>
      </c>
      <c r="Q368">
        <v>51.73078457105165</v>
      </c>
      <c r="R368">
        <v>313.86406319745726</v>
      </c>
      <c r="S368">
        <v>50.497540451520543</v>
      </c>
      <c r="T368">
        <v>487.03543000038235</v>
      </c>
      <c r="U368">
        <v>23.560837529966314</v>
      </c>
      <c r="V368">
        <v>50.580436323516238</v>
      </c>
      <c r="W368">
        <v>38.756807513912968</v>
      </c>
      <c r="X368">
        <v>2.6049083983479906</v>
      </c>
      <c r="Y368">
        <v>481.65318313871751</v>
      </c>
      <c r="Z368">
        <v>0</v>
      </c>
      <c r="AA368">
        <v>12.121866855077805</v>
      </c>
      <c r="AB368">
        <v>5.0600013979309262</v>
      </c>
      <c r="AC368">
        <v>8.8749131818059226</v>
      </c>
      <c r="AD368">
        <v>0</v>
      </c>
      <c r="AE368">
        <v>0</v>
      </c>
      <c r="AF368">
        <v>2.4273696006950622</v>
      </c>
      <c r="AG368">
        <v>161.19042635103949</v>
      </c>
      <c r="AH368">
        <v>109.58577942768805</v>
      </c>
      <c r="AI368">
        <v>177.21686112127415</v>
      </c>
      <c r="AJ368">
        <v>61.648122060324866</v>
      </c>
      <c r="AK368">
        <v>65.983801271879742</v>
      </c>
      <c r="AL368">
        <v>0</v>
      </c>
      <c r="AM368">
        <v>101.55507615662545</v>
      </c>
      <c r="AN368">
        <v>12.017080601398808</v>
      </c>
      <c r="AO368">
        <v>18.801300090316925</v>
      </c>
      <c r="AP368">
        <v>525.25928198404233</v>
      </c>
    </row>
    <row r="369" spans="3:42">
      <c r="C369" t="s">
        <v>41</v>
      </c>
      <c r="D369">
        <v>2030</v>
      </c>
      <c r="E369" t="s">
        <v>63</v>
      </c>
      <c r="F369">
        <v>0</v>
      </c>
      <c r="G369">
        <v>12.88964142609707</v>
      </c>
      <c r="H369">
        <v>0</v>
      </c>
      <c r="I369">
        <v>16.995828658039901</v>
      </c>
      <c r="J369">
        <v>6.0581903827038808</v>
      </c>
      <c r="K369">
        <v>15.05854600625567</v>
      </c>
      <c r="L369">
        <v>1.243932642736632</v>
      </c>
      <c r="M369">
        <v>8.5044067442429547</v>
      </c>
      <c r="N369">
        <v>117.60227200577808</v>
      </c>
      <c r="O369">
        <v>9.3487676523616283</v>
      </c>
      <c r="P369">
        <v>1.710377383816482</v>
      </c>
      <c r="Q369">
        <v>9.9850579007385427</v>
      </c>
      <c r="R369">
        <v>64.34751187302659</v>
      </c>
      <c r="S369">
        <v>9.6730837058435846</v>
      </c>
      <c r="T369">
        <v>115.36926822451184</v>
      </c>
      <c r="U369">
        <v>4.6988862703259278</v>
      </c>
      <c r="V369">
        <v>8.6972804258416527</v>
      </c>
      <c r="W369">
        <v>7.4302516423916618</v>
      </c>
      <c r="X369">
        <v>0.43366859761872562</v>
      </c>
      <c r="Y369">
        <v>74.14799014540452</v>
      </c>
      <c r="Z369">
        <v>0</v>
      </c>
      <c r="AA369">
        <v>2.5541399607671047</v>
      </c>
      <c r="AB369">
        <v>0.82080727561634581</v>
      </c>
      <c r="AC369">
        <v>2.0312358432519351</v>
      </c>
      <c r="AD369">
        <v>0</v>
      </c>
      <c r="AE369">
        <v>0</v>
      </c>
      <c r="AF369">
        <v>0.48732644036381612</v>
      </c>
      <c r="AG369">
        <v>26.079601351706906</v>
      </c>
      <c r="AH369">
        <v>18.24401949511903</v>
      </c>
      <c r="AI369">
        <v>31.729027489152493</v>
      </c>
      <c r="AJ369">
        <v>12.413656707252864</v>
      </c>
      <c r="AK369">
        <v>14.640935312400254</v>
      </c>
      <c r="AL369">
        <v>0</v>
      </c>
      <c r="AM369">
        <v>16.907047219445413</v>
      </c>
      <c r="AN369">
        <v>2.845737419641718</v>
      </c>
      <c r="AO369">
        <v>4.2021473273055392</v>
      </c>
      <c r="AP369">
        <v>88.619567551456711</v>
      </c>
    </row>
    <row r="370" spans="3:42">
      <c r="C370" t="s">
        <v>41</v>
      </c>
      <c r="D370">
        <v>2030</v>
      </c>
      <c r="E370" t="s">
        <v>64</v>
      </c>
      <c r="F370">
        <v>0</v>
      </c>
      <c r="G370">
        <v>6.6124186086114287</v>
      </c>
      <c r="H370">
        <v>0</v>
      </c>
      <c r="I370">
        <v>7.4075299725517212</v>
      </c>
      <c r="J370">
        <v>2.7207237971873632</v>
      </c>
      <c r="K370">
        <v>6.9858154907746721</v>
      </c>
      <c r="L370">
        <v>0.41112996765976306</v>
      </c>
      <c r="M370">
        <v>4.0239422103735034</v>
      </c>
      <c r="N370">
        <v>52.841549404510268</v>
      </c>
      <c r="O370">
        <v>4.3948268515313327</v>
      </c>
      <c r="P370">
        <v>0.61865307306345241</v>
      </c>
      <c r="Q370">
        <v>4.6458674198771215</v>
      </c>
      <c r="R370">
        <v>23.862117364600223</v>
      </c>
      <c r="S370">
        <v>4.6255859869907781</v>
      </c>
      <c r="T370">
        <v>57.497291365619581</v>
      </c>
      <c r="U370">
        <v>2.0919623413484802</v>
      </c>
      <c r="V370">
        <v>3.859737217976325</v>
      </c>
      <c r="W370">
        <v>2.5063630717351852</v>
      </c>
      <c r="X370">
        <v>0.19211239960774962</v>
      </c>
      <c r="Y370">
        <v>32.787182210612976</v>
      </c>
      <c r="Z370">
        <v>0</v>
      </c>
      <c r="AA370">
        <v>1.170964364830946</v>
      </c>
      <c r="AB370">
        <v>0.32670304215086365</v>
      </c>
      <c r="AC370">
        <v>0.79559653209760883</v>
      </c>
      <c r="AD370">
        <v>0</v>
      </c>
      <c r="AE370">
        <v>0</v>
      </c>
      <c r="AF370">
        <v>0.24783139068771629</v>
      </c>
      <c r="AG370">
        <v>10.67704330043105</v>
      </c>
      <c r="AH370">
        <v>8.0819607643455686</v>
      </c>
      <c r="AI370">
        <v>14.128428310971943</v>
      </c>
      <c r="AJ370">
        <v>5.2188567112764446</v>
      </c>
      <c r="AK370">
        <v>7.3881365652060493</v>
      </c>
      <c r="AL370">
        <v>0</v>
      </c>
      <c r="AM370">
        <v>7.4896888093411853</v>
      </c>
      <c r="AN370">
        <v>1.1071759117371198</v>
      </c>
      <c r="AO370">
        <v>1.6031437405767799</v>
      </c>
      <c r="AP370">
        <v>36.602647725529899</v>
      </c>
    </row>
    <row r="371" spans="3:42">
      <c r="C371" t="s">
        <v>41</v>
      </c>
      <c r="D371">
        <v>2040</v>
      </c>
      <c r="E371" t="s">
        <v>59</v>
      </c>
      <c r="F371">
        <v>0</v>
      </c>
      <c r="G371">
        <v>1.5160964461738824</v>
      </c>
      <c r="H371">
        <v>0</v>
      </c>
      <c r="I371">
        <v>3.2826792474918314</v>
      </c>
      <c r="J371">
        <v>1.0169671316292369E-2</v>
      </c>
      <c r="K371">
        <v>1.7390332276271396</v>
      </c>
      <c r="L371">
        <v>0.11190324901904113</v>
      </c>
      <c r="M371">
        <v>0.12460415752599305</v>
      </c>
      <c r="N371">
        <v>18.724140937956538</v>
      </c>
      <c r="O371">
        <v>1.8655375749151171</v>
      </c>
      <c r="P371">
        <v>1.14749734289568E-2</v>
      </c>
      <c r="Q371">
        <v>0.36142979292498167</v>
      </c>
      <c r="R371">
        <v>6.0082617523756143</v>
      </c>
      <c r="S371">
        <v>1.9383038392324623</v>
      </c>
      <c r="T371">
        <v>10.772737311399462</v>
      </c>
      <c r="U371">
        <v>0.14102294784097477</v>
      </c>
      <c r="V371">
        <v>4.9278600609436271E-2</v>
      </c>
      <c r="W371">
        <v>1.501646363620355</v>
      </c>
      <c r="X371">
        <v>8.6525396445055622E-2</v>
      </c>
      <c r="Y371">
        <v>2.2808826714782553</v>
      </c>
      <c r="Z371">
        <v>0</v>
      </c>
      <c r="AA371">
        <v>2.3329853530454501E-2</v>
      </c>
      <c r="AB371">
        <v>0.15322864728744046</v>
      </c>
      <c r="AC371">
        <v>1.4710800794544886E-2</v>
      </c>
      <c r="AD371">
        <v>0</v>
      </c>
      <c r="AE371">
        <v>0</v>
      </c>
      <c r="AF371">
        <v>4.2925228053032859E-2</v>
      </c>
      <c r="AG371">
        <v>5.4050944816451008</v>
      </c>
      <c r="AH371">
        <v>3.8070155278100413</v>
      </c>
      <c r="AI371">
        <v>9.7946619146218397E-2</v>
      </c>
      <c r="AJ371">
        <v>0.8741737477503877</v>
      </c>
      <c r="AK371">
        <v>1.5953642574613347E-2</v>
      </c>
      <c r="AL371">
        <v>0</v>
      </c>
      <c r="AM371">
        <v>3.7124851860638235</v>
      </c>
      <c r="AN371">
        <v>0.20434244073522378</v>
      </c>
      <c r="AO371">
        <v>5.8410788641148771E-2</v>
      </c>
      <c r="AP371">
        <v>14.377330632044732</v>
      </c>
    </row>
    <row r="372" spans="3:42">
      <c r="C372" t="s">
        <v>41</v>
      </c>
      <c r="D372">
        <v>2040</v>
      </c>
      <c r="E372" t="s">
        <v>60</v>
      </c>
      <c r="F372">
        <v>0</v>
      </c>
      <c r="G372">
        <v>3.8742259424316003</v>
      </c>
      <c r="H372">
        <v>0</v>
      </c>
      <c r="I372">
        <v>4.733687997061506</v>
      </c>
      <c r="J372">
        <v>2.3683470011792838</v>
      </c>
      <c r="K372">
        <v>4.4439257377117762</v>
      </c>
      <c r="L372">
        <v>0.32800066834280339</v>
      </c>
      <c r="M372">
        <v>4.5201528875011485</v>
      </c>
      <c r="N372">
        <v>40.780883186364527</v>
      </c>
      <c r="O372">
        <v>2.5422588307443039</v>
      </c>
      <c r="P372">
        <v>0.58654138431033231</v>
      </c>
      <c r="Q372">
        <v>4.1812770061132811</v>
      </c>
      <c r="R372">
        <v>18.875445430415144</v>
      </c>
      <c r="S372">
        <v>2.6414116503756917</v>
      </c>
      <c r="T372">
        <v>29.386708030720914</v>
      </c>
      <c r="U372">
        <v>1.6911984851901887</v>
      </c>
      <c r="V372">
        <v>4.2281478370598879</v>
      </c>
      <c r="W372">
        <v>1.9566045254280358</v>
      </c>
      <c r="X372">
        <v>0.11791185520410619</v>
      </c>
      <c r="Y372">
        <v>25.285435318364708</v>
      </c>
      <c r="Z372">
        <v>0</v>
      </c>
      <c r="AA372">
        <v>1.1925043502234518</v>
      </c>
      <c r="AB372">
        <v>0.22424824032868504</v>
      </c>
      <c r="AC372">
        <v>0.7397760982320396</v>
      </c>
      <c r="AD372">
        <v>0</v>
      </c>
      <c r="AE372">
        <v>0</v>
      </c>
      <c r="AF372">
        <v>0.17552993332365632</v>
      </c>
      <c r="AG372">
        <v>7.8330332892965426</v>
      </c>
      <c r="AH372">
        <v>5.1879760880117489</v>
      </c>
      <c r="AI372">
        <v>13.494136105026891</v>
      </c>
      <c r="AJ372">
        <v>3.8494162445387321</v>
      </c>
      <c r="AK372">
        <v>6.2787465924716788</v>
      </c>
      <c r="AL372">
        <v>0</v>
      </c>
      <c r="AM372">
        <v>5.0591697617467624</v>
      </c>
      <c r="AN372">
        <v>0.87926624801575548</v>
      </c>
      <c r="AO372">
        <v>2.1189147027962933</v>
      </c>
      <c r="AP372">
        <v>27.40320252537537</v>
      </c>
    </row>
    <row r="373" spans="3:42">
      <c r="C373" t="s">
        <v>41</v>
      </c>
      <c r="D373">
        <v>2040</v>
      </c>
      <c r="E373" t="s">
        <v>61</v>
      </c>
      <c r="F373">
        <v>0</v>
      </c>
      <c r="G373">
        <v>2.6372645212583086</v>
      </c>
      <c r="H373">
        <v>0</v>
      </c>
      <c r="I373">
        <v>2.0272906624352691</v>
      </c>
      <c r="J373">
        <v>6.7978847774425963E-2</v>
      </c>
      <c r="K373">
        <v>3.0250577450497538</v>
      </c>
      <c r="L373">
        <v>0.13078329221155949</v>
      </c>
      <c r="M373">
        <v>1.1328067882668413</v>
      </c>
      <c r="N373">
        <v>24.884872546926402</v>
      </c>
      <c r="O373">
        <v>1.6706393356090736</v>
      </c>
      <c r="P373">
        <v>3.7296101128002503E-2</v>
      </c>
      <c r="Q373">
        <v>1.2929686245104326</v>
      </c>
      <c r="R373">
        <v>9.0101160916338863</v>
      </c>
      <c r="S373">
        <v>1.6960494441189315</v>
      </c>
      <c r="T373">
        <v>14.217308264955919</v>
      </c>
      <c r="U373">
        <v>0.52310482028068694</v>
      </c>
      <c r="V373">
        <v>0.4204356831704924</v>
      </c>
      <c r="W373">
        <v>1.1457783221695594</v>
      </c>
      <c r="X373">
        <v>7.5711293448126257E-2</v>
      </c>
      <c r="Y373">
        <v>14.204849511654817</v>
      </c>
      <c r="Z373">
        <v>0</v>
      </c>
      <c r="AA373">
        <v>6.2031283008035239E-2</v>
      </c>
      <c r="AB373">
        <v>0.14354541146997474</v>
      </c>
      <c r="AC373">
        <v>4.8049611619893365E-2</v>
      </c>
      <c r="AD373">
        <v>0</v>
      </c>
      <c r="AE373">
        <v>0</v>
      </c>
      <c r="AF373">
        <v>2.4187177434508676E-2</v>
      </c>
      <c r="AG373">
        <v>4.1357360235703338</v>
      </c>
      <c r="AH373">
        <v>3.3312010800821548</v>
      </c>
      <c r="AI373">
        <v>2.0759760223676182</v>
      </c>
      <c r="AJ373">
        <v>1.4924421571269819</v>
      </c>
      <c r="AK373">
        <v>3.1876549154680439E-2</v>
      </c>
      <c r="AL373">
        <v>0</v>
      </c>
      <c r="AM373">
        <v>3.2484871201567276</v>
      </c>
      <c r="AN373">
        <v>0.39628442243240153</v>
      </c>
      <c r="AO373">
        <v>0.47023825902363775</v>
      </c>
      <c r="AP373">
        <v>9.3457231917682098</v>
      </c>
    </row>
    <row r="374" spans="3:42">
      <c r="C374" t="s">
        <v>41</v>
      </c>
      <c r="D374">
        <v>2040</v>
      </c>
      <c r="E374" t="s">
        <v>62</v>
      </c>
      <c r="F374">
        <v>0</v>
      </c>
      <c r="G374">
        <v>68.474885023257386</v>
      </c>
      <c r="H374">
        <v>0</v>
      </c>
      <c r="I374">
        <v>89.424109432616518</v>
      </c>
      <c r="J374">
        <v>31.320280665215847</v>
      </c>
      <c r="K374">
        <v>71.197932240862215</v>
      </c>
      <c r="L374">
        <v>5.3848719487135277</v>
      </c>
      <c r="M374">
        <v>61.107084324423163</v>
      </c>
      <c r="N374">
        <v>674.01931262490336</v>
      </c>
      <c r="O374">
        <v>58.995873756004976</v>
      </c>
      <c r="P374">
        <v>5.3238514366612186</v>
      </c>
      <c r="Q374">
        <v>45.962182993647865</v>
      </c>
      <c r="R374">
        <v>322.79903409254746</v>
      </c>
      <c r="S374">
        <v>55.425417869390166</v>
      </c>
      <c r="T374">
        <v>513.72267160138517</v>
      </c>
      <c r="U374">
        <v>22.894754628042268</v>
      </c>
      <c r="V374">
        <v>52.235941036495682</v>
      </c>
      <c r="W374">
        <v>38.472601567560154</v>
      </c>
      <c r="X374">
        <v>2.6685422594715016</v>
      </c>
      <c r="Y374">
        <v>457.2985011817043</v>
      </c>
      <c r="Z374">
        <v>0</v>
      </c>
      <c r="AA374">
        <v>11.843588756578422</v>
      </c>
      <c r="AB374">
        <v>5.5660985245436967</v>
      </c>
      <c r="AC374">
        <v>9.2047605012051541</v>
      </c>
      <c r="AD374">
        <v>0</v>
      </c>
      <c r="AE374">
        <v>0</v>
      </c>
      <c r="AF374">
        <v>2.657974088386585</v>
      </c>
      <c r="AG374">
        <v>171.31180164568792</v>
      </c>
      <c r="AH374">
        <v>117.41255891170425</v>
      </c>
      <c r="AI374">
        <v>173.88400998799895</v>
      </c>
      <c r="AJ374">
        <v>61.757123354437951</v>
      </c>
      <c r="AK374">
        <v>63.92184959988122</v>
      </c>
      <c r="AL374">
        <v>0</v>
      </c>
      <c r="AM374">
        <v>114.49741489091151</v>
      </c>
      <c r="AN374">
        <v>11.829242522118305</v>
      </c>
      <c r="AO374">
        <v>19.877656658810139</v>
      </c>
      <c r="AP374">
        <v>581.56086192024009</v>
      </c>
    </row>
    <row r="375" spans="3:42">
      <c r="C375" t="s">
        <v>41</v>
      </c>
      <c r="D375">
        <v>2040</v>
      </c>
      <c r="E375" t="s">
        <v>63</v>
      </c>
      <c r="F375">
        <v>0</v>
      </c>
      <c r="G375">
        <v>13.904715895680368</v>
      </c>
      <c r="H375">
        <v>0</v>
      </c>
      <c r="I375">
        <v>18.093432452586114</v>
      </c>
      <c r="J375">
        <v>6.1878047028647485</v>
      </c>
      <c r="K375">
        <v>15.949286127716347</v>
      </c>
      <c r="L375">
        <v>1.3059210802746555</v>
      </c>
      <c r="M375">
        <v>9.6274321626025419</v>
      </c>
      <c r="N375">
        <v>130.84041085482681</v>
      </c>
      <c r="O375">
        <v>10.320916027660624</v>
      </c>
      <c r="P375">
        <v>1.8966947155591647</v>
      </c>
      <c r="Q375">
        <v>8.8716044467791146</v>
      </c>
      <c r="R375">
        <v>66.179334031638149</v>
      </c>
      <c r="S375">
        <v>10.617045933092099</v>
      </c>
      <c r="T375">
        <v>121.69095930648514</v>
      </c>
      <c r="U375">
        <v>4.5660451606340935</v>
      </c>
      <c r="V375">
        <v>8.981943623347334</v>
      </c>
      <c r="W375">
        <v>7.3757651705916443</v>
      </c>
      <c r="X375">
        <v>0.44426244703469697</v>
      </c>
      <c r="Y375">
        <v>70.398714149811255</v>
      </c>
      <c r="Z375">
        <v>0</v>
      </c>
      <c r="AA375">
        <v>2.495505327993043</v>
      </c>
      <c r="AB375">
        <v>0.90290373587862005</v>
      </c>
      <c r="AC375">
        <v>2.1067292801159514</v>
      </c>
      <c r="AD375">
        <v>0</v>
      </c>
      <c r="AE375">
        <v>0</v>
      </c>
      <c r="AF375">
        <v>0.53362333066286738</v>
      </c>
      <c r="AG375">
        <v>27.717176478163811</v>
      </c>
      <c r="AH375">
        <v>19.547034523493334</v>
      </c>
      <c r="AI375">
        <v>31.132311552780191</v>
      </c>
      <c r="AJ375">
        <v>12.435605545279788</v>
      </c>
      <c r="AK375">
        <v>14.183415429260519</v>
      </c>
      <c r="AL375">
        <v>0</v>
      </c>
      <c r="AM375">
        <v>19.061707925653316</v>
      </c>
      <c r="AN375">
        <v>2.801255912961973</v>
      </c>
      <c r="AO375">
        <v>4.4427162696549551</v>
      </c>
      <c r="AP375">
        <v>98.118536608344684</v>
      </c>
    </row>
    <row r="376" spans="3:42">
      <c r="C376" t="s">
        <v>41</v>
      </c>
      <c r="D376">
        <v>2040</v>
      </c>
      <c r="E376" t="s">
        <v>64</v>
      </c>
      <c r="F376">
        <v>0</v>
      </c>
      <c r="G376">
        <v>7.1331543754116824</v>
      </c>
      <c r="H376">
        <v>0</v>
      </c>
      <c r="I376">
        <v>7.8859140025202406</v>
      </c>
      <c r="J376">
        <v>2.7789333850413094</v>
      </c>
      <c r="K376">
        <v>7.3990390607109404</v>
      </c>
      <c r="L376">
        <v>0.43161765601579788</v>
      </c>
      <c r="M376">
        <v>4.5553125363893221</v>
      </c>
      <c r="N376">
        <v>58.789765846973268</v>
      </c>
      <c r="O376">
        <v>4.8518308056682518</v>
      </c>
      <c r="P376">
        <v>0.68604509481153764</v>
      </c>
      <c r="Q376">
        <v>4.1277976022832608</v>
      </c>
      <c r="R376">
        <v>24.54141566328374</v>
      </c>
      <c r="S376">
        <v>5.0769806594023859</v>
      </c>
      <c r="T376">
        <v>60.647871408792909</v>
      </c>
      <c r="U376">
        <v>2.0328209655264637</v>
      </c>
      <c r="V376">
        <v>3.9860669537332933</v>
      </c>
      <c r="W376">
        <v>2.4879837640883791</v>
      </c>
      <c r="X376">
        <v>0.19680540676473712</v>
      </c>
      <c r="Y376">
        <v>31.129305915054179</v>
      </c>
      <c r="Z376">
        <v>0</v>
      </c>
      <c r="AA376">
        <v>1.1440828835581835</v>
      </c>
      <c r="AB376">
        <v>0.3593796083976265</v>
      </c>
      <c r="AC376">
        <v>0.82516587864329771</v>
      </c>
      <c r="AD376">
        <v>0</v>
      </c>
      <c r="AE376">
        <v>0</v>
      </c>
      <c r="AF376">
        <v>0.27137581954892209</v>
      </c>
      <c r="AG376">
        <v>11.347469979776932</v>
      </c>
      <c r="AH376">
        <v>8.6591864320495073</v>
      </c>
      <c r="AI376">
        <v>13.862720251311657</v>
      </c>
      <c r="AJ376">
        <v>5.2280842776046335</v>
      </c>
      <c r="AK376">
        <v>7.1572620134231064</v>
      </c>
      <c r="AL376">
        <v>0</v>
      </c>
      <c r="AM376">
        <v>8.4441865385870045</v>
      </c>
      <c r="AN376">
        <v>1.0898697286811343</v>
      </c>
      <c r="AO376">
        <v>1.6949221967005292</v>
      </c>
      <c r="AP376">
        <v>40.526018463522909</v>
      </c>
    </row>
    <row r="377" spans="3:42">
      <c r="C377" t="s">
        <v>41</v>
      </c>
      <c r="D377">
        <v>2050</v>
      </c>
      <c r="E377" t="s">
        <v>59</v>
      </c>
      <c r="F377">
        <v>0</v>
      </c>
      <c r="G377">
        <v>1.5160964461738824</v>
      </c>
      <c r="H377">
        <v>0</v>
      </c>
      <c r="I377">
        <v>3.2826792474918314</v>
      </c>
      <c r="J377">
        <v>1.0169671316292369E-2</v>
      </c>
      <c r="K377">
        <v>1.7390332276271396</v>
      </c>
      <c r="L377">
        <v>0.11190324901904113</v>
      </c>
      <c r="M377">
        <v>0.12460415752599305</v>
      </c>
      <c r="N377">
        <v>18.724140937956538</v>
      </c>
      <c r="O377">
        <v>1.8655375749151171</v>
      </c>
      <c r="P377">
        <v>1.14749734289568E-2</v>
      </c>
      <c r="Q377">
        <v>0.36142979292498167</v>
      </c>
      <c r="R377">
        <v>6.0082617523756143</v>
      </c>
      <c r="S377">
        <v>1.9383038392324623</v>
      </c>
      <c r="T377">
        <v>10.772737311399462</v>
      </c>
      <c r="U377">
        <v>0.14102294784097477</v>
      </c>
      <c r="V377">
        <v>4.9278600609436271E-2</v>
      </c>
      <c r="W377">
        <v>1.501646363620355</v>
      </c>
      <c r="X377">
        <v>8.6525396445055622E-2</v>
      </c>
      <c r="Y377">
        <v>2.2808826714782553</v>
      </c>
      <c r="Z377">
        <v>0</v>
      </c>
      <c r="AA377">
        <v>2.3329853530454501E-2</v>
      </c>
      <c r="AB377">
        <v>0.15322864728744046</v>
      </c>
      <c r="AC377">
        <v>1.4710800794544886E-2</v>
      </c>
      <c r="AD377">
        <v>0</v>
      </c>
      <c r="AE377">
        <v>0</v>
      </c>
      <c r="AF377">
        <v>4.2925228053032859E-2</v>
      </c>
      <c r="AG377">
        <v>5.4050944816451008</v>
      </c>
      <c r="AH377">
        <v>3.8070155278100413</v>
      </c>
      <c r="AI377">
        <v>9.7946619146218397E-2</v>
      </c>
      <c r="AJ377">
        <v>0.8741737477503877</v>
      </c>
      <c r="AK377">
        <v>1.5953642574613347E-2</v>
      </c>
      <c r="AL377">
        <v>0</v>
      </c>
      <c r="AM377">
        <v>3.7124851860638235</v>
      </c>
      <c r="AN377">
        <v>0.20434244073522378</v>
      </c>
      <c r="AO377">
        <v>5.8410788641148771E-2</v>
      </c>
      <c r="AP377">
        <v>14.377330632044732</v>
      </c>
    </row>
    <row r="378" spans="3:42">
      <c r="C378" t="s">
        <v>41</v>
      </c>
      <c r="D378">
        <v>2050</v>
      </c>
      <c r="E378" t="s">
        <v>60</v>
      </c>
      <c r="F378">
        <v>0</v>
      </c>
      <c r="G378">
        <v>3.8742259424316003</v>
      </c>
      <c r="H378">
        <v>0</v>
      </c>
      <c r="I378">
        <v>4.733687997061506</v>
      </c>
      <c r="J378">
        <v>2.3683470011792838</v>
      </c>
      <c r="K378">
        <v>4.4439257377117762</v>
      </c>
      <c r="L378">
        <v>0.32800066834280339</v>
      </c>
      <c r="M378">
        <v>4.5201528875011485</v>
      </c>
      <c r="N378">
        <v>40.780883186364527</v>
      </c>
      <c r="O378">
        <v>2.5422588307443039</v>
      </c>
      <c r="P378">
        <v>0.58654138431033231</v>
      </c>
      <c r="Q378">
        <v>4.1812770061132811</v>
      </c>
      <c r="R378">
        <v>18.875445430415144</v>
      </c>
      <c r="S378">
        <v>2.6414116503756917</v>
      </c>
      <c r="T378">
        <v>29.386708030720914</v>
      </c>
      <c r="U378">
        <v>1.6911984851901887</v>
      </c>
      <c r="V378">
        <v>4.2281478370598879</v>
      </c>
      <c r="W378">
        <v>1.9566045254280358</v>
      </c>
      <c r="X378">
        <v>0.11791185520410619</v>
      </c>
      <c r="Y378">
        <v>25.285435318364708</v>
      </c>
      <c r="Z378">
        <v>0</v>
      </c>
      <c r="AA378">
        <v>1.1925043502234518</v>
      </c>
      <c r="AB378">
        <v>0.22424824032868504</v>
      </c>
      <c r="AC378">
        <v>0.7397760982320396</v>
      </c>
      <c r="AD378">
        <v>0</v>
      </c>
      <c r="AE378">
        <v>0</v>
      </c>
      <c r="AF378">
        <v>0.17552993332365632</v>
      </c>
      <c r="AG378">
        <v>7.8330332892965426</v>
      </c>
      <c r="AH378">
        <v>5.1879760880117489</v>
      </c>
      <c r="AI378">
        <v>13.494136105026891</v>
      </c>
      <c r="AJ378">
        <v>3.8494162445387321</v>
      </c>
      <c r="AK378">
        <v>6.2787465924716788</v>
      </c>
      <c r="AL378">
        <v>0</v>
      </c>
      <c r="AM378">
        <v>5.0591697617467624</v>
      </c>
      <c r="AN378">
        <v>0.87926624801575548</v>
      </c>
      <c r="AO378">
        <v>2.1189147027962933</v>
      </c>
      <c r="AP378">
        <v>27.40320252537537</v>
      </c>
    </row>
    <row r="379" spans="3:42">
      <c r="C379" t="s">
        <v>41</v>
      </c>
      <c r="D379">
        <v>2050</v>
      </c>
      <c r="E379" t="s">
        <v>61</v>
      </c>
      <c r="F379">
        <v>0</v>
      </c>
      <c r="G379">
        <v>2.6372645212583086</v>
      </c>
      <c r="H379">
        <v>0</v>
      </c>
      <c r="I379">
        <v>2.0272906624352691</v>
      </c>
      <c r="J379">
        <v>6.7978847774425963E-2</v>
      </c>
      <c r="K379">
        <v>3.0250577450497538</v>
      </c>
      <c r="L379">
        <v>0.13078329221155949</v>
      </c>
      <c r="M379">
        <v>1.1328067882668413</v>
      </c>
      <c r="N379">
        <v>24.884872546926402</v>
      </c>
      <c r="O379">
        <v>1.6706393356090736</v>
      </c>
      <c r="P379">
        <v>3.7296101128002503E-2</v>
      </c>
      <c r="Q379">
        <v>1.2929686245104326</v>
      </c>
      <c r="R379">
        <v>9.0101160916338863</v>
      </c>
      <c r="S379">
        <v>1.6960494441189315</v>
      </c>
      <c r="T379">
        <v>14.217308264955919</v>
      </c>
      <c r="U379">
        <v>0.52310482028068694</v>
      </c>
      <c r="V379">
        <v>0.4204356831704924</v>
      </c>
      <c r="W379">
        <v>1.1457783221695594</v>
      </c>
      <c r="X379">
        <v>7.5711293448126257E-2</v>
      </c>
      <c r="Y379">
        <v>14.204849511654817</v>
      </c>
      <c r="Z379">
        <v>0</v>
      </c>
      <c r="AA379">
        <v>6.2031283008035239E-2</v>
      </c>
      <c r="AB379">
        <v>0.14354541146997474</v>
      </c>
      <c r="AC379">
        <v>4.8049611619893365E-2</v>
      </c>
      <c r="AD379">
        <v>0</v>
      </c>
      <c r="AE379">
        <v>0</v>
      </c>
      <c r="AF379">
        <v>2.4187177434508676E-2</v>
      </c>
      <c r="AG379">
        <v>4.1357360235703338</v>
      </c>
      <c r="AH379">
        <v>3.3312010800821548</v>
      </c>
      <c r="AI379">
        <v>2.0759760223676182</v>
      </c>
      <c r="AJ379">
        <v>1.4924421571269819</v>
      </c>
      <c r="AK379">
        <v>3.1876549154680439E-2</v>
      </c>
      <c r="AL379">
        <v>0</v>
      </c>
      <c r="AM379">
        <v>3.2484871201567276</v>
      </c>
      <c r="AN379">
        <v>0.39628442243240153</v>
      </c>
      <c r="AO379">
        <v>0.47023825902363775</v>
      </c>
      <c r="AP379">
        <v>9.3457231917682098</v>
      </c>
    </row>
    <row r="380" spans="3:42">
      <c r="C380" t="s">
        <v>41</v>
      </c>
      <c r="D380">
        <v>2050</v>
      </c>
      <c r="E380" t="s">
        <v>62</v>
      </c>
      <c r="F380">
        <v>0</v>
      </c>
      <c r="G380">
        <v>68.474885023257386</v>
      </c>
      <c r="H380">
        <v>0</v>
      </c>
      <c r="I380">
        <v>89.424109432616518</v>
      </c>
      <c r="J380">
        <v>31.320280665215847</v>
      </c>
      <c r="K380">
        <v>71.197932240862215</v>
      </c>
      <c r="L380">
        <v>5.3848719487135277</v>
      </c>
      <c r="M380">
        <v>61.107084324423163</v>
      </c>
      <c r="N380">
        <v>674.01931262490336</v>
      </c>
      <c r="O380">
        <v>58.995873756004976</v>
      </c>
      <c r="P380">
        <v>5.3238514366612186</v>
      </c>
      <c r="Q380">
        <v>45.962182993647865</v>
      </c>
      <c r="R380">
        <v>322.79903409254746</v>
      </c>
      <c r="S380">
        <v>55.425417869390166</v>
      </c>
      <c r="T380">
        <v>513.72267160138517</v>
      </c>
      <c r="U380">
        <v>22.894754628042268</v>
      </c>
      <c r="V380">
        <v>52.235941036495682</v>
      </c>
      <c r="W380">
        <v>38.472601567560154</v>
      </c>
      <c r="X380">
        <v>2.6685422594715016</v>
      </c>
      <c r="Y380">
        <v>457.2985011817043</v>
      </c>
      <c r="Z380">
        <v>0</v>
      </c>
      <c r="AA380">
        <v>11.843588756578422</v>
      </c>
      <c r="AB380">
        <v>5.5660985245436967</v>
      </c>
      <c r="AC380">
        <v>9.2047605012051541</v>
      </c>
      <c r="AD380">
        <v>0</v>
      </c>
      <c r="AE380">
        <v>0</v>
      </c>
      <c r="AF380">
        <v>2.657974088386585</v>
      </c>
      <c r="AG380">
        <v>171.31180164568792</v>
      </c>
      <c r="AH380">
        <v>117.41255891170425</v>
      </c>
      <c r="AI380">
        <v>173.88400998799895</v>
      </c>
      <c r="AJ380">
        <v>61.757123354437951</v>
      </c>
      <c r="AK380">
        <v>63.92184959988122</v>
      </c>
      <c r="AL380">
        <v>0</v>
      </c>
      <c r="AM380">
        <v>114.49741489091151</v>
      </c>
      <c r="AN380">
        <v>11.829242522118305</v>
      </c>
      <c r="AO380">
        <v>19.877656658810139</v>
      </c>
      <c r="AP380">
        <v>581.56086192024009</v>
      </c>
    </row>
    <row r="381" spans="3:42">
      <c r="C381" t="s">
        <v>41</v>
      </c>
      <c r="D381">
        <v>2050</v>
      </c>
      <c r="E381" t="s">
        <v>63</v>
      </c>
      <c r="F381">
        <v>0</v>
      </c>
      <c r="G381">
        <v>13.904715895680368</v>
      </c>
      <c r="H381">
        <v>0</v>
      </c>
      <c r="I381">
        <v>18.093432452586114</v>
      </c>
      <c r="J381">
        <v>6.1878047028647485</v>
      </c>
      <c r="K381">
        <v>15.949286127716347</v>
      </c>
      <c r="L381">
        <v>1.3059210802746555</v>
      </c>
      <c r="M381">
        <v>9.6274321626025419</v>
      </c>
      <c r="N381">
        <v>130.84041085482681</v>
      </c>
      <c r="O381">
        <v>10.320916027660624</v>
      </c>
      <c r="P381">
        <v>1.8966947155591647</v>
      </c>
      <c r="Q381">
        <v>8.8716044467791146</v>
      </c>
      <c r="R381">
        <v>66.179334031638149</v>
      </c>
      <c r="S381">
        <v>10.617045933092099</v>
      </c>
      <c r="T381">
        <v>121.69095930648514</v>
      </c>
      <c r="U381">
        <v>4.5660451606340935</v>
      </c>
      <c r="V381">
        <v>8.981943623347334</v>
      </c>
      <c r="W381">
        <v>7.3757651705916443</v>
      </c>
      <c r="X381">
        <v>0.44426244703469697</v>
      </c>
      <c r="Y381">
        <v>70.398714149811255</v>
      </c>
      <c r="Z381">
        <v>0</v>
      </c>
      <c r="AA381">
        <v>2.495505327993043</v>
      </c>
      <c r="AB381">
        <v>0.90290373587862005</v>
      </c>
      <c r="AC381">
        <v>2.1067292801159514</v>
      </c>
      <c r="AD381">
        <v>0</v>
      </c>
      <c r="AE381">
        <v>0</v>
      </c>
      <c r="AF381">
        <v>0.53362333066286738</v>
      </c>
      <c r="AG381">
        <v>27.717176478163811</v>
      </c>
      <c r="AH381">
        <v>19.547034523493334</v>
      </c>
      <c r="AI381">
        <v>31.132311552780191</v>
      </c>
      <c r="AJ381">
        <v>12.435605545279788</v>
      </c>
      <c r="AK381">
        <v>14.183415429260519</v>
      </c>
      <c r="AL381">
        <v>0</v>
      </c>
      <c r="AM381">
        <v>19.061707925653316</v>
      </c>
      <c r="AN381">
        <v>2.801255912961973</v>
      </c>
      <c r="AO381">
        <v>4.4427162696549551</v>
      </c>
      <c r="AP381">
        <v>98.118536608344684</v>
      </c>
    </row>
    <row r="382" spans="3:42">
      <c r="C382" t="s">
        <v>41</v>
      </c>
      <c r="D382">
        <v>2050</v>
      </c>
      <c r="E382" t="s">
        <v>64</v>
      </c>
      <c r="F382">
        <v>0</v>
      </c>
      <c r="G382">
        <v>7.1331543754116824</v>
      </c>
      <c r="H382">
        <v>0</v>
      </c>
      <c r="I382">
        <v>7.8859140025202406</v>
      </c>
      <c r="J382">
        <v>2.7789333850413094</v>
      </c>
      <c r="K382">
        <v>7.3990390607109404</v>
      </c>
      <c r="L382">
        <v>0.43161765601579788</v>
      </c>
      <c r="M382">
        <v>4.5553125363893221</v>
      </c>
      <c r="N382">
        <v>58.789765846973268</v>
      </c>
      <c r="O382">
        <v>4.8518308056682518</v>
      </c>
      <c r="P382">
        <v>0.68604509481153764</v>
      </c>
      <c r="Q382">
        <v>4.1277976022832608</v>
      </c>
      <c r="R382">
        <v>24.54141566328374</v>
      </c>
      <c r="S382">
        <v>5.0769806594023859</v>
      </c>
      <c r="T382">
        <v>60.647871408792909</v>
      </c>
      <c r="U382">
        <v>2.0328209655264637</v>
      </c>
      <c r="V382">
        <v>3.9860669537332933</v>
      </c>
      <c r="W382">
        <v>2.4879837640883791</v>
      </c>
      <c r="X382">
        <v>0.19680540676473712</v>
      </c>
      <c r="Y382">
        <v>31.129305915054179</v>
      </c>
      <c r="Z382">
        <v>0</v>
      </c>
      <c r="AA382">
        <v>1.1440828835581835</v>
      </c>
      <c r="AB382">
        <v>0.3593796083976265</v>
      </c>
      <c r="AC382">
        <v>0.82516587864329771</v>
      </c>
      <c r="AD382">
        <v>0</v>
      </c>
      <c r="AE382">
        <v>0</v>
      </c>
      <c r="AF382">
        <v>0.27137581954892209</v>
      </c>
      <c r="AG382">
        <v>11.347469979776932</v>
      </c>
      <c r="AH382">
        <v>8.6591864320495073</v>
      </c>
      <c r="AI382">
        <v>13.862720251311657</v>
      </c>
      <c r="AJ382">
        <v>5.2280842776046335</v>
      </c>
      <c r="AK382">
        <v>7.1572620134231064</v>
      </c>
      <c r="AL382">
        <v>0</v>
      </c>
      <c r="AM382">
        <v>8.4441865385870045</v>
      </c>
      <c r="AN382">
        <v>1.0898697286811343</v>
      </c>
      <c r="AO382">
        <v>1.6949221967005292</v>
      </c>
      <c r="AP382">
        <v>40.526018463522909</v>
      </c>
    </row>
    <row r="383" spans="3:42">
      <c r="C383" t="s">
        <v>41</v>
      </c>
      <c r="D383">
        <v>2060</v>
      </c>
      <c r="E383" t="s">
        <v>59</v>
      </c>
      <c r="F383">
        <v>0</v>
      </c>
      <c r="G383">
        <v>1.5160964461738824</v>
      </c>
      <c r="H383">
        <v>0</v>
      </c>
      <c r="I383">
        <v>3.2826792474918314</v>
      </c>
      <c r="J383">
        <v>1.0169671316292369E-2</v>
      </c>
      <c r="K383">
        <v>1.7390332276271396</v>
      </c>
      <c r="L383">
        <v>0.11190324901904113</v>
      </c>
      <c r="M383">
        <v>0.12460415752599305</v>
      </c>
      <c r="N383">
        <v>18.724140937956538</v>
      </c>
      <c r="O383">
        <v>1.8655375749151171</v>
      </c>
      <c r="P383">
        <v>1.14749734289568E-2</v>
      </c>
      <c r="Q383">
        <v>0.36142979292498167</v>
      </c>
      <c r="R383">
        <v>6.0082617523756143</v>
      </c>
      <c r="S383">
        <v>1.9383038392324623</v>
      </c>
      <c r="T383">
        <v>10.772737311399462</v>
      </c>
      <c r="U383">
        <v>0.14102294784097477</v>
      </c>
      <c r="V383">
        <v>4.9278600609436271E-2</v>
      </c>
      <c r="W383">
        <v>1.501646363620355</v>
      </c>
      <c r="X383">
        <v>8.6525396445055622E-2</v>
      </c>
      <c r="Y383">
        <v>2.2808826714782553</v>
      </c>
      <c r="Z383">
        <v>0</v>
      </c>
      <c r="AA383">
        <v>2.3329853530454501E-2</v>
      </c>
      <c r="AB383">
        <v>0.15322864728744046</v>
      </c>
      <c r="AC383">
        <v>1.4710800794544886E-2</v>
      </c>
      <c r="AD383">
        <v>0</v>
      </c>
      <c r="AE383">
        <v>0</v>
      </c>
      <c r="AF383">
        <v>4.2925228053032859E-2</v>
      </c>
      <c r="AG383">
        <v>5.4050944816451008</v>
      </c>
      <c r="AH383">
        <v>3.8070155278100413</v>
      </c>
      <c r="AI383">
        <v>9.7946619146218397E-2</v>
      </c>
      <c r="AJ383">
        <v>0.8741737477503877</v>
      </c>
      <c r="AK383">
        <v>1.5953642574613347E-2</v>
      </c>
      <c r="AL383">
        <v>0</v>
      </c>
      <c r="AM383">
        <v>3.7124851860638235</v>
      </c>
      <c r="AN383">
        <v>0.20434244073522378</v>
      </c>
      <c r="AO383">
        <v>5.8410788641148771E-2</v>
      </c>
      <c r="AP383">
        <v>14.377330632044732</v>
      </c>
    </row>
    <row r="384" spans="3:42">
      <c r="C384" t="s">
        <v>41</v>
      </c>
      <c r="D384">
        <v>2060</v>
      </c>
      <c r="E384" t="s">
        <v>60</v>
      </c>
      <c r="F384">
        <v>0</v>
      </c>
      <c r="G384">
        <v>3.8742259424316003</v>
      </c>
      <c r="H384">
        <v>0</v>
      </c>
      <c r="I384">
        <v>4.733687997061506</v>
      </c>
      <c r="J384">
        <v>2.3683470011792838</v>
      </c>
      <c r="K384">
        <v>4.4439257377117762</v>
      </c>
      <c r="L384">
        <v>0.32800066834280339</v>
      </c>
      <c r="M384">
        <v>4.5201528875011485</v>
      </c>
      <c r="N384">
        <v>40.780883186364527</v>
      </c>
      <c r="O384">
        <v>2.5422588307443039</v>
      </c>
      <c r="P384">
        <v>0.58654138431033231</v>
      </c>
      <c r="Q384">
        <v>4.1812770061132811</v>
      </c>
      <c r="R384">
        <v>18.875445430415144</v>
      </c>
      <c r="S384">
        <v>2.6414116503756917</v>
      </c>
      <c r="T384">
        <v>29.386708030720914</v>
      </c>
      <c r="U384">
        <v>1.6911984851901887</v>
      </c>
      <c r="V384">
        <v>4.2281478370598879</v>
      </c>
      <c r="W384">
        <v>1.9566045254280358</v>
      </c>
      <c r="X384">
        <v>0.11791185520410619</v>
      </c>
      <c r="Y384">
        <v>25.285435318364708</v>
      </c>
      <c r="Z384">
        <v>0</v>
      </c>
      <c r="AA384">
        <v>1.1925043502234518</v>
      </c>
      <c r="AB384">
        <v>0.22424824032868504</v>
      </c>
      <c r="AC384">
        <v>0.7397760982320396</v>
      </c>
      <c r="AD384">
        <v>0</v>
      </c>
      <c r="AE384">
        <v>0</v>
      </c>
      <c r="AF384">
        <v>0.17552993332365632</v>
      </c>
      <c r="AG384">
        <v>7.8330332892965426</v>
      </c>
      <c r="AH384">
        <v>5.1879760880117489</v>
      </c>
      <c r="AI384">
        <v>13.494136105026891</v>
      </c>
      <c r="AJ384">
        <v>3.8494162445387321</v>
      </c>
      <c r="AK384">
        <v>6.2787465924716788</v>
      </c>
      <c r="AL384">
        <v>0</v>
      </c>
      <c r="AM384">
        <v>5.0591697617467624</v>
      </c>
      <c r="AN384">
        <v>0.87926624801575548</v>
      </c>
      <c r="AO384">
        <v>2.1189147027962933</v>
      </c>
      <c r="AP384">
        <v>27.40320252537537</v>
      </c>
    </row>
    <row r="385" spans="3:42">
      <c r="C385" t="s">
        <v>41</v>
      </c>
      <c r="D385">
        <v>2060</v>
      </c>
      <c r="E385" t="s">
        <v>61</v>
      </c>
      <c r="F385">
        <v>0</v>
      </c>
      <c r="G385">
        <v>2.6372645212583086</v>
      </c>
      <c r="H385">
        <v>0</v>
      </c>
      <c r="I385">
        <v>2.0272906624352691</v>
      </c>
      <c r="J385">
        <v>6.7978847774425963E-2</v>
      </c>
      <c r="K385">
        <v>3.0250577450497538</v>
      </c>
      <c r="L385">
        <v>0.13078329221155949</v>
      </c>
      <c r="M385">
        <v>1.1328067882668413</v>
      </c>
      <c r="N385">
        <v>24.884872546926402</v>
      </c>
      <c r="O385">
        <v>1.6706393356090736</v>
      </c>
      <c r="P385">
        <v>3.7296101128002503E-2</v>
      </c>
      <c r="Q385">
        <v>1.2929686245104326</v>
      </c>
      <c r="R385">
        <v>9.0101160916338863</v>
      </c>
      <c r="S385">
        <v>1.6960494441189315</v>
      </c>
      <c r="T385">
        <v>14.217308264955919</v>
      </c>
      <c r="U385">
        <v>0.52310482028068694</v>
      </c>
      <c r="V385">
        <v>0.4204356831704924</v>
      </c>
      <c r="W385">
        <v>1.1457783221695594</v>
      </c>
      <c r="X385">
        <v>7.5711293448126257E-2</v>
      </c>
      <c r="Y385">
        <v>14.204849511654817</v>
      </c>
      <c r="Z385">
        <v>0</v>
      </c>
      <c r="AA385">
        <v>6.2031283008035239E-2</v>
      </c>
      <c r="AB385">
        <v>0.14354541146997474</v>
      </c>
      <c r="AC385">
        <v>4.8049611619893365E-2</v>
      </c>
      <c r="AD385">
        <v>0</v>
      </c>
      <c r="AE385">
        <v>0</v>
      </c>
      <c r="AF385">
        <v>2.4187177434508676E-2</v>
      </c>
      <c r="AG385">
        <v>4.1357360235703338</v>
      </c>
      <c r="AH385">
        <v>3.3312010800821548</v>
      </c>
      <c r="AI385">
        <v>2.0759760223676182</v>
      </c>
      <c r="AJ385">
        <v>1.4924421571269819</v>
      </c>
      <c r="AK385">
        <v>3.1876549154680439E-2</v>
      </c>
      <c r="AL385">
        <v>0</v>
      </c>
      <c r="AM385">
        <v>3.2484871201567276</v>
      </c>
      <c r="AN385">
        <v>0.39628442243240153</v>
      </c>
      <c r="AO385">
        <v>0.47023825902363775</v>
      </c>
      <c r="AP385">
        <v>9.3457231917682098</v>
      </c>
    </row>
    <row r="386" spans="3:42">
      <c r="C386" t="s">
        <v>41</v>
      </c>
      <c r="D386">
        <v>2060</v>
      </c>
      <c r="E386" t="s">
        <v>62</v>
      </c>
      <c r="F386">
        <v>0</v>
      </c>
      <c r="G386">
        <v>68.474885023257386</v>
      </c>
      <c r="H386">
        <v>0</v>
      </c>
      <c r="I386">
        <v>89.424109432616518</v>
      </c>
      <c r="J386">
        <v>31.320280665215847</v>
      </c>
      <c r="K386">
        <v>71.197932240862215</v>
      </c>
      <c r="L386">
        <v>5.3848719487135277</v>
      </c>
      <c r="M386">
        <v>61.107084324423163</v>
      </c>
      <c r="N386">
        <v>674.01931262490336</v>
      </c>
      <c r="O386">
        <v>58.995873756004976</v>
      </c>
      <c r="P386">
        <v>5.3238514366612186</v>
      </c>
      <c r="Q386">
        <v>45.962182993647865</v>
      </c>
      <c r="R386">
        <v>322.79903409254746</v>
      </c>
      <c r="S386">
        <v>55.425417869390166</v>
      </c>
      <c r="T386">
        <v>513.72267160138517</v>
      </c>
      <c r="U386">
        <v>22.894754628042268</v>
      </c>
      <c r="V386">
        <v>52.235941036495682</v>
      </c>
      <c r="W386">
        <v>38.472601567560154</v>
      </c>
      <c r="X386">
        <v>2.6685422594715016</v>
      </c>
      <c r="Y386">
        <v>457.2985011817043</v>
      </c>
      <c r="Z386">
        <v>0</v>
      </c>
      <c r="AA386">
        <v>11.843588756578422</v>
      </c>
      <c r="AB386">
        <v>5.5660985245436967</v>
      </c>
      <c r="AC386">
        <v>9.2047605012051541</v>
      </c>
      <c r="AD386">
        <v>0</v>
      </c>
      <c r="AE386">
        <v>0</v>
      </c>
      <c r="AF386">
        <v>2.657974088386585</v>
      </c>
      <c r="AG386">
        <v>171.31180164568792</v>
      </c>
      <c r="AH386">
        <v>117.41255891170425</v>
      </c>
      <c r="AI386">
        <v>173.88400998799895</v>
      </c>
      <c r="AJ386">
        <v>61.757123354437951</v>
      </c>
      <c r="AK386">
        <v>63.92184959988122</v>
      </c>
      <c r="AL386">
        <v>0</v>
      </c>
      <c r="AM386">
        <v>114.49741489091151</v>
      </c>
      <c r="AN386">
        <v>11.829242522118305</v>
      </c>
      <c r="AO386">
        <v>19.877656658810139</v>
      </c>
      <c r="AP386">
        <v>581.56086192024009</v>
      </c>
    </row>
    <row r="387" spans="3:42">
      <c r="C387" t="s">
        <v>41</v>
      </c>
      <c r="D387">
        <v>2060</v>
      </c>
      <c r="E387" t="s">
        <v>63</v>
      </c>
      <c r="F387">
        <v>0</v>
      </c>
      <c r="G387">
        <v>13.904715895680368</v>
      </c>
      <c r="H387">
        <v>0</v>
      </c>
      <c r="I387">
        <v>18.093432452586114</v>
      </c>
      <c r="J387">
        <v>6.1878047028647485</v>
      </c>
      <c r="K387">
        <v>15.949286127716347</v>
      </c>
      <c r="L387">
        <v>1.3059210802746555</v>
      </c>
      <c r="M387">
        <v>9.6274321626025419</v>
      </c>
      <c r="N387">
        <v>130.84041085482681</v>
      </c>
      <c r="O387">
        <v>10.320916027660624</v>
      </c>
      <c r="P387">
        <v>1.8966947155591647</v>
      </c>
      <c r="Q387">
        <v>8.8716044467791146</v>
      </c>
      <c r="R387">
        <v>66.179334031638149</v>
      </c>
      <c r="S387">
        <v>10.617045933092099</v>
      </c>
      <c r="T387">
        <v>121.69095930648514</v>
      </c>
      <c r="U387">
        <v>4.5660451606340935</v>
      </c>
      <c r="V387">
        <v>8.981943623347334</v>
      </c>
      <c r="W387">
        <v>7.3757651705916443</v>
      </c>
      <c r="X387">
        <v>0.44426244703469697</v>
      </c>
      <c r="Y387">
        <v>70.398714149811255</v>
      </c>
      <c r="Z387">
        <v>0</v>
      </c>
      <c r="AA387">
        <v>2.495505327993043</v>
      </c>
      <c r="AB387">
        <v>0.90290373587862005</v>
      </c>
      <c r="AC387">
        <v>2.1067292801159514</v>
      </c>
      <c r="AD387">
        <v>0</v>
      </c>
      <c r="AE387">
        <v>0</v>
      </c>
      <c r="AF387">
        <v>0.53362333066286738</v>
      </c>
      <c r="AG387">
        <v>27.717176478163811</v>
      </c>
      <c r="AH387">
        <v>19.547034523493334</v>
      </c>
      <c r="AI387">
        <v>31.132311552780191</v>
      </c>
      <c r="AJ387">
        <v>12.435605545279788</v>
      </c>
      <c r="AK387">
        <v>14.183415429260519</v>
      </c>
      <c r="AL387">
        <v>0</v>
      </c>
      <c r="AM387">
        <v>19.061707925653316</v>
      </c>
      <c r="AN387">
        <v>2.801255912961973</v>
      </c>
      <c r="AO387">
        <v>4.4427162696549551</v>
      </c>
      <c r="AP387">
        <v>98.118536608344684</v>
      </c>
    </row>
    <row r="388" spans="3:42">
      <c r="C388" t="s">
        <v>41</v>
      </c>
      <c r="D388">
        <v>2060</v>
      </c>
      <c r="E388" t="s">
        <v>64</v>
      </c>
      <c r="F388">
        <v>0</v>
      </c>
      <c r="G388">
        <v>7.1331543754116824</v>
      </c>
      <c r="H388">
        <v>0</v>
      </c>
      <c r="I388">
        <v>7.8859140025202406</v>
      </c>
      <c r="J388">
        <v>2.7789333850413094</v>
      </c>
      <c r="K388">
        <v>7.3990390607109404</v>
      </c>
      <c r="L388">
        <v>0.43161765601579788</v>
      </c>
      <c r="M388">
        <v>4.5553125363893221</v>
      </c>
      <c r="N388">
        <v>58.789765846973268</v>
      </c>
      <c r="O388">
        <v>4.8518308056682518</v>
      </c>
      <c r="P388">
        <v>0.68604509481153764</v>
      </c>
      <c r="Q388">
        <v>4.1277976022832608</v>
      </c>
      <c r="R388">
        <v>24.54141566328374</v>
      </c>
      <c r="S388">
        <v>5.0769806594023859</v>
      </c>
      <c r="T388">
        <v>60.647871408792909</v>
      </c>
      <c r="U388">
        <v>2.0328209655264637</v>
      </c>
      <c r="V388">
        <v>3.9860669537332933</v>
      </c>
      <c r="W388">
        <v>2.4879837640883791</v>
      </c>
      <c r="X388">
        <v>0.19680540676473712</v>
      </c>
      <c r="Y388">
        <v>31.129305915054179</v>
      </c>
      <c r="Z388">
        <v>0</v>
      </c>
      <c r="AA388">
        <v>1.1440828835581835</v>
      </c>
      <c r="AB388">
        <v>0.3593796083976265</v>
      </c>
      <c r="AC388">
        <v>0.82516587864329771</v>
      </c>
      <c r="AD388">
        <v>0</v>
      </c>
      <c r="AE388">
        <v>0</v>
      </c>
      <c r="AF388">
        <v>0.27137581954892209</v>
      </c>
      <c r="AG388">
        <v>11.347469979776932</v>
      </c>
      <c r="AH388">
        <v>8.6591864320495073</v>
      </c>
      <c r="AI388">
        <v>13.862720251311657</v>
      </c>
      <c r="AJ388">
        <v>5.2280842776046335</v>
      </c>
      <c r="AK388">
        <v>7.1572620134231064</v>
      </c>
      <c r="AL388">
        <v>0</v>
      </c>
      <c r="AM388">
        <v>8.4441865385870045</v>
      </c>
      <c r="AN388">
        <v>1.0898697286811343</v>
      </c>
      <c r="AO388">
        <v>1.6949221967005292</v>
      </c>
      <c r="AP388">
        <v>40.526018463522909</v>
      </c>
    </row>
    <row r="389" spans="3:42">
      <c r="C389" t="s">
        <v>41</v>
      </c>
      <c r="D389">
        <v>2070</v>
      </c>
      <c r="E389" t="s">
        <v>59</v>
      </c>
      <c r="F389">
        <v>0</v>
      </c>
      <c r="G389">
        <v>1.5160964461738824</v>
      </c>
      <c r="H389">
        <v>0</v>
      </c>
      <c r="I389">
        <v>3.2826792474918314</v>
      </c>
      <c r="J389">
        <v>1.0169671316292369E-2</v>
      </c>
      <c r="K389">
        <v>1.7390332276271396</v>
      </c>
      <c r="L389">
        <v>0.11190324901904113</v>
      </c>
      <c r="M389">
        <v>0.12460415752599305</v>
      </c>
      <c r="N389">
        <v>18.724140937956538</v>
      </c>
      <c r="O389">
        <v>1.8655375749151171</v>
      </c>
      <c r="P389">
        <v>1.14749734289568E-2</v>
      </c>
      <c r="Q389">
        <v>0.36142979292498167</v>
      </c>
      <c r="R389">
        <v>6.0082617523756143</v>
      </c>
      <c r="S389">
        <v>1.9383038392324623</v>
      </c>
      <c r="T389">
        <v>10.772737311399462</v>
      </c>
      <c r="U389">
        <v>0.14102294784097477</v>
      </c>
      <c r="V389">
        <v>4.9278600609436271E-2</v>
      </c>
      <c r="W389">
        <v>1.501646363620355</v>
      </c>
      <c r="X389">
        <v>8.6525396445055622E-2</v>
      </c>
      <c r="Y389">
        <v>2.2808826714782553</v>
      </c>
      <c r="Z389">
        <v>0</v>
      </c>
      <c r="AA389">
        <v>2.3329853530454501E-2</v>
      </c>
      <c r="AB389">
        <v>0.15322864728744046</v>
      </c>
      <c r="AC389">
        <v>1.4710800794544886E-2</v>
      </c>
      <c r="AD389">
        <v>0</v>
      </c>
      <c r="AE389">
        <v>0</v>
      </c>
      <c r="AF389">
        <v>4.2925228053032859E-2</v>
      </c>
      <c r="AG389">
        <v>5.4050944816451008</v>
      </c>
      <c r="AH389">
        <v>3.8070155278100413</v>
      </c>
      <c r="AI389">
        <v>9.7946619146218397E-2</v>
      </c>
      <c r="AJ389">
        <v>0.8741737477503877</v>
      </c>
      <c r="AK389">
        <v>1.5953642574613347E-2</v>
      </c>
      <c r="AL389">
        <v>0</v>
      </c>
      <c r="AM389">
        <v>3.7124851860638235</v>
      </c>
      <c r="AN389">
        <v>0.20434244073522378</v>
      </c>
      <c r="AO389">
        <v>5.8410788641148771E-2</v>
      </c>
      <c r="AP389">
        <v>14.377330632044732</v>
      </c>
    </row>
    <row r="390" spans="3:42">
      <c r="C390" t="s">
        <v>41</v>
      </c>
      <c r="D390">
        <v>2070</v>
      </c>
      <c r="E390" t="s">
        <v>60</v>
      </c>
      <c r="F390">
        <v>0</v>
      </c>
      <c r="G390">
        <v>3.8742259424316003</v>
      </c>
      <c r="H390">
        <v>0</v>
      </c>
      <c r="I390">
        <v>4.733687997061506</v>
      </c>
      <c r="J390">
        <v>2.3683470011792838</v>
      </c>
      <c r="K390">
        <v>4.4439257377117762</v>
      </c>
      <c r="L390">
        <v>0.32800066834280339</v>
      </c>
      <c r="M390">
        <v>4.5201528875011485</v>
      </c>
      <c r="N390">
        <v>40.780883186364527</v>
      </c>
      <c r="O390">
        <v>2.5422588307443039</v>
      </c>
      <c r="P390">
        <v>0.58654138431033231</v>
      </c>
      <c r="Q390">
        <v>4.1812770061132811</v>
      </c>
      <c r="R390">
        <v>18.875445430415144</v>
      </c>
      <c r="S390">
        <v>2.6414116503756917</v>
      </c>
      <c r="T390">
        <v>29.386708030720914</v>
      </c>
      <c r="U390">
        <v>1.6911984851901887</v>
      </c>
      <c r="V390">
        <v>4.2281478370598879</v>
      </c>
      <c r="W390">
        <v>1.9566045254280358</v>
      </c>
      <c r="X390">
        <v>0.11791185520410619</v>
      </c>
      <c r="Y390">
        <v>25.285435318364708</v>
      </c>
      <c r="Z390">
        <v>0</v>
      </c>
      <c r="AA390">
        <v>1.1925043502234518</v>
      </c>
      <c r="AB390">
        <v>0.22424824032868504</v>
      </c>
      <c r="AC390">
        <v>0.7397760982320396</v>
      </c>
      <c r="AD390">
        <v>0</v>
      </c>
      <c r="AE390">
        <v>0</v>
      </c>
      <c r="AF390">
        <v>0.17552993332365632</v>
      </c>
      <c r="AG390">
        <v>7.8330332892965426</v>
      </c>
      <c r="AH390">
        <v>5.1879760880117489</v>
      </c>
      <c r="AI390">
        <v>13.494136105026891</v>
      </c>
      <c r="AJ390">
        <v>3.8494162445387321</v>
      </c>
      <c r="AK390">
        <v>6.2787465924716788</v>
      </c>
      <c r="AL390">
        <v>0</v>
      </c>
      <c r="AM390">
        <v>5.0591697617467624</v>
      </c>
      <c r="AN390">
        <v>0.87926624801575548</v>
      </c>
      <c r="AO390">
        <v>2.1189147027962933</v>
      </c>
      <c r="AP390">
        <v>27.40320252537537</v>
      </c>
    </row>
    <row r="391" spans="3:42">
      <c r="C391" t="s">
        <v>41</v>
      </c>
      <c r="D391">
        <v>2070</v>
      </c>
      <c r="E391" t="s">
        <v>61</v>
      </c>
      <c r="F391">
        <v>0</v>
      </c>
      <c r="G391">
        <v>2.6372645212583086</v>
      </c>
      <c r="H391">
        <v>0</v>
      </c>
      <c r="I391">
        <v>2.0272906624352691</v>
      </c>
      <c r="J391">
        <v>6.7978847774425963E-2</v>
      </c>
      <c r="K391">
        <v>3.0250577450497538</v>
      </c>
      <c r="L391">
        <v>0.13078329221155949</v>
      </c>
      <c r="M391">
        <v>1.1328067882668413</v>
      </c>
      <c r="N391">
        <v>24.884872546926402</v>
      </c>
      <c r="O391">
        <v>1.6706393356090736</v>
      </c>
      <c r="P391">
        <v>3.7296101128002503E-2</v>
      </c>
      <c r="Q391">
        <v>1.2929686245104326</v>
      </c>
      <c r="R391">
        <v>9.0101160916338863</v>
      </c>
      <c r="S391">
        <v>1.6960494441189315</v>
      </c>
      <c r="T391">
        <v>14.217308264955919</v>
      </c>
      <c r="U391">
        <v>0.52310482028068694</v>
      </c>
      <c r="V391">
        <v>0.4204356831704924</v>
      </c>
      <c r="W391">
        <v>1.1457783221695594</v>
      </c>
      <c r="X391">
        <v>7.5711293448126257E-2</v>
      </c>
      <c r="Y391">
        <v>14.204849511654817</v>
      </c>
      <c r="Z391">
        <v>0</v>
      </c>
      <c r="AA391">
        <v>6.2031283008035239E-2</v>
      </c>
      <c r="AB391">
        <v>0.14354541146997474</v>
      </c>
      <c r="AC391">
        <v>4.8049611619893365E-2</v>
      </c>
      <c r="AD391">
        <v>0</v>
      </c>
      <c r="AE391">
        <v>0</v>
      </c>
      <c r="AF391">
        <v>2.4187177434508676E-2</v>
      </c>
      <c r="AG391">
        <v>4.1357360235703338</v>
      </c>
      <c r="AH391">
        <v>3.3312010800821548</v>
      </c>
      <c r="AI391">
        <v>2.0759760223676182</v>
      </c>
      <c r="AJ391">
        <v>1.4924421571269819</v>
      </c>
      <c r="AK391">
        <v>3.1876549154680439E-2</v>
      </c>
      <c r="AL391">
        <v>0</v>
      </c>
      <c r="AM391">
        <v>3.2484871201567276</v>
      </c>
      <c r="AN391">
        <v>0.39628442243240153</v>
      </c>
      <c r="AO391">
        <v>0.47023825902363775</v>
      </c>
      <c r="AP391">
        <v>9.3457231917682098</v>
      </c>
    </row>
    <row r="392" spans="3:42">
      <c r="C392" t="s">
        <v>41</v>
      </c>
      <c r="D392">
        <v>2070</v>
      </c>
      <c r="E392" t="s">
        <v>62</v>
      </c>
      <c r="F392">
        <v>0</v>
      </c>
      <c r="G392">
        <v>68.474885023257386</v>
      </c>
      <c r="H392">
        <v>0</v>
      </c>
      <c r="I392">
        <v>89.424109432616518</v>
      </c>
      <c r="J392">
        <v>31.320280665215847</v>
      </c>
      <c r="K392">
        <v>71.197932240862215</v>
      </c>
      <c r="L392">
        <v>5.3848719487135277</v>
      </c>
      <c r="M392">
        <v>61.107084324423163</v>
      </c>
      <c r="N392">
        <v>674.01931262490336</v>
      </c>
      <c r="O392">
        <v>58.995873756004976</v>
      </c>
      <c r="P392">
        <v>5.3238514366612186</v>
      </c>
      <c r="Q392">
        <v>45.962182993647865</v>
      </c>
      <c r="R392">
        <v>322.79903409254746</v>
      </c>
      <c r="S392">
        <v>55.425417869390166</v>
      </c>
      <c r="T392">
        <v>513.72267160138517</v>
      </c>
      <c r="U392">
        <v>22.894754628042268</v>
      </c>
      <c r="V392">
        <v>52.235941036495682</v>
      </c>
      <c r="W392">
        <v>38.472601567560154</v>
      </c>
      <c r="X392">
        <v>2.6685422594715016</v>
      </c>
      <c r="Y392">
        <v>457.2985011817043</v>
      </c>
      <c r="Z392">
        <v>0</v>
      </c>
      <c r="AA392">
        <v>11.843588756578422</v>
      </c>
      <c r="AB392">
        <v>5.5660985245436967</v>
      </c>
      <c r="AC392">
        <v>9.2047605012051541</v>
      </c>
      <c r="AD392">
        <v>0</v>
      </c>
      <c r="AE392">
        <v>0</v>
      </c>
      <c r="AF392">
        <v>2.657974088386585</v>
      </c>
      <c r="AG392">
        <v>171.31180164568792</v>
      </c>
      <c r="AH392">
        <v>117.41255891170425</v>
      </c>
      <c r="AI392">
        <v>173.88400998799895</v>
      </c>
      <c r="AJ392">
        <v>61.757123354437951</v>
      </c>
      <c r="AK392">
        <v>63.92184959988122</v>
      </c>
      <c r="AL392">
        <v>0</v>
      </c>
      <c r="AM392">
        <v>114.49741489091151</v>
      </c>
      <c r="AN392">
        <v>11.829242522118305</v>
      </c>
      <c r="AO392">
        <v>19.877656658810139</v>
      </c>
      <c r="AP392">
        <v>581.56086192024009</v>
      </c>
    </row>
    <row r="393" spans="3:42">
      <c r="C393" t="s">
        <v>41</v>
      </c>
      <c r="D393">
        <v>2070</v>
      </c>
      <c r="E393" t="s">
        <v>63</v>
      </c>
      <c r="F393">
        <v>0</v>
      </c>
      <c r="G393">
        <v>13.904715895680368</v>
      </c>
      <c r="H393">
        <v>0</v>
      </c>
      <c r="I393">
        <v>18.093432452586114</v>
      </c>
      <c r="J393">
        <v>6.1878047028647485</v>
      </c>
      <c r="K393">
        <v>15.949286127716347</v>
      </c>
      <c r="L393">
        <v>1.3059210802746555</v>
      </c>
      <c r="M393">
        <v>9.6274321626025419</v>
      </c>
      <c r="N393">
        <v>130.84041085482681</v>
      </c>
      <c r="O393">
        <v>10.320916027660624</v>
      </c>
      <c r="P393">
        <v>1.8966947155591647</v>
      </c>
      <c r="Q393">
        <v>8.8716044467791146</v>
      </c>
      <c r="R393">
        <v>66.179334031638149</v>
      </c>
      <c r="S393">
        <v>10.617045933092099</v>
      </c>
      <c r="T393">
        <v>121.69095930648514</v>
      </c>
      <c r="U393">
        <v>4.5660451606340935</v>
      </c>
      <c r="V393">
        <v>8.981943623347334</v>
      </c>
      <c r="W393">
        <v>7.3757651705916443</v>
      </c>
      <c r="X393">
        <v>0.44426244703469697</v>
      </c>
      <c r="Y393">
        <v>70.398714149811255</v>
      </c>
      <c r="Z393">
        <v>0</v>
      </c>
      <c r="AA393">
        <v>2.495505327993043</v>
      </c>
      <c r="AB393">
        <v>0.90290373587862005</v>
      </c>
      <c r="AC393">
        <v>2.1067292801159514</v>
      </c>
      <c r="AD393">
        <v>0</v>
      </c>
      <c r="AE393">
        <v>0</v>
      </c>
      <c r="AF393">
        <v>0.53362333066286738</v>
      </c>
      <c r="AG393">
        <v>27.717176478163811</v>
      </c>
      <c r="AH393">
        <v>19.547034523493334</v>
      </c>
      <c r="AI393">
        <v>31.132311552780191</v>
      </c>
      <c r="AJ393">
        <v>12.435605545279788</v>
      </c>
      <c r="AK393">
        <v>14.183415429260519</v>
      </c>
      <c r="AL393">
        <v>0</v>
      </c>
      <c r="AM393">
        <v>19.061707925653316</v>
      </c>
      <c r="AN393">
        <v>2.801255912961973</v>
      </c>
      <c r="AO393">
        <v>4.4427162696549551</v>
      </c>
      <c r="AP393">
        <v>98.118536608344684</v>
      </c>
    </row>
    <row r="394" spans="3:42">
      <c r="C394" t="s">
        <v>41</v>
      </c>
      <c r="D394">
        <v>2070</v>
      </c>
      <c r="E394" t="s">
        <v>64</v>
      </c>
      <c r="F394">
        <v>0</v>
      </c>
      <c r="G394">
        <v>7.1331543754116824</v>
      </c>
      <c r="H394">
        <v>0</v>
      </c>
      <c r="I394">
        <v>7.8859140025202406</v>
      </c>
      <c r="J394">
        <v>2.7789333850413094</v>
      </c>
      <c r="K394">
        <v>7.3990390607109404</v>
      </c>
      <c r="L394">
        <v>0.43161765601579788</v>
      </c>
      <c r="M394">
        <v>4.5553125363893221</v>
      </c>
      <c r="N394">
        <v>58.789765846973268</v>
      </c>
      <c r="O394">
        <v>4.8518308056682518</v>
      </c>
      <c r="P394">
        <v>0.68604509481153764</v>
      </c>
      <c r="Q394">
        <v>4.1277976022832608</v>
      </c>
      <c r="R394">
        <v>24.54141566328374</v>
      </c>
      <c r="S394">
        <v>5.0769806594023859</v>
      </c>
      <c r="T394">
        <v>60.647871408792909</v>
      </c>
      <c r="U394">
        <v>2.0328209655264637</v>
      </c>
      <c r="V394">
        <v>3.9860669537332933</v>
      </c>
      <c r="W394">
        <v>2.4879837640883791</v>
      </c>
      <c r="X394">
        <v>0.19680540676473712</v>
      </c>
      <c r="Y394">
        <v>31.129305915054179</v>
      </c>
      <c r="Z394">
        <v>0</v>
      </c>
      <c r="AA394">
        <v>1.1440828835581835</v>
      </c>
      <c r="AB394">
        <v>0.3593796083976265</v>
      </c>
      <c r="AC394">
        <v>0.82516587864329771</v>
      </c>
      <c r="AD394">
        <v>0</v>
      </c>
      <c r="AE394">
        <v>0</v>
      </c>
      <c r="AF394">
        <v>0.27137581954892209</v>
      </c>
      <c r="AG394">
        <v>11.347469979776932</v>
      </c>
      <c r="AH394">
        <v>8.6591864320495073</v>
      </c>
      <c r="AI394">
        <v>13.862720251311657</v>
      </c>
      <c r="AJ394">
        <v>5.2280842776046335</v>
      </c>
      <c r="AK394">
        <v>7.1572620134231064</v>
      </c>
      <c r="AL394">
        <v>0</v>
      </c>
      <c r="AM394">
        <v>8.4441865385870045</v>
      </c>
      <c r="AN394">
        <v>1.0898697286811343</v>
      </c>
      <c r="AO394">
        <v>1.6949221967005292</v>
      </c>
      <c r="AP394">
        <v>40.526018463522909</v>
      </c>
    </row>
    <row r="397" spans="3:42">
      <c r="D397" t="s">
        <v>130</v>
      </c>
      <c r="E397" s="8" t="s">
        <v>131</v>
      </c>
      <c r="G397">
        <f t="shared" ref="G397:AP397" si="0">(G135-G134)/G134</f>
        <v>-5.0992188311855105E-2</v>
      </c>
      <c r="H397">
        <f t="shared" si="0"/>
        <v>0</v>
      </c>
      <c r="I397">
        <f t="shared" si="0"/>
        <v>-4.9730553063659255E-2</v>
      </c>
      <c r="J397">
        <f t="shared" si="0"/>
        <v>0.16450035951177908</v>
      </c>
      <c r="K397">
        <f t="shared" si="0"/>
        <v>0</v>
      </c>
      <c r="L397">
        <f t="shared" si="0"/>
        <v>-0.71017327157316856</v>
      </c>
      <c r="M397">
        <f t="shared" si="0"/>
        <v>0.22062574856888037</v>
      </c>
      <c r="N397">
        <f t="shared" si="0"/>
        <v>-2.3159753731471576E-2</v>
      </c>
      <c r="O397">
        <f t="shared" si="0"/>
        <v>0.21375478417638269</v>
      </c>
      <c r="P397">
        <f t="shared" si="0"/>
        <v>-0.12886755473597272</v>
      </c>
      <c r="Q397">
        <f t="shared" si="0"/>
        <v>-0.75555559788237669</v>
      </c>
      <c r="R397">
        <f t="shared" si="0"/>
        <v>-0.16236836751203351</v>
      </c>
      <c r="S397">
        <f t="shared" si="0"/>
        <v>-0.51439525629444383</v>
      </c>
      <c r="T397">
        <f t="shared" si="0"/>
        <v>-0.12381935032733943</v>
      </c>
      <c r="U397">
        <f t="shared" si="0"/>
        <v>7.006844613451654E-3</v>
      </c>
      <c r="V397">
        <f t="shared" si="0"/>
        <v>0.1438125954110718</v>
      </c>
      <c r="W397">
        <f t="shared" si="0"/>
        <v>-6.8980424370331986E-2</v>
      </c>
      <c r="X397">
        <f t="shared" si="0"/>
        <v>0</v>
      </c>
      <c r="Y397">
        <f t="shared" si="0"/>
        <v>-0.53235571034156592</v>
      </c>
      <c r="Z397">
        <f t="shared" si="0"/>
        <v>0</v>
      </c>
      <c r="AA397">
        <f t="shared" si="0"/>
        <v>-0.24333437747600012</v>
      </c>
      <c r="AB397">
        <f t="shared" si="0"/>
        <v>0</v>
      </c>
      <c r="AC397">
        <f t="shared" si="0"/>
        <v>0.17956777625597972</v>
      </c>
      <c r="AD397" t="e">
        <f t="shared" si="0"/>
        <v>#DIV/0!</v>
      </c>
      <c r="AE397">
        <f t="shared" si="0"/>
        <v>0</v>
      </c>
      <c r="AF397" t="e">
        <f t="shared" si="0"/>
        <v>#DIV/0!</v>
      </c>
      <c r="AG397">
        <f t="shared" si="0"/>
        <v>8.9149123750538392E-2</v>
      </c>
      <c r="AH397">
        <f t="shared" si="0"/>
        <v>0</v>
      </c>
      <c r="AI397">
        <f t="shared" si="0"/>
        <v>0.1131751316822615</v>
      </c>
      <c r="AJ397">
        <f t="shared" si="0"/>
        <v>-0.2695265079508235</v>
      </c>
      <c r="AK397">
        <f t="shared" si="0"/>
        <v>3.0559511722226329</v>
      </c>
      <c r="AL397">
        <f t="shared" si="0"/>
        <v>0</v>
      </c>
      <c r="AM397">
        <f t="shared" si="0"/>
        <v>-0.34693164948198135</v>
      </c>
      <c r="AN397">
        <f t="shared" si="0"/>
        <v>3.1459597712433812E-2</v>
      </c>
      <c r="AO397">
        <f t="shared" si="0"/>
        <v>0.12028456767603057</v>
      </c>
      <c r="AP397">
        <f t="shared" si="0"/>
        <v>-5.2616427047566132E-2</v>
      </c>
    </row>
    <row r="398" spans="3:42">
      <c r="D398" s="1"/>
      <c r="E398" s="1" t="s">
        <v>132</v>
      </c>
      <c r="G398">
        <f t="shared" ref="G398:AP398" si="1">(G136-G135)/G135</f>
        <v>-7.3348123020506112E-2</v>
      </c>
      <c r="H398">
        <f t="shared" si="1"/>
        <v>0</v>
      </c>
      <c r="I398">
        <f t="shared" si="1"/>
        <v>-0.11514985340125858</v>
      </c>
      <c r="J398">
        <f t="shared" si="1"/>
        <v>-0.20793332201632458</v>
      </c>
      <c r="K398">
        <f t="shared" si="1"/>
        <v>0</v>
      </c>
      <c r="L398">
        <f t="shared" si="1"/>
        <v>0.49081944565548186</v>
      </c>
      <c r="M398">
        <f t="shared" si="1"/>
        <v>-5.8616280726782891E-2</v>
      </c>
      <c r="N398">
        <f t="shared" si="1"/>
        <v>-4.6575132941297247E-2</v>
      </c>
      <c r="O398">
        <f t="shared" si="1"/>
        <v>0.12643148638218482</v>
      </c>
      <c r="P398">
        <f t="shared" si="1"/>
        <v>7.2919598566726501E-3</v>
      </c>
      <c r="Q398">
        <f t="shared" si="1"/>
        <v>-9.2483462130037594E-2</v>
      </c>
      <c r="R398">
        <f t="shared" si="1"/>
        <v>-2.7070700056099238E-3</v>
      </c>
      <c r="S398">
        <f t="shared" si="1"/>
        <v>-1.211990562530838E-2</v>
      </c>
      <c r="T398">
        <f t="shared" si="1"/>
        <v>-0.10232656951748879</v>
      </c>
      <c r="U398">
        <f t="shared" si="1"/>
        <v>0.18900280487702595</v>
      </c>
      <c r="V398">
        <f t="shared" si="1"/>
        <v>4.4746745237909856E-2</v>
      </c>
      <c r="W398">
        <f t="shared" si="1"/>
        <v>0.16028985833967727</v>
      </c>
      <c r="X398">
        <f t="shared" si="1"/>
        <v>0</v>
      </c>
      <c r="Y398">
        <f t="shared" si="1"/>
        <v>-9.8303859589632558E-2</v>
      </c>
      <c r="Z398">
        <f t="shared" si="1"/>
        <v>0</v>
      </c>
      <c r="AA398">
        <f t="shared" si="1"/>
        <v>7.2027314257848821E-2</v>
      </c>
      <c r="AB398">
        <f t="shared" si="1"/>
        <v>0</v>
      </c>
      <c r="AC398">
        <f t="shared" si="1"/>
        <v>0.11210576995009204</v>
      </c>
      <c r="AD398" t="e">
        <f t="shared" si="1"/>
        <v>#DIV/0!</v>
      </c>
      <c r="AE398">
        <f t="shared" si="1"/>
        <v>0</v>
      </c>
      <c r="AF398" t="e">
        <f t="shared" si="1"/>
        <v>#DIV/0!</v>
      </c>
      <c r="AG398">
        <f t="shared" si="1"/>
        <v>0.11166567846703382</v>
      </c>
      <c r="AH398">
        <f t="shared" si="1"/>
        <v>0</v>
      </c>
      <c r="AI398">
        <f t="shared" si="1"/>
        <v>-4.4091533152718805E-2</v>
      </c>
      <c r="AJ398">
        <f t="shared" si="1"/>
        <v>2.4561857288513969E-2</v>
      </c>
      <c r="AK398">
        <f t="shared" si="1"/>
        <v>-9.0440547377429029E-2</v>
      </c>
      <c r="AL398">
        <f t="shared" si="1"/>
        <v>0</v>
      </c>
      <c r="AM398">
        <f t="shared" si="1"/>
        <v>2.9628051788288184E-2</v>
      </c>
      <c r="AN398">
        <f t="shared" si="1"/>
        <v>4.4468183358514921E-2</v>
      </c>
      <c r="AO398">
        <f t="shared" si="1"/>
        <v>0.19273595878812663</v>
      </c>
      <c r="AP398">
        <f t="shared" si="1"/>
        <v>9.0357505810854007E-3</v>
      </c>
    </row>
    <row r="399" spans="3:42">
      <c r="D399" s="1"/>
      <c r="E399" s="1" t="s">
        <v>133</v>
      </c>
      <c r="G399">
        <f t="shared" ref="G399:AP399" si="2">(G137-G136)/G136</f>
        <v>0.13363029040383134</v>
      </c>
      <c r="H399">
        <f t="shared" si="2"/>
        <v>0</v>
      </c>
      <c r="I399">
        <f t="shared" si="2"/>
        <v>6.2637423944983978E-2</v>
      </c>
      <c r="J399">
        <f t="shared" si="2"/>
        <v>7.6600052193905949E-2</v>
      </c>
      <c r="K399">
        <f t="shared" si="2"/>
        <v>0</v>
      </c>
      <c r="L399">
        <f t="shared" si="2"/>
        <v>-3.6600879202894905E-2</v>
      </c>
      <c r="M399">
        <f t="shared" si="2"/>
        <v>0.10531584514525966</v>
      </c>
      <c r="N399">
        <f t="shared" si="2"/>
        <v>4.1332872670820857E-2</v>
      </c>
      <c r="O399">
        <f t="shared" si="2"/>
        <v>0.22758661906673186</v>
      </c>
      <c r="P399">
        <f t="shared" si="2"/>
        <v>5.5702950150335523E-2</v>
      </c>
      <c r="Q399">
        <f t="shared" si="2"/>
        <v>0.19417200635334317</v>
      </c>
      <c r="R399">
        <f t="shared" si="2"/>
        <v>0.22373136740246111</v>
      </c>
      <c r="S399">
        <f t="shared" si="2"/>
        <v>3.8932455926385667E-2</v>
      </c>
      <c r="T399">
        <f t="shared" si="2"/>
        <v>5.012579070953032E-2</v>
      </c>
      <c r="U399">
        <f t="shared" si="2"/>
        <v>4.8417853893805922E-2</v>
      </c>
      <c r="V399">
        <f t="shared" si="2"/>
        <v>6.9082850134714172E-2</v>
      </c>
      <c r="W399">
        <f t="shared" si="2"/>
        <v>0.13329964646483008</v>
      </c>
      <c r="X399">
        <f t="shared" si="2"/>
        <v>0</v>
      </c>
      <c r="Y399">
        <f t="shared" si="2"/>
        <v>0.17894858683439105</v>
      </c>
      <c r="Z399">
        <f t="shared" si="2"/>
        <v>0</v>
      </c>
      <c r="AA399">
        <f t="shared" si="2"/>
        <v>0.1026035150142672</v>
      </c>
      <c r="AB399">
        <f t="shared" si="2"/>
        <v>0</v>
      </c>
      <c r="AC399">
        <f t="shared" si="2"/>
        <v>0.14246641062413509</v>
      </c>
      <c r="AD399" t="e">
        <f t="shared" si="2"/>
        <v>#DIV/0!</v>
      </c>
      <c r="AE399">
        <f t="shared" si="2"/>
        <v>0</v>
      </c>
      <c r="AF399" t="e">
        <f t="shared" si="2"/>
        <v>#DIV/0!</v>
      </c>
      <c r="AG399">
        <f t="shared" si="2"/>
        <v>7.6938008692084073E-2</v>
      </c>
      <c r="AH399">
        <f t="shared" si="2"/>
        <v>0</v>
      </c>
      <c r="AI399">
        <f t="shared" si="2"/>
        <v>2.6795612444686572E-2</v>
      </c>
      <c r="AJ399">
        <f t="shared" si="2"/>
        <v>0.13053032225413139</v>
      </c>
      <c r="AK399">
        <f t="shared" si="2"/>
        <v>6.5069208088512479E-2</v>
      </c>
      <c r="AL399">
        <f t="shared" si="2"/>
        <v>0</v>
      </c>
      <c r="AM399">
        <f t="shared" si="2"/>
        <v>6.905862981636203E-2</v>
      </c>
      <c r="AN399">
        <f t="shared" si="2"/>
        <v>0.1366536259672734</v>
      </c>
      <c r="AO399">
        <f t="shared" si="2"/>
        <v>-3.0343038932914856E-2</v>
      </c>
      <c r="AP399">
        <f t="shared" si="2"/>
        <v>1.7686301492805093E-2</v>
      </c>
    </row>
    <row r="400" spans="3:42">
      <c r="D400" s="1"/>
      <c r="E400" s="1" t="s">
        <v>134</v>
      </c>
      <c r="G400">
        <f t="shared" ref="G400:AP400" si="3">(G138-G137)/G137</f>
        <v>7.404971319252795E-3</v>
      </c>
      <c r="H400">
        <f t="shared" si="3"/>
        <v>0</v>
      </c>
      <c r="I400">
        <f t="shared" si="3"/>
        <v>2.1986909670819611E-2</v>
      </c>
      <c r="J400">
        <f t="shared" si="3"/>
        <v>5.4342148665703673E-2</v>
      </c>
      <c r="K400">
        <f t="shared" si="3"/>
        <v>0</v>
      </c>
      <c r="L400">
        <f t="shared" si="3"/>
        <v>1.9144810581271259E-2</v>
      </c>
      <c r="M400">
        <f t="shared" si="3"/>
        <v>6.421626771931933E-3</v>
      </c>
      <c r="N400">
        <f t="shared" si="3"/>
        <v>-4.4426148320949018E-3</v>
      </c>
      <c r="O400">
        <f t="shared" si="3"/>
        <v>2.9533458879561726E-4</v>
      </c>
      <c r="P400">
        <f t="shared" si="3"/>
        <v>2.7763030798322715E-2</v>
      </c>
      <c r="Q400">
        <f t="shared" si="3"/>
        <v>1.6717646836043046E-2</v>
      </c>
      <c r="R400">
        <f t="shared" si="3"/>
        <v>2.1886249841145011E-2</v>
      </c>
      <c r="S400">
        <f t="shared" si="3"/>
        <v>7.24254529855694E-3</v>
      </c>
      <c r="T400">
        <f t="shared" si="3"/>
        <v>-4.3049575689737525E-3</v>
      </c>
      <c r="U400">
        <f t="shared" si="3"/>
        <v>1.7122079812094883E-2</v>
      </c>
      <c r="V400">
        <f t="shared" si="3"/>
        <v>6.4783646187454122E-2</v>
      </c>
      <c r="W400">
        <f t="shared" si="3"/>
        <v>7.0562402462165469E-2</v>
      </c>
      <c r="X400">
        <f t="shared" si="3"/>
        <v>0</v>
      </c>
      <c r="Y400">
        <f t="shared" si="3"/>
        <v>1.1914325860617589E-3</v>
      </c>
      <c r="Z400">
        <f t="shared" si="3"/>
        <v>0</v>
      </c>
      <c r="AA400">
        <f t="shared" si="3"/>
        <v>4.1347674702519085E-2</v>
      </c>
      <c r="AB400">
        <f t="shared" si="3"/>
        <v>0</v>
      </c>
      <c r="AC400">
        <f t="shared" si="3"/>
        <v>2.5541206452701023E-2</v>
      </c>
      <c r="AD400" t="e">
        <f t="shared" si="3"/>
        <v>#DIV/0!</v>
      </c>
      <c r="AE400">
        <f t="shared" si="3"/>
        <v>0</v>
      </c>
      <c r="AF400" t="e">
        <f t="shared" si="3"/>
        <v>#DIV/0!</v>
      </c>
      <c r="AG400">
        <f t="shared" si="3"/>
        <v>2.3401516132325806E-3</v>
      </c>
      <c r="AH400">
        <f t="shared" si="3"/>
        <v>0</v>
      </c>
      <c r="AI400">
        <f t="shared" si="3"/>
        <v>6.9100616484350563E-2</v>
      </c>
      <c r="AJ400">
        <f t="shared" si="3"/>
        <v>1.6915033212843211E-2</v>
      </c>
      <c r="AK400">
        <f t="shared" si="3"/>
        <v>4.1069918909097274E-2</v>
      </c>
      <c r="AL400">
        <f t="shared" si="3"/>
        <v>0</v>
      </c>
      <c r="AM400">
        <f t="shared" si="3"/>
        <v>7.5834285079339021E-3</v>
      </c>
      <c r="AN400">
        <f t="shared" si="3"/>
        <v>5.2133477252970545E-2</v>
      </c>
      <c r="AO400">
        <f t="shared" si="3"/>
        <v>3.2825633739160351E-2</v>
      </c>
      <c r="AP400">
        <f t="shared" si="3"/>
        <v>1.8098155301182001E-2</v>
      </c>
    </row>
    <row r="401" spans="4:42">
      <c r="D401" s="1"/>
      <c r="E401" s="1" t="s">
        <v>135</v>
      </c>
      <c r="F401" s="1"/>
      <c r="G401">
        <f t="shared" ref="G401:AP401" si="4">(G139-G138)/G138</f>
        <v>-1.9760372842390968E-2</v>
      </c>
      <c r="H401">
        <f t="shared" si="4"/>
        <v>0</v>
      </c>
      <c r="I401">
        <f t="shared" si="4"/>
        <v>-9.1704297799162435E-3</v>
      </c>
      <c r="J401">
        <f t="shared" si="4"/>
        <v>3.1426026967165694E-3</v>
      </c>
      <c r="K401">
        <f t="shared" si="4"/>
        <v>0</v>
      </c>
      <c r="L401">
        <f t="shared" si="4"/>
        <v>-1.0793406240091648E-2</v>
      </c>
      <c r="M401">
        <f t="shared" si="4"/>
        <v>-2.5005455528593058E-2</v>
      </c>
      <c r="N401">
        <f t="shared" si="4"/>
        <v>-3.8186547801596873E-2</v>
      </c>
      <c r="O401">
        <f t="shared" si="4"/>
        <v>-2.1963543352398782E-2</v>
      </c>
      <c r="P401">
        <f t="shared" si="4"/>
        <v>-1.568746335860792E-2</v>
      </c>
      <c r="Q401">
        <f t="shared" si="4"/>
        <v>-3.4594111961712831E-2</v>
      </c>
      <c r="R401">
        <f t="shared" si="4"/>
        <v>-3.1987824850147027E-2</v>
      </c>
      <c r="S401">
        <f t="shared" si="4"/>
        <v>-1.9946835825950766E-2</v>
      </c>
      <c r="T401">
        <f t="shared" si="4"/>
        <v>-2.955333697499125E-2</v>
      </c>
      <c r="U401">
        <f t="shared" si="4"/>
        <v>-1.6290915075143807E-2</v>
      </c>
      <c r="V401">
        <f t="shared" si="4"/>
        <v>2.1201483702334642E-3</v>
      </c>
      <c r="W401">
        <f t="shared" si="4"/>
        <v>1.102179174570575E-2</v>
      </c>
      <c r="X401">
        <f t="shared" si="4"/>
        <v>0</v>
      </c>
      <c r="Y401">
        <f t="shared" si="4"/>
        <v>-4.344663902598446E-2</v>
      </c>
      <c r="Z401">
        <f t="shared" si="4"/>
        <v>0</v>
      </c>
      <c r="AA401">
        <f t="shared" si="4"/>
        <v>-7.1096201623206939E-3</v>
      </c>
      <c r="AB401">
        <f t="shared" si="4"/>
        <v>0</v>
      </c>
      <c r="AC401">
        <f t="shared" si="4"/>
        <v>-1.1021233474788131E-2</v>
      </c>
      <c r="AD401" t="e">
        <f t="shared" si="4"/>
        <v>#DIV/0!</v>
      </c>
      <c r="AE401">
        <f t="shared" si="4"/>
        <v>0</v>
      </c>
      <c r="AF401" t="e">
        <f t="shared" si="4"/>
        <v>#DIV/0!</v>
      </c>
      <c r="AG401">
        <f t="shared" si="4"/>
        <v>-2.9990537338260206E-2</v>
      </c>
      <c r="AH401">
        <f t="shared" si="4"/>
        <v>0</v>
      </c>
      <c r="AI401">
        <f t="shared" si="4"/>
        <v>2.4358958034038366E-2</v>
      </c>
      <c r="AJ401">
        <f t="shared" si="4"/>
        <v>-3.3084343987431666E-2</v>
      </c>
      <c r="AK401">
        <f t="shared" si="4"/>
        <v>1.0535700665892957E-3</v>
      </c>
      <c r="AL401">
        <f t="shared" si="4"/>
        <v>0</v>
      </c>
      <c r="AM401">
        <f t="shared" si="4"/>
        <v>-1.597341263217749E-2</v>
      </c>
      <c r="AN401">
        <f t="shared" si="4"/>
        <v>4.9932302485830617E-3</v>
      </c>
      <c r="AO401">
        <f t="shared" si="4"/>
        <v>1.5624446360280363E-2</v>
      </c>
      <c r="AP401">
        <f t="shared" si="4"/>
        <v>1.6879432078043054E-2</v>
      </c>
    </row>
    <row r="402" spans="4:42">
      <c r="D402" s="1"/>
      <c r="E402" s="1" t="s">
        <v>136</v>
      </c>
      <c r="F402" s="1"/>
      <c r="G402">
        <f t="shared" ref="G402:AP402" si="5">(G140-G139)/G139</f>
        <v>-1.4608767013205216E-2</v>
      </c>
      <c r="H402">
        <f t="shared" si="5"/>
        <v>0</v>
      </c>
      <c r="I402">
        <f t="shared" si="5"/>
        <v>-1.0632119145599283E-2</v>
      </c>
      <c r="J402">
        <f t="shared" si="5"/>
        <v>1.7306350096152304E-4</v>
      </c>
      <c r="K402">
        <f t="shared" si="5"/>
        <v>0</v>
      </c>
      <c r="L402">
        <f t="shared" si="5"/>
        <v>-8.9020129519617741E-3</v>
      </c>
      <c r="M402">
        <f t="shared" si="5"/>
        <v>-2.4789582086759639E-2</v>
      </c>
      <c r="N402">
        <f t="shared" si="5"/>
        <v>-3.3392313847328853E-2</v>
      </c>
      <c r="O402">
        <f t="shared" si="5"/>
        <v>-1.4835802282241552E-2</v>
      </c>
      <c r="P402">
        <f t="shared" si="5"/>
        <v>-5.380975791608204E-3</v>
      </c>
      <c r="Q402">
        <f t="shared" si="5"/>
        <v>-3.0154261399427434E-2</v>
      </c>
      <c r="R402">
        <f t="shared" si="5"/>
        <v>-2.7161789953727002E-2</v>
      </c>
      <c r="S402">
        <f t="shared" si="5"/>
        <v>-1.001780887551345E-2</v>
      </c>
      <c r="T402">
        <f t="shared" si="5"/>
        <v>-1.8076502935099024E-2</v>
      </c>
      <c r="U402">
        <f t="shared" si="5"/>
        <v>-8.2803454686615346E-3</v>
      </c>
      <c r="V402">
        <f t="shared" si="5"/>
        <v>-7.5643893936228855E-3</v>
      </c>
      <c r="W402">
        <f t="shared" si="5"/>
        <v>-6.9143468414292536E-3</v>
      </c>
      <c r="X402">
        <f t="shared" si="5"/>
        <v>0</v>
      </c>
      <c r="Y402">
        <f t="shared" si="5"/>
        <v>-3.919863244453807E-2</v>
      </c>
      <c r="Z402">
        <f t="shared" si="5"/>
        <v>0</v>
      </c>
      <c r="AA402">
        <f t="shared" si="5"/>
        <v>5.8420773611613597E-3</v>
      </c>
      <c r="AB402">
        <f t="shared" si="5"/>
        <v>0</v>
      </c>
      <c r="AC402">
        <f t="shared" si="5"/>
        <v>-1.2816724181955562E-2</v>
      </c>
      <c r="AD402" t="e">
        <f t="shared" si="5"/>
        <v>#DIV/0!</v>
      </c>
      <c r="AE402">
        <f t="shared" si="5"/>
        <v>0</v>
      </c>
      <c r="AF402" t="e">
        <f t="shared" si="5"/>
        <v>#DIV/0!</v>
      </c>
      <c r="AG402">
        <f t="shared" si="5"/>
        <v>-2.1685321145717831E-2</v>
      </c>
      <c r="AH402">
        <f t="shared" si="5"/>
        <v>0</v>
      </c>
      <c r="AI402">
        <f t="shared" si="5"/>
        <v>1.0055962727287185E-2</v>
      </c>
      <c r="AJ402">
        <f t="shared" si="5"/>
        <v>-3.2282197218062331E-2</v>
      </c>
      <c r="AK402">
        <f t="shared" si="5"/>
        <v>1.2847528560365584E-3</v>
      </c>
      <c r="AL402">
        <f t="shared" si="5"/>
        <v>0</v>
      </c>
      <c r="AM402">
        <f t="shared" si="5"/>
        <v>-7.4461455490905442E-3</v>
      </c>
      <c r="AN402">
        <f t="shared" si="5"/>
        <v>-7.7845148197924156E-3</v>
      </c>
      <c r="AO402">
        <f t="shared" si="5"/>
        <v>7.5214290191480907E-3</v>
      </c>
      <c r="AP402">
        <f t="shared" si="5"/>
        <v>1.3659500602903444E-2</v>
      </c>
    </row>
    <row r="403" spans="4:42">
      <c r="D403" s="1"/>
      <c r="E403" s="1" t="s">
        <v>137</v>
      </c>
      <c r="F403" s="1"/>
      <c r="G403">
        <f t="shared" ref="G403:AP403" si="6">(G141-G140)/G140</f>
        <v>-1.4049332239848169E-2</v>
      </c>
      <c r="H403">
        <f t="shared" si="6"/>
        <v>0</v>
      </c>
      <c r="I403">
        <f t="shared" si="6"/>
        <v>-8.9775275536579553E-3</v>
      </c>
      <c r="J403">
        <f t="shared" si="6"/>
        <v>-9.1216756605878076E-3</v>
      </c>
      <c r="K403">
        <f t="shared" si="6"/>
        <v>0</v>
      </c>
      <c r="L403">
        <f t="shared" si="6"/>
        <v>-2.6394835750450287E-3</v>
      </c>
      <c r="M403">
        <f t="shared" si="6"/>
        <v>-2.2083303899074817E-2</v>
      </c>
      <c r="N403">
        <f t="shared" si="6"/>
        <v>-3.0285580108124443E-2</v>
      </c>
      <c r="O403">
        <f t="shared" si="6"/>
        <v>-8.3245809787829469E-3</v>
      </c>
      <c r="P403">
        <f t="shared" si="6"/>
        <v>4.9973790020980541E-3</v>
      </c>
      <c r="Q403">
        <f t="shared" si="6"/>
        <v>-1.9215218204328817E-2</v>
      </c>
      <c r="R403">
        <f t="shared" si="6"/>
        <v>-2.3077603937142994E-2</v>
      </c>
      <c r="S403">
        <f t="shared" si="6"/>
        <v>-2.539222631040638E-3</v>
      </c>
      <c r="T403">
        <f t="shared" si="6"/>
        <v>-8.74459602236872E-3</v>
      </c>
      <c r="U403">
        <f t="shared" si="6"/>
        <v>-5.1356187935168171E-3</v>
      </c>
      <c r="V403">
        <f t="shared" si="6"/>
        <v>-8.4359239327915121E-3</v>
      </c>
      <c r="W403">
        <f t="shared" si="6"/>
        <v>-2.2865041180465652E-2</v>
      </c>
      <c r="X403">
        <f t="shared" si="6"/>
        <v>0</v>
      </c>
      <c r="Y403">
        <f t="shared" si="6"/>
        <v>-2.2004957952539143E-2</v>
      </c>
      <c r="Z403">
        <f t="shared" si="6"/>
        <v>0</v>
      </c>
      <c r="AA403">
        <f t="shared" si="6"/>
        <v>-1.2063739024049675E-3</v>
      </c>
      <c r="AB403">
        <f t="shared" si="6"/>
        <v>0</v>
      </c>
      <c r="AC403">
        <f t="shared" si="6"/>
        <v>-2.4792122736865953E-2</v>
      </c>
      <c r="AD403" t="e">
        <f t="shared" si="6"/>
        <v>#DIV/0!</v>
      </c>
      <c r="AE403">
        <f t="shared" si="6"/>
        <v>0</v>
      </c>
      <c r="AF403" t="e">
        <f t="shared" si="6"/>
        <v>#DIV/0!</v>
      </c>
      <c r="AG403">
        <f t="shared" si="6"/>
        <v>-1.0947793883403441E-2</v>
      </c>
      <c r="AH403">
        <f t="shared" si="6"/>
        <v>0</v>
      </c>
      <c r="AI403">
        <f t="shared" si="6"/>
        <v>-1.1283115767899464E-2</v>
      </c>
      <c r="AJ403">
        <f t="shared" si="6"/>
        <v>-2.9959241508432499E-2</v>
      </c>
      <c r="AK403">
        <f t="shared" si="6"/>
        <v>-3.4212427037204431E-3</v>
      </c>
      <c r="AL403">
        <f t="shared" si="6"/>
        <v>0</v>
      </c>
      <c r="AM403">
        <f t="shared" si="6"/>
        <v>-1.0534027520238434E-2</v>
      </c>
      <c r="AN403">
        <f t="shared" si="6"/>
        <v>-2.0120451014108989E-2</v>
      </c>
      <c r="AO403">
        <f t="shared" si="6"/>
        <v>-1.3522227230838091E-2</v>
      </c>
      <c r="AP403">
        <f t="shared" si="6"/>
        <v>1.691898867025337E-2</v>
      </c>
    </row>
    <row r="404" spans="4:42">
      <c r="D404" s="1"/>
      <c r="E404" s="1" t="s">
        <v>138</v>
      </c>
      <c r="F404" s="1"/>
      <c r="G404">
        <f t="shared" ref="G404:AP404" si="7">(G142-G141)/G141</f>
        <v>-2.0596665166537052E-2</v>
      </c>
      <c r="H404">
        <f t="shared" si="7"/>
        <v>0</v>
      </c>
      <c r="I404">
        <f t="shared" si="7"/>
        <v>-1.732161491831485E-2</v>
      </c>
      <c r="J404">
        <f t="shared" si="7"/>
        <v>-1.115931761357147E-2</v>
      </c>
      <c r="K404">
        <f t="shared" si="7"/>
        <v>0</v>
      </c>
      <c r="L404">
        <f t="shared" si="7"/>
        <v>-8.2930834820915556E-3</v>
      </c>
      <c r="M404">
        <f t="shared" si="7"/>
        <v>-2.667597843462358E-2</v>
      </c>
      <c r="N404">
        <f t="shared" si="7"/>
        <v>-3.3264195510140787E-2</v>
      </c>
      <c r="O404">
        <f t="shared" si="7"/>
        <v>-6.4271347014517016E-3</v>
      </c>
      <c r="P404">
        <f t="shared" si="7"/>
        <v>2.2200020751591437E-3</v>
      </c>
      <c r="Q404">
        <f t="shared" si="7"/>
        <v>-1.0684643123784062E-2</v>
      </c>
      <c r="R404">
        <f t="shared" si="7"/>
        <v>-1.6615677419928237E-2</v>
      </c>
      <c r="S404">
        <f t="shared" si="7"/>
        <v>-1.0331881355911603E-2</v>
      </c>
      <c r="T404">
        <f t="shared" si="7"/>
        <v>-1.1659393779890871E-2</v>
      </c>
      <c r="U404">
        <f t="shared" si="7"/>
        <v>-9.668539239952827E-3</v>
      </c>
      <c r="V404">
        <f t="shared" si="7"/>
        <v>-8.0488903685627042E-3</v>
      </c>
      <c r="W404">
        <f t="shared" si="7"/>
        <v>-2.5332020831272561E-2</v>
      </c>
      <c r="X404">
        <f t="shared" si="7"/>
        <v>0</v>
      </c>
      <c r="Y404">
        <f t="shared" si="7"/>
        <v>-1.2142138010120911E-2</v>
      </c>
      <c r="Z404">
        <f t="shared" si="7"/>
        <v>0</v>
      </c>
      <c r="AA404">
        <f t="shared" si="7"/>
        <v>-1.8021867183078896E-2</v>
      </c>
      <c r="AB404">
        <f t="shared" si="7"/>
        <v>0</v>
      </c>
      <c r="AC404">
        <f t="shared" si="7"/>
        <v>-3.2144000863610439E-2</v>
      </c>
      <c r="AD404" t="e">
        <f t="shared" si="7"/>
        <v>#DIV/0!</v>
      </c>
      <c r="AE404">
        <f t="shared" si="7"/>
        <v>0</v>
      </c>
      <c r="AF404" t="e">
        <f t="shared" si="7"/>
        <v>#DIV/0!</v>
      </c>
      <c r="AG404">
        <f t="shared" si="7"/>
        <v>-3.8836681392459111E-3</v>
      </c>
      <c r="AH404">
        <f t="shared" si="7"/>
        <v>0</v>
      </c>
      <c r="AI404">
        <f t="shared" si="7"/>
        <v>-1.7462740131966355E-2</v>
      </c>
      <c r="AJ404">
        <f t="shared" si="7"/>
        <v>-2.7704919162303745E-2</v>
      </c>
      <c r="AK404">
        <f t="shared" si="7"/>
        <v>-6.9611163693357415E-3</v>
      </c>
      <c r="AL404">
        <f t="shared" si="7"/>
        <v>0</v>
      </c>
      <c r="AM404">
        <f t="shared" si="7"/>
        <v>-1.8328691317782784E-2</v>
      </c>
      <c r="AN404">
        <f t="shared" si="7"/>
        <v>-2.6757256094740139E-2</v>
      </c>
      <c r="AO404">
        <f t="shared" si="7"/>
        <v>-2.8449131676294127E-2</v>
      </c>
      <c r="AP404">
        <f t="shared" si="7"/>
        <v>2.2557951200342308E-2</v>
      </c>
    </row>
    <row r="405" spans="4:42">
      <c r="D405" s="1"/>
      <c r="E405" s="1" t="s">
        <v>139</v>
      </c>
      <c r="F405" s="1"/>
      <c r="G405">
        <f>(G143-G142)/G142</f>
        <v>-2.0596665166537024E-2</v>
      </c>
      <c r="H405">
        <v>0</v>
      </c>
      <c r="I405">
        <f t="shared" ref="I405:AP405" si="8">(I143-I142)/I142</f>
        <v>-1.7321614918314906E-2</v>
      </c>
      <c r="J405">
        <f t="shared" si="8"/>
        <v>-1.1159317613571446E-2</v>
      </c>
      <c r="K405">
        <f t="shared" si="8"/>
        <v>0</v>
      </c>
      <c r="L405">
        <f t="shared" si="8"/>
        <v>-8.2930834820915296E-3</v>
      </c>
      <c r="M405">
        <f t="shared" si="8"/>
        <v>-2.6675978434623528E-2</v>
      </c>
      <c r="N405">
        <f t="shared" si="8"/>
        <v>-3.3264195510140822E-2</v>
      </c>
      <c r="O405">
        <f t="shared" si="8"/>
        <v>-6.4271347014515862E-3</v>
      </c>
      <c r="P405">
        <f t="shared" si="8"/>
        <v>2.2200020751590825E-3</v>
      </c>
      <c r="Q405">
        <f t="shared" si="8"/>
        <v>-1.0684643123783939E-2</v>
      </c>
      <c r="R405">
        <f t="shared" si="8"/>
        <v>-1.6615677419928313E-2</v>
      </c>
      <c r="S405">
        <f t="shared" si="8"/>
        <v>-1.0331881355911345E-2</v>
      </c>
      <c r="T405">
        <f t="shared" si="8"/>
        <v>-1.1659393779890942E-2</v>
      </c>
      <c r="U405">
        <f t="shared" si="8"/>
        <v>-9.6685392399526865E-3</v>
      </c>
      <c r="V405">
        <f t="shared" si="8"/>
        <v>-8.0488903685626174E-3</v>
      </c>
      <c r="W405">
        <f t="shared" si="8"/>
        <v>-2.5332020831272783E-2</v>
      </c>
      <c r="X405">
        <f t="shared" si="8"/>
        <v>0</v>
      </c>
      <c r="Y405">
        <f t="shared" si="8"/>
        <v>-1.2142138010120793E-2</v>
      </c>
      <c r="Z405">
        <f t="shared" si="8"/>
        <v>-1</v>
      </c>
      <c r="AA405">
        <f t="shared" si="8"/>
        <v>-1.8021867183078844E-2</v>
      </c>
      <c r="AB405">
        <f t="shared" si="8"/>
        <v>0</v>
      </c>
      <c r="AC405">
        <f t="shared" si="8"/>
        <v>-3.2144000863610474E-2</v>
      </c>
      <c r="AD405" t="e">
        <f t="shared" si="8"/>
        <v>#DIV/0!</v>
      </c>
      <c r="AE405">
        <f t="shared" si="8"/>
        <v>-1</v>
      </c>
      <c r="AF405" t="e">
        <f t="shared" si="8"/>
        <v>#DIV/0!</v>
      </c>
      <c r="AG405">
        <f t="shared" si="8"/>
        <v>-3.8836681392459839E-3</v>
      </c>
      <c r="AH405">
        <f t="shared" si="8"/>
        <v>0</v>
      </c>
      <c r="AI405">
        <f t="shared" si="8"/>
        <v>-1.7462740131966352E-2</v>
      </c>
      <c r="AJ405">
        <f t="shared" si="8"/>
        <v>-2.7704919162303932E-2</v>
      </c>
      <c r="AK405">
        <f t="shared" si="8"/>
        <v>-6.9611163693356973E-3</v>
      </c>
      <c r="AL405">
        <f t="shared" si="8"/>
        <v>-1</v>
      </c>
      <c r="AM405">
        <f t="shared" si="8"/>
        <v>-1.8328691317782829E-2</v>
      </c>
      <c r="AN405">
        <f t="shared" si="8"/>
        <v>-2.6757256094740063E-2</v>
      </c>
      <c r="AO405">
        <f t="shared" si="8"/>
        <v>-2.8449131676294079E-2</v>
      </c>
      <c r="AP405">
        <f t="shared" si="8"/>
        <v>0</v>
      </c>
    </row>
    <row r="406" spans="4:42">
      <c r="D406" s="1"/>
      <c r="E406" s="1" t="s">
        <v>140</v>
      </c>
      <c r="F406" s="1"/>
      <c r="G406">
        <f>(G144-G143)/G143</f>
        <v>-2.0596665166537041E-2</v>
      </c>
      <c r="H406">
        <v>0</v>
      </c>
      <c r="I406">
        <f t="shared" ref="I406:AP406" si="9">(I144-I143)/I143</f>
        <v>-1.7321614918315062E-2</v>
      </c>
      <c r="J406">
        <f t="shared" si="9"/>
        <v>-1.1159317613571362E-2</v>
      </c>
      <c r="K406">
        <f t="shared" si="9"/>
        <v>0</v>
      </c>
      <c r="L406">
        <f t="shared" si="9"/>
        <v>-8.2930834820915886E-3</v>
      </c>
      <c r="M406">
        <f t="shared" si="9"/>
        <v>-2.6675978434623583E-2</v>
      </c>
      <c r="N406">
        <f t="shared" si="9"/>
        <v>-3.3264195510140822E-2</v>
      </c>
      <c r="O406">
        <f t="shared" si="9"/>
        <v>-6.4271347014515489E-3</v>
      </c>
      <c r="P406">
        <f t="shared" si="9"/>
        <v>2.2200020751592655E-3</v>
      </c>
      <c r="Q406">
        <f t="shared" si="9"/>
        <v>-1.0684643123784084E-2</v>
      </c>
      <c r="R406">
        <f t="shared" si="9"/>
        <v>-1.6615677419928272E-2</v>
      </c>
      <c r="S406">
        <f t="shared" si="9"/>
        <v>-1.0331881355911508E-2</v>
      </c>
      <c r="T406">
        <f t="shared" si="9"/>
        <v>-1.1659393779890835E-2</v>
      </c>
      <c r="U406">
        <f t="shared" si="9"/>
        <v>-9.6685392399528287E-3</v>
      </c>
      <c r="V406">
        <f t="shared" si="9"/>
        <v>-8.0488903685626487E-3</v>
      </c>
      <c r="W406">
        <f t="shared" si="9"/>
        <v>-2.5332020831272929E-2</v>
      </c>
      <c r="X406">
        <f t="shared" si="9"/>
        <v>0</v>
      </c>
      <c r="Y406">
        <f t="shared" si="9"/>
        <v>-1.2142138010120835E-2</v>
      </c>
      <c r="Z406" t="e">
        <f t="shared" si="9"/>
        <v>#DIV/0!</v>
      </c>
      <c r="AA406">
        <f t="shared" si="9"/>
        <v>-1.8021867183079018E-2</v>
      </c>
      <c r="AB406">
        <f t="shared" si="9"/>
        <v>0</v>
      </c>
      <c r="AC406">
        <f t="shared" si="9"/>
        <v>-3.214400086361064E-2</v>
      </c>
      <c r="AD406" t="e">
        <f t="shared" si="9"/>
        <v>#DIV/0!</v>
      </c>
      <c r="AE406" t="e">
        <f t="shared" si="9"/>
        <v>#DIV/0!</v>
      </c>
      <c r="AF406" t="e">
        <f t="shared" si="9"/>
        <v>#DIV/0!</v>
      </c>
      <c r="AG406">
        <f t="shared" si="9"/>
        <v>-3.8836681392459692E-3</v>
      </c>
      <c r="AH406">
        <f t="shared" si="9"/>
        <v>0</v>
      </c>
      <c r="AI406">
        <f t="shared" si="9"/>
        <v>-1.7462740131966425E-2</v>
      </c>
      <c r="AJ406">
        <f t="shared" si="9"/>
        <v>-2.7704919162303731E-2</v>
      </c>
      <c r="AK406">
        <f t="shared" si="9"/>
        <v>-6.9611163693356149E-3</v>
      </c>
      <c r="AL406" t="e">
        <f t="shared" si="9"/>
        <v>#DIV/0!</v>
      </c>
      <c r="AM406">
        <f t="shared" si="9"/>
        <v>-1.832869131778294E-2</v>
      </c>
      <c r="AN406">
        <f t="shared" si="9"/>
        <v>-2.6757256094739959E-2</v>
      </c>
      <c r="AO406">
        <f t="shared" si="9"/>
        <v>-2.8449131676293926E-2</v>
      </c>
      <c r="AP406">
        <f t="shared" si="9"/>
        <v>0</v>
      </c>
    </row>
    <row r="407" spans="4:42">
      <c r="D407" s="1"/>
      <c r="E407" s="1" t="s">
        <v>141</v>
      </c>
      <c r="F407" s="1"/>
      <c r="G407">
        <f>(G145-G144)/G144</f>
        <v>-2.0596665166536937E-2</v>
      </c>
      <c r="H407">
        <v>0</v>
      </c>
      <c r="I407">
        <f t="shared" ref="I407:AP407" si="10">(I145-I144)/I144</f>
        <v>-1.7321614918314968E-2</v>
      </c>
      <c r="J407">
        <f t="shared" si="10"/>
        <v>-1.1159317613571598E-2</v>
      </c>
      <c r="K407">
        <f t="shared" si="10"/>
        <v>0</v>
      </c>
      <c r="L407">
        <f t="shared" si="10"/>
        <v>-8.2930834820914671E-3</v>
      </c>
      <c r="M407">
        <f t="shared" si="10"/>
        <v>-2.6675978434623659E-2</v>
      </c>
      <c r="N407">
        <f t="shared" si="10"/>
        <v>-3.3264195510140933E-2</v>
      </c>
      <c r="O407">
        <f t="shared" si="10"/>
        <v>-6.4271347014515099E-3</v>
      </c>
      <c r="P407">
        <f t="shared" si="10"/>
        <v>2.2200020751590751E-3</v>
      </c>
      <c r="Q407">
        <f t="shared" si="10"/>
        <v>-1.0684643123784169E-2</v>
      </c>
      <c r="R407">
        <f t="shared" si="10"/>
        <v>-1.6615677419928303E-2</v>
      </c>
      <c r="S407">
        <f t="shared" si="10"/>
        <v>-1.0331881355911629E-2</v>
      </c>
      <c r="T407">
        <f t="shared" si="10"/>
        <v>-1.1659393779890967E-2</v>
      </c>
      <c r="U407">
        <f t="shared" si="10"/>
        <v>-9.6685392399527472E-3</v>
      </c>
      <c r="V407">
        <f t="shared" si="10"/>
        <v>-8.0488903685627319E-3</v>
      </c>
      <c r="W407">
        <f t="shared" si="10"/>
        <v>-2.5332020831272714E-2</v>
      </c>
      <c r="X407">
        <f t="shared" si="10"/>
        <v>0</v>
      </c>
      <c r="Y407">
        <f t="shared" si="10"/>
        <v>-1.2142138010120979E-2</v>
      </c>
      <c r="Z407" t="e">
        <f t="shared" si="10"/>
        <v>#DIV/0!</v>
      </c>
      <c r="AA407">
        <f t="shared" si="10"/>
        <v>-1.8021867183079028E-2</v>
      </c>
      <c r="AB407">
        <f t="shared" si="10"/>
        <v>0</v>
      </c>
      <c r="AC407">
        <f t="shared" si="10"/>
        <v>-3.2144000863610515E-2</v>
      </c>
      <c r="AD407" t="e">
        <f t="shared" si="10"/>
        <v>#DIV/0!</v>
      </c>
      <c r="AE407" t="e">
        <f t="shared" si="10"/>
        <v>#DIV/0!</v>
      </c>
      <c r="AF407" t="e">
        <f t="shared" si="10"/>
        <v>#DIV/0!</v>
      </c>
      <c r="AG407">
        <f t="shared" si="10"/>
        <v>-3.8836681392460429E-3</v>
      </c>
      <c r="AH407">
        <f t="shared" si="10"/>
        <v>0</v>
      </c>
      <c r="AI407">
        <f t="shared" si="10"/>
        <v>-1.7462740131966411E-2</v>
      </c>
      <c r="AJ407">
        <f t="shared" si="10"/>
        <v>-2.7704919162303512E-2</v>
      </c>
      <c r="AK407">
        <f t="shared" si="10"/>
        <v>-6.9611163693356678E-3</v>
      </c>
      <c r="AL407" t="e">
        <f t="shared" si="10"/>
        <v>#DIV/0!</v>
      </c>
      <c r="AM407">
        <f t="shared" si="10"/>
        <v>-1.8328691317782902E-2</v>
      </c>
      <c r="AN407">
        <f t="shared" si="10"/>
        <v>-2.6757256094739949E-2</v>
      </c>
      <c r="AO407">
        <f t="shared" si="10"/>
        <v>-2.8449131676294117E-2</v>
      </c>
      <c r="AP407">
        <f t="shared" si="10"/>
        <v>0</v>
      </c>
    </row>
    <row r="408" spans="4:42">
      <c r="D408" s="1"/>
      <c r="E408" s="1" t="s">
        <v>142</v>
      </c>
      <c r="F408" s="1"/>
      <c r="G408">
        <f>(G146-G145)/G145</f>
        <v>-2.0596665166536972E-2</v>
      </c>
      <c r="H408">
        <v>0</v>
      </c>
      <c r="I408">
        <f t="shared" ref="I408:AP408" si="11">(I146-I145)/I145</f>
        <v>-1.7321614918314764E-2</v>
      </c>
      <c r="J408">
        <f t="shared" si="11"/>
        <v>-1.1159317613571466E-2</v>
      </c>
      <c r="K408">
        <f t="shared" si="11"/>
        <v>0</v>
      </c>
      <c r="L408">
        <f t="shared" si="11"/>
        <v>-8.2930834820917013E-3</v>
      </c>
      <c r="M408">
        <f t="shared" si="11"/>
        <v>-2.6675978434623451E-2</v>
      </c>
      <c r="N408">
        <f t="shared" si="11"/>
        <v>-3.3264195510140829E-2</v>
      </c>
      <c r="O408">
        <f t="shared" si="11"/>
        <v>-6.4271347014516903E-3</v>
      </c>
      <c r="P408">
        <f t="shared" si="11"/>
        <v>2.2200020751592816E-3</v>
      </c>
      <c r="Q408">
        <f t="shared" si="11"/>
        <v>-1.0684643123784076E-2</v>
      </c>
      <c r="R408">
        <f t="shared" si="11"/>
        <v>-1.6615677419928226E-2</v>
      </c>
      <c r="S408">
        <f t="shared" si="11"/>
        <v>-1.0331881355911643E-2</v>
      </c>
      <c r="T408">
        <f t="shared" si="11"/>
        <v>-1.1659393779891015E-2</v>
      </c>
      <c r="U408">
        <f t="shared" si="11"/>
        <v>-9.6685392399526605E-3</v>
      </c>
      <c r="V408">
        <f t="shared" si="11"/>
        <v>-8.0488903685626417E-3</v>
      </c>
      <c r="W408">
        <f t="shared" si="11"/>
        <v>-2.5332020831272759E-2</v>
      </c>
      <c r="X408">
        <f t="shared" si="11"/>
        <v>0</v>
      </c>
      <c r="Y408">
        <f t="shared" si="11"/>
        <v>-1.214213801012114E-2</v>
      </c>
      <c r="Z408" t="e">
        <f t="shared" si="11"/>
        <v>#DIV/0!</v>
      </c>
      <c r="AA408">
        <f t="shared" si="11"/>
        <v>-1.8021867183079045E-2</v>
      </c>
      <c r="AB408">
        <f t="shared" si="11"/>
        <v>0</v>
      </c>
      <c r="AC408">
        <f t="shared" si="11"/>
        <v>-3.2144000863610536E-2</v>
      </c>
      <c r="AD408" t="e">
        <f t="shared" si="11"/>
        <v>#DIV/0!</v>
      </c>
      <c r="AE408" t="e">
        <f t="shared" si="11"/>
        <v>#DIV/0!</v>
      </c>
      <c r="AF408" t="e">
        <f t="shared" si="11"/>
        <v>#DIV/0!</v>
      </c>
      <c r="AG408">
        <f t="shared" si="11"/>
        <v>-3.8836681392461761E-3</v>
      </c>
      <c r="AH408">
        <f t="shared" si="11"/>
        <v>0</v>
      </c>
      <c r="AI408">
        <f t="shared" si="11"/>
        <v>-1.7462740131966369E-2</v>
      </c>
      <c r="AJ408">
        <f t="shared" si="11"/>
        <v>-2.7704919162303717E-2</v>
      </c>
      <c r="AK408">
        <f t="shared" si="11"/>
        <v>-6.9611163693358664E-3</v>
      </c>
      <c r="AL408" t="e">
        <f t="shared" si="11"/>
        <v>#DIV/0!</v>
      </c>
      <c r="AM408">
        <f t="shared" si="11"/>
        <v>-1.832869131778295E-2</v>
      </c>
      <c r="AN408">
        <f t="shared" si="11"/>
        <v>-2.6757256094740042E-2</v>
      </c>
      <c r="AO408">
        <f t="shared" si="11"/>
        <v>-2.8449131676294048E-2</v>
      </c>
      <c r="AP408">
        <f t="shared" si="11"/>
        <v>0</v>
      </c>
    </row>
    <row r="409" spans="4:42">
      <c r="D409" s="1"/>
      <c r="E409" s="1"/>
      <c r="F409" s="1"/>
    </row>
    <row r="410" spans="4:42">
      <c r="D410" s="1"/>
      <c r="E410" s="1"/>
      <c r="F410" s="1"/>
    </row>
    <row r="411" spans="4:42">
      <c r="D411" s="8"/>
    </row>
    <row r="412" spans="4:42">
      <c r="D412" s="1"/>
    </row>
    <row r="413" spans="4:42">
      <c r="D413" s="1"/>
    </row>
    <row r="414" spans="4:42">
      <c r="D414" s="1"/>
    </row>
    <row r="415" spans="4:42">
      <c r="D415" s="1"/>
      <c r="E415" s="1"/>
    </row>
    <row r="416" spans="4:42">
      <c r="D416" s="1"/>
      <c r="E416" s="1"/>
    </row>
    <row r="417" spans="4:6">
      <c r="D417" s="1"/>
      <c r="E417" s="1"/>
    </row>
    <row r="418" spans="4:6">
      <c r="D418" s="1"/>
      <c r="E418" s="1"/>
    </row>
    <row r="419" spans="4:6">
      <c r="D419" s="1"/>
      <c r="E419" s="1"/>
    </row>
    <row r="420" spans="4:6">
      <c r="D420" s="1"/>
      <c r="E420" s="1"/>
    </row>
    <row r="421" spans="4:6">
      <c r="D421" s="1"/>
      <c r="E421" s="1"/>
    </row>
    <row r="422" spans="4:6">
      <c r="D422" s="1"/>
      <c r="E422" s="1"/>
    </row>
    <row r="423" spans="4:6">
      <c r="D423" s="1"/>
      <c r="E423" s="1"/>
      <c r="F423" s="1"/>
    </row>
    <row r="424" spans="4:6">
      <c r="D424" s="1"/>
      <c r="E424" s="1"/>
      <c r="F424" s="1"/>
    </row>
    <row r="425" spans="4:6">
      <c r="D425" s="1"/>
      <c r="E425" s="1"/>
      <c r="F425" s="1"/>
    </row>
    <row r="426" spans="4:6">
      <c r="D426" s="1"/>
      <c r="E426" s="1"/>
      <c r="F426" s="1"/>
    </row>
    <row r="427" spans="4:6">
      <c r="D427" s="1"/>
      <c r="E427" s="1"/>
      <c r="F427" s="1"/>
    </row>
    <row r="448" spans="4:6">
      <c r="D448" s="1"/>
      <c r="E448" s="1"/>
      <c r="F448" s="1"/>
    </row>
    <row r="449" spans="4:6">
      <c r="D449" s="1"/>
      <c r="E449" s="1"/>
      <c r="F449" s="1"/>
    </row>
    <row r="450" spans="4:6">
      <c r="D450" s="1"/>
      <c r="E450" s="1"/>
      <c r="F450" s="1"/>
    </row>
    <row r="451" spans="4:6">
      <c r="D451" s="1"/>
      <c r="E451" s="1"/>
      <c r="F451" s="1"/>
    </row>
    <row r="452" spans="4:6">
      <c r="D452" s="1"/>
      <c r="E452" s="1"/>
      <c r="F452" s="1"/>
    </row>
    <row r="453" spans="4:6">
      <c r="D453" s="1"/>
      <c r="E453" s="1"/>
      <c r="F453" s="1"/>
    </row>
    <row r="454" spans="4:6">
      <c r="D454" s="1"/>
      <c r="E454" s="1"/>
      <c r="F454" s="1"/>
    </row>
    <row r="455" spans="4:6">
      <c r="D455" s="1"/>
      <c r="E455" s="1"/>
      <c r="F455" s="1"/>
    </row>
    <row r="456" spans="4:6">
      <c r="D456" s="1"/>
      <c r="E456" s="1"/>
      <c r="F456" s="1"/>
    </row>
    <row r="457" spans="4:6">
      <c r="D457" s="1"/>
      <c r="E457" s="1"/>
      <c r="F457" s="1"/>
    </row>
    <row r="458" spans="4:6">
      <c r="D458" s="1"/>
      <c r="E458" s="1"/>
      <c r="F458" s="1"/>
    </row>
    <row r="459" spans="4:6">
      <c r="D459" s="1"/>
      <c r="E459" s="1"/>
      <c r="F459" s="1"/>
    </row>
    <row r="460" spans="4:6">
      <c r="D460" s="1"/>
      <c r="E460" s="1"/>
      <c r="F460" s="1"/>
    </row>
    <row r="461" spans="4:6">
      <c r="D461" s="1"/>
      <c r="E461" s="1"/>
      <c r="F461" s="1"/>
    </row>
    <row r="462" spans="4:6">
      <c r="D462" s="1"/>
      <c r="E462" s="1"/>
      <c r="F462" s="1"/>
    </row>
    <row r="463" spans="4:6">
      <c r="D463" s="1"/>
      <c r="E463" s="1"/>
      <c r="F463" s="1"/>
    </row>
    <row r="464" spans="4:6">
      <c r="D464" s="1"/>
      <c r="E464" s="1"/>
      <c r="F464" s="1"/>
    </row>
    <row r="465" spans="4:6">
      <c r="D465" s="1"/>
      <c r="E465" s="1"/>
      <c r="F465" s="1"/>
    </row>
    <row r="466" spans="4:6">
      <c r="D466" s="1"/>
      <c r="E466" s="1"/>
      <c r="F466" s="1"/>
    </row>
    <row r="467" spans="4:6">
      <c r="D467" s="1"/>
      <c r="E467" s="1"/>
      <c r="F467" s="1"/>
    </row>
    <row r="468" spans="4:6">
      <c r="D468" s="1"/>
      <c r="E468" s="1"/>
      <c r="F468" s="1"/>
    </row>
    <row r="469" spans="4:6">
      <c r="D469" s="1"/>
      <c r="E469" s="1"/>
      <c r="F469" s="1"/>
    </row>
    <row r="470" spans="4:6">
      <c r="D470" s="1"/>
      <c r="E470" s="1"/>
      <c r="F470" s="1"/>
    </row>
    <row r="471" spans="4:6">
      <c r="D471" s="1"/>
      <c r="E471" s="1"/>
      <c r="F471" s="1"/>
    </row>
    <row r="472" spans="4:6">
      <c r="D472" s="1"/>
      <c r="E472" s="1"/>
      <c r="F472" s="1"/>
    </row>
    <row r="473" spans="4:6">
      <c r="D473" s="1"/>
      <c r="E473" s="1"/>
      <c r="F473" s="1"/>
    </row>
    <row r="474" spans="4:6">
      <c r="D474" s="1"/>
      <c r="E474" s="1"/>
      <c r="F474" s="1"/>
    </row>
    <row r="475" spans="4:6">
      <c r="D475" s="1"/>
      <c r="E475" s="1"/>
      <c r="F475" s="1"/>
    </row>
    <row r="476" spans="4:6">
      <c r="D476" s="1"/>
      <c r="E476" s="1"/>
      <c r="F476" s="1"/>
    </row>
    <row r="477" spans="4:6">
      <c r="D477" s="1"/>
      <c r="E477" s="1"/>
      <c r="F477" s="1"/>
    </row>
  </sheetData>
  <autoFilter ref="A2:AP394" xr:uid="{00000000-0001-0000-0000-000000000000}"/>
  <phoneticPr fontId="8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F336-0AA4-46B4-9ADD-B01443D7F0D4}">
  <dimension ref="A1:AP541"/>
  <sheetViews>
    <sheetView topLeftCell="A188" workbookViewId="0">
      <selection activeCell="A2" sqref="A2:XFD2"/>
    </sheetView>
  </sheetViews>
  <sheetFormatPr defaultRowHeight="14.4"/>
  <cols>
    <col min="2" max="2" width="10.33203125" bestFit="1" customWidth="1"/>
    <col min="3" max="3" width="20.44140625" customWidth="1"/>
    <col min="5" max="5" width="21.88671875" bestFit="1" customWidth="1"/>
    <col min="6" max="6" width="11.88671875" customWidth="1"/>
    <col min="172" max="172" width="3.6640625" customWidth="1"/>
    <col min="175" max="175" width="11.109375" bestFit="1" customWidth="1"/>
    <col min="178" max="207" width="13.88671875" customWidth="1"/>
    <col min="208" max="208" width="13" bestFit="1" customWidth="1"/>
    <col min="428" max="428" width="3.6640625" customWidth="1"/>
    <col min="431" max="431" width="11.109375" bestFit="1" customWidth="1"/>
    <col min="434" max="463" width="13.88671875" customWidth="1"/>
    <col min="464" max="464" width="13" bestFit="1" customWidth="1"/>
    <col min="684" max="684" width="3.6640625" customWidth="1"/>
    <col min="687" max="687" width="11.109375" bestFit="1" customWidth="1"/>
    <col min="690" max="719" width="13.88671875" customWidth="1"/>
    <col min="720" max="720" width="13" bestFit="1" customWidth="1"/>
    <col min="940" max="940" width="3.6640625" customWidth="1"/>
    <col min="943" max="943" width="11.109375" bestFit="1" customWidth="1"/>
    <col min="946" max="975" width="13.88671875" customWidth="1"/>
    <col min="976" max="976" width="13" bestFit="1" customWidth="1"/>
    <col min="1196" max="1196" width="3.6640625" customWidth="1"/>
    <col min="1199" max="1199" width="11.109375" bestFit="1" customWidth="1"/>
    <col min="1202" max="1231" width="13.88671875" customWidth="1"/>
    <col min="1232" max="1232" width="13" bestFit="1" customWidth="1"/>
    <col min="1452" max="1452" width="3.6640625" customWidth="1"/>
    <col min="1455" max="1455" width="11.109375" bestFit="1" customWidth="1"/>
    <col min="1458" max="1487" width="13.88671875" customWidth="1"/>
    <col min="1488" max="1488" width="13" bestFit="1" customWidth="1"/>
    <col min="1708" max="1708" width="3.6640625" customWidth="1"/>
    <col min="1711" max="1711" width="11.109375" bestFit="1" customWidth="1"/>
    <col min="1714" max="1743" width="13.88671875" customWidth="1"/>
    <col min="1744" max="1744" width="13" bestFit="1" customWidth="1"/>
    <col min="1964" max="1964" width="3.6640625" customWidth="1"/>
    <col min="1967" max="1967" width="11.109375" bestFit="1" customWidth="1"/>
    <col min="1970" max="1999" width="13.88671875" customWidth="1"/>
    <col min="2000" max="2000" width="13" bestFit="1" customWidth="1"/>
    <col min="2220" max="2220" width="3.6640625" customWidth="1"/>
    <col min="2223" max="2223" width="11.109375" bestFit="1" customWidth="1"/>
    <col min="2226" max="2255" width="13.88671875" customWidth="1"/>
    <col min="2256" max="2256" width="13" bestFit="1" customWidth="1"/>
    <col min="2476" max="2476" width="3.6640625" customWidth="1"/>
    <col min="2479" max="2479" width="11.109375" bestFit="1" customWidth="1"/>
    <col min="2482" max="2511" width="13.88671875" customWidth="1"/>
    <col min="2512" max="2512" width="13" bestFit="1" customWidth="1"/>
    <col min="2732" max="2732" width="3.6640625" customWidth="1"/>
    <col min="2735" max="2735" width="11.109375" bestFit="1" customWidth="1"/>
    <col min="2738" max="2767" width="13.88671875" customWidth="1"/>
    <col min="2768" max="2768" width="13" bestFit="1" customWidth="1"/>
    <col min="2988" max="2988" width="3.6640625" customWidth="1"/>
    <col min="2991" max="2991" width="11.109375" bestFit="1" customWidth="1"/>
    <col min="2994" max="3023" width="13.88671875" customWidth="1"/>
    <col min="3024" max="3024" width="13" bestFit="1" customWidth="1"/>
    <col min="3244" max="3244" width="3.6640625" customWidth="1"/>
    <col min="3247" max="3247" width="11.109375" bestFit="1" customWidth="1"/>
    <col min="3250" max="3279" width="13.88671875" customWidth="1"/>
    <col min="3280" max="3280" width="13" bestFit="1" customWidth="1"/>
    <col min="3500" max="3500" width="3.6640625" customWidth="1"/>
    <col min="3503" max="3503" width="11.109375" bestFit="1" customWidth="1"/>
    <col min="3506" max="3535" width="13.88671875" customWidth="1"/>
    <col min="3536" max="3536" width="13" bestFit="1" customWidth="1"/>
    <col min="3756" max="3756" width="3.6640625" customWidth="1"/>
    <col min="3759" max="3759" width="11.109375" bestFit="1" customWidth="1"/>
    <col min="3762" max="3791" width="13.88671875" customWidth="1"/>
    <col min="3792" max="3792" width="13" bestFit="1" customWidth="1"/>
    <col min="4012" max="4012" width="3.6640625" customWidth="1"/>
    <col min="4015" max="4015" width="11.109375" bestFit="1" customWidth="1"/>
    <col min="4018" max="4047" width="13.88671875" customWidth="1"/>
    <col min="4048" max="4048" width="13" bestFit="1" customWidth="1"/>
    <col min="4268" max="4268" width="3.6640625" customWidth="1"/>
    <col min="4271" max="4271" width="11.109375" bestFit="1" customWidth="1"/>
    <col min="4274" max="4303" width="13.88671875" customWidth="1"/>
    <col min="4304" max="4304" width="13" bestFit="1" customWidth="1"/>
    <col min="4524" max="4524" width="3.6640625" customWidth="1"/>
    <col min="4527" max="4527" width="11.109375" bestFit="1" customWidth="1"/>
    <col min="4530" max="4559" width="13.88671875" customWidth="1"/>
    <col min="4560" max="4560" width="13" bestFit="1" customWidth="1"/>
    <col min="4780" max="4780" width="3.6640625" customWidth="1"/>
    <col min="4783" max="4783" width="11.109375" bestFit="1" customWidth="1"/>
    <col min="4786" max="4815" width="13.88671875" customWidth="1"/>
    <col min="4816" max="4816" width="13" bestFit="1" customWidth="1"/>
    <col min="5036" max="5036" width="3.6640625" customWidth="1"/>
    <col min="5039" max="5039" width="11.109375" bestFit="1" customWidth="1"/>
    <col min="5042" max="5071" width="13.88671875" customWidth="1"/>
    <col min="5072" max="5072" width="13" bestFit="1" customWidth="1"/>
    <col min="5292" max="5292" width="3.6640625" customWidth="1"/>
    <col min="5295" max="5295" width="11.109375" bestFit="1" customWidth="1"/>
    <col min="5298" max="5327" width="13.88671875" customWidth="1"/>
    <col min="5328" max="5328" width="13" bestFit="1" customWidth="1"/>
    <col min="5548" max="5548" width="3.6640625" customWidth="1"/>
    <col min="5551" max="5551" width="11.109375" bestFit="1" customWidth="1"/>
    <col min="5554" max="5583" width="13.88671875" customWidth="1"/>
    <col min="5584" max="5584" width="13" bestFit="1" customWidth="1"/>
    <col min="5804" max="5804" width="3.6640625" customWidth="1"/>
    <col min="5807" max="5807" width="11.109375" bestFit="1" customWidth="1"/>
    <col min="5810" max="5839" width="13.88671875" customWidth="1"/>
    <col min="5840" max="5840" width="13" bestFit="1" customWidth="1"/>
    <col min="6060" max="6060" width="3.6640625" customWidth="1"/>
    <col min="6063" max="6063" width="11.109375" bestFit="1" customWidth="1"/>
    <col min="6066" max="6095" width="13.88671875" customWidth="1"/>
    <col min="6096" max="6096" width="13" bestFit="1" customWidth="1"/>
    <col min="6316" max="6316" width="3.6640625" customWidth="1"/>
    <col min="6319" max="6319" width="11.109375" bestFit="1" customWidth="1"/>
    <col min="6322" max="6351" width="13.88671875" customWidth="1"/>
    <col min="6352" max="6352" width="13" bestFit="1" customWidth="1"/>
    <col min="6572" max="6572" width="3.6640625" customWidth="1"/>
    <col min="6575" max="6575" width="11.109375" bestFit="1" customWidth="1"/>
    <col min="6578" max="6607" width="13.88671875" customWidth="1"/>
    <col min="6608" max="6608" width="13" bestFit="1" customWidth="1"/>
    <col min="6828" max="6828" width="3.6640625" customWidth="1"/>
    <col min="6831" max="6831" width="11.109375" bestFit="1" customWidth="1"/>
    <col min="6834" max="6863" width="13.88671875" customWidth="1"/>
    <col min="6864" max="6864" width="13" bestFit="1" customWidth="1"/>
    <col min="7084" max="7084" width="3.6640625" customWidth="1"/>
    <col min="7087" max="7087" width="11.109375" bestFit="1" customWidth="1"/>
    <col min="7090" max="7119" width="13.88671875" customWidth="1"/>
    <col min="7120" max="7120" width="13" bestFit="1" customWidth="1"/>
    <col min="7340" max="7340" width="3.6640625" customWidth="1"/>
    <col min="7343" max="7343" width="11.109375" bestFit="1" customWidth="1"/>
    <col min="7346" max="7375" width="13.88671875" customWidth="1"/>
    <col min="7376" max="7376" width="13" bestFit="1" customWidth="1"/>
    <col min="7596" max="7596" width="3.6640625" customWidth="1"/>
    <col min="7599" max="7599" width="11.109375" bestFit="1" customWidth="1"/>
    <col min="7602" max="7631" width="13.88671875" customWidth="1"/>
    <col min="7632" max="7632" width="13" bestFit="1" customWidth="1"/>
    <col min="7852" max="7852" width="3.6640625" customWidth="1"/>
    <col min="7855" max="7855" width="11.109375" bestFit="1" customWidth="1"/>
    <col min="7858" max="7887" width="13.88671875" customWidth="1"/>
    <col min="7888" max="7888" width="13" bestFit="1" customWidth="1"/>
    <col min="8108" max="8108" width="3.6640625" customWidth="1"/>
    <col min="8111" max="8111" width="11.109375" bestFit="1" customWidth="1"/>
    <col min="8114" max="8143" width="13.88671875" customWidth="1"/>
    <col min="8144" max="8144" width="13" bestFit="1" customWidth="1"/>
    <col min="8364" max="8364" width="3.6640625" customWidth="1"/>
    <col min="8367" max="8367" width="11.109375" bestFit="1" customWidth="1"/>
    <col min="8370" max="8399" width="13.88671875" customWidth="1"/>
    <col min="8400" max="8400" width="13" bestFit="1" customWidth="1"/>
    <col min="8620" max="8620" width="3.6640625" customWidth="1"/>
    <col min="8623" max="8623" width="11.109375" bestFit="1" customWidth="1"/>
    <col min="8626" max="8655" width="13.88671875" customWidth="1"/>
    <col min="8656" max="8656" width="13" bestFit="1" customWidth="1"/>
    <col min="8876" max="8876" width="3.6640625" customWidth="1"/>
    <col min="8879" max="8879" width="11.109375" bestFit="1" customWidth="1"/>
    <col min="8882" max="8911" width="13.88671875" customWidth="1"/>
    <col min="8912" max="8912" width="13" bestFit="1" customWidth="1"/>
    <col min="9132" max="9132" width="3.6640625" customWidth="1"/>
    <col min="9135" max="9135" width="11.109375" bestFit="1" customWidth="1"/>
    <col min="9138" max="9167" width="13.88671875" customWidth="1"/>
    <col min="9168" max="9168" width="13" bestFit="1" customWidth="1"/>
    <col min="9388" max="9388" width="3.6640625" customWidth="1"/>
    <col min="9391" max="9391" width="11.109375" bestFit="1" customWidth="1"/>
    <col min="9394" max="9423" width="13.88671875" customWidth="1"/>
    <col min="9424" max="9424" width="13" bestFit="1" customWidth="1"/>
    <col min="9644" max="9644" width="3.6640625" customWidth="1"/>
    <col min="9647" max="9647" width="11.109375" bestFit="1" customWidth="1"/>
    <col min="9650" max="9679" width="13.88671875" customWidth="1"/>
    <col min="9680" max="9680" width="13" bestFit="1" customWidth="1"/>
    <col min="9900" max="9900" width="3.6640625" customWidth="1"/>
    <col min="9903" max="9903" width="11.109375" bestFit="1" customWidth="1"/>
    <col min="9906" max="9935" width="13.88671875" customWidth="1"/>
    <col min="9936" max="9936" width="13" bestFit="1" customWidth="1"/>
    <col min="10156" max="10156" width="3.6640625" customWidth="1"/>
    <col min="10159" max="10159" width="11.109375" bestFit="1" customWidth="1"/>
    <col min="10162" max="10191" width="13.88671875" customWidth="1"/>
    <col min="10192" max="10192" width="13" bestFit="1" customWidth="1"/>
    <col min="10412" max="10412" width="3.6640625" customWidth="1"/>
    <col min="10415" max="10415" width="11.109375" bestFit="1" customWidth="1"/>
    <col min="10418" max="10447" width="13.88671875" customWidth="1"/>
    <col min="10448" max="10448" width="13" bestFit="1" customWidth="1"/>
    <col min="10668" max="10668" width="3.6640625" customWidth="1"/>
    <col min="10671" max="10671" width="11.109375" bestFit="1" customWidth="1"/>
    <col min="10674" max="10703" width="13.88671875" customWidth="1"/>
    <col min="10704" max="10704" width="13" bestFit="1" customWidth="1"/>
    <col min="10924" max="10924" width="3.6640625" customWidth="1"/>
    <col min="10927" max="10927" width="11.109375" bestFit="1" customWidth="1"/>
    <col min="10930" max="10959" width="13.88671875" customWidth="1"/>
    <col min="10960" max="10960" width="13" bestFit="1" customWidth="1"/>
    <col min="11180" max="11180" width="3.6640625" customWidth="1"/>
    <col min="11183" max="11183" width="11.109375" bestFit="1" customWidth="1"/>
    <col min="11186" max="11215" width="13.88671875" customWidth="1"/>
    <col min="11216" max="11216" width="13" bestFit="1" customWidth="1"/>
    <col min="11436" max="11436" width="3.6640625" customWidth="1"/>
    <col min="11439" max="11439" width="11.109375" bestFit="1" customWidth="1"/>
    <col min="11442" max="11471" width="13.88671875" customWidth="1"/>
    <col min="11472" max="11472" width="13" bestFit="1" customWidth="1"/>
    <col min="11692" max="11692" width="3.6640625" customWidth="1"/>
    <col min="11695" max="11695" width="11.109375" bestFit="1" customWidth="1"/>
    <col min="11698" max="11727" width="13.88671875" customWidth="1"/>
    <col min="11728" max="11728" width="13" bestFit="1" customWidth="1"/>
    <col min="11948" max="11948" width="3.6640625" customWidth="1"/>
    <col min="11951" max="11951" width="11.109375" bestFit="1" customWidth="1"/>
    <col min="11954" max="11983" width="13.88671875" customWidth="1"/>
    <col min="11984" max="11984" width="13" bestFit="1" customWidth="1"/>
    <col min="12204" max="12204" width="3.6640625" customWidth="1"/>
    <col min="12207" max="12207" width="11.109375" bestFit="1" customWidth="1"/>
    <col min="12210" max="12239" width="13.88671875" customWidth="1"/>
    <col min="12240" max="12240" width="13" bestFit="1" customWidth="1"/>
    <col min="12460" max="12460" width="3.6640625" customWidth="1"/>
    <col min="12463" max="12463" width="11.109375" bestFit="1" customWidth="1"/>
    <col min="12466" max="12495" width="13.88671875" customWidth="1"/>
    <col min="12496" max="12496" width="13" bestFit="1" customWidth="1"/>
    <col min="12716" max="12716" width="3.6640625" customWidth="1"/>
    <col min="12719" max="12719" width="11.109375" bestFit="1" customWidth="1"/>
    <col min="12722" max="12751" width="13.88671875" customWidth="1"/>
    <col min="12752" max="12752" width="13" bestFit="1" customWidth="1"/>
    <col min="12972" max="12972" width="3.6640625" customWidth="1"/>
    <col min="12975" max="12975" width="11.109375" bestFit="1" customWidth="1"/>
    <col min="12978" max="13007" width="13.88671875" customWidth="1"/>
    <col min="13008" max="13008" width="13" bestFit="1" customWidth="1"/>
    <col min="13228" max="13228" width="3.6640625" customWidth="1"/>
    <col min="13231" max="13231" width="11.109375" bestFit="1" customWidth="1"/>
    <col min="13234" max="13263" width="13.88671875" customWidth="1"/>
    <col min="13264" max="13264" width="13" bestFit="1" customWidth="1"/>
    <col min="13484" max="13484" width="3.6640625" customWidth="1"/>
    <col min="13487" max="13487" width="11.109375" bestFit="1" customWidth="1"/>
    <col min="13490" max="13519" width="13.88671875" customWidth="1"/>
    <col min="13520" max="13520" width="13" bestFit="1" customWidth="1"/>
    <col min="13740" max="13740" width="3.6640625" customWidth="1"/>
    <col min="13743" max="13743" width="11.109375" bestFit="1" customWidth="1"/>
    <col min="13746" max="13775" width="13.88671875" customWidth="1"/>
    <col min="13776" max="13776" width="13" bestFit="1" customWidth="1"/>
    <col min="13996" max="13996" width="3.6640625" customWidth="1"/>
    <col min="13999" max="13999" width="11.109375" bestFit="1" customWidth="1"/>
    <col min="14002" max="14031" width="13.88671875" customWidth="1"/>
    <col min="14032" max="14032" width="13" bestFit="1" customWidth="1"/>
    <col min="14252" max="14252" width="3.6640625" customWidth="1"/>
    <col min="14255" max="14255" width="11.109375" bestFit="1" customWidth="1"/>
    <col min="14258" max="14287" width="13.88671875" customWidth="1"/>
    <col min="14288" max="14288" width="13" bestFit="1" customWidth="1"/>
    <col min="14508" max="14508" width="3.6640625" customWidth="1"/>
    <col min="14511" max="14511" width="11.109375" bestFit="1" customWidth="1"/>
    <col min="14514" max="14543" width="13.88671875" customWidth="1"/>
    <col min="14544" max="14544" width="13" bestFit="1" customWidth="1"/>
    <col min="14764" max="14764" width="3.6640625" customWidth="1"/>
    <col min="14767" max="14767" width="11.109375" bestFit="1" customWidth="1"/>
    <col min="14770" max="14799" width="13.88671875" customWidth="1"/>
    <col min="14800" max="14800" width="13" bestFit="1" customWidth="1"/>
    <col min="15020" max="15020" width="3.6640625" customWidth="1"/>
    <col min="15023" max="15023" width="11.109375" bestFit="1" customWidth="1"/>
    <col min="15026" max="15055" width="13.88671875" customWidth="1"/>
    <col min="15056" max="15056" width="13" bestFit="1" customWidth="1"/>
    <col min="15276" max="15276" width="3.6640625" customWidth="1"/>
    <col min="15279" max="15279" width="11.109375" bestFit="1" customWidth="1"/>
    <col min="15282" max="15311" width="13.88671875" customWidth="1"/>
    <col min="15312" max="15312" width="13" bestFit="1" customWidth="1"/>
    <col min="15532" max="15532" width="3.6640625" customWidth="1"/>
    <col min="15535" max="15535" width="11.109375" bestFit="1" customWidth="1"/>
    <col min="15538" max="15567" width="13.88671875" customWidth="1"/>
    <col min="15568" max="15568" width="13" bestFit="1" customWidth="1"/>
    <col min="15788" max="15788" width="3.6640625" customWidth="1"/>
    <col min="15791" max="15791" width="11.109375" bestFit="1" customWidth="1"/>
    <col min="15794" max="15823" width="13.88671875" customWidth="1"/>
    <col min="15824" max="15824" width="13" bestFit="1" customWidth="1"/>
    <col min="16044" max="16044" width="3.6640625" customWidth="1"/>
    <col min="16047" max="16047" width="11.109375" bestFit="1" customWidth="1"/>
    <col min="16050" max="16079" width="13.88671875" customWidth="1"/>
    <col min="16080" max="16080" width="13" bestFit="1" customWidth="1"/>
  </cols>
  <sheetData>
    <row r="1" spans="1:42">
      <c r="A1" s="2"/>
      <c r="B1" s="3"/>
      <c r="C1" s="3"/>
    </row>
    <row r="2" spans="1:42" ht="15" thickBot="1">
      <c r="A2" s="4" t="s">
        <v>0</v>
      </c>
      <c r="B2" s="4" t="s">
        <v>1</v>
      </c>
      <c r="C2" s="4" t="s">
        <v>2</v>
      </c>
      <c r="D2" t="s">
        <v>3</v>
      </c>
      <c r="E2" s="5" t="s">
        <v>4</v>
      </c>
      <c r="F2" t="s">
        <v>34</v>
      </c>
      <c r="G2" t="s">
        <v>5</v>
      </c>
      <c r="H2" t="s">
        <v>35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42</v>
      </c>
      <c r="R2" t="s">
        <v>14</v>
      </c>
      <c r="S2" t="s">
        <v>15</v>
      </c>
      <c r="T2" t="s">
        <v>16</v>
      </c>
      <c r="U2" t="s">
        <v>36</v>
      </c>
      <c r="V2" t="s">
        <v>17</v>
      </c>
      <c r="W2" t="s">
        <v>18</v>
      </c>
      <c r="X2" t="s">
        <v>19</v>
      </c>
      <c r="Y2" t="s">
        <v>20</v>
      </c>
      <c r="Z2" t="s">
        <v>37</v>
      </c>
      <c r="AA2" t="s">
        <v>21</v>
      </c>
      <c r="AB2" t="s">
        <v>22</v>
      </c>
      <c r="AC2" t="s">
        <v>23</v>
      </c>
      <c r="AD2" t="s">
        <v>38</v>
      </c>
      <c r="AE2" t="s">
        <v>39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40</v>
      </c>
      <c r="AM2" t="s">
        <v>30</v>
      </c>
      <c r="AN2" t="s">
        <v>31</v>
      </c>
      <c r="AO2" t="s">
        <v>32</v>
      </c>
      <c r="AP2" t="s">
        <v>33</v>
      </c>
    </row>
    <row r="3" spans="1:42" s="6" customFormat="1">
      <c r="A3" s="26"/>
      <c r="B3" s="9"/>
      <c r="C3" s="9" t="s">
        <v>41</v>
      </c>
      <c r="D3" s="9">
        <v>2010</v>
      </c>
      <c r="E3" s="9" t="s">
        <v>58</v>
      </c>
      <c r="F3" s="9">
        <v>2.3823099999999999</v>
      </c>
      <c r="G3" s="9">
        <v>24.003799999999998</v>
      </c>
      <c r="H3" s="9">
        <v>0.20436000000000001</v>
      </c>
      <c r="I3" s="9">
        <v>35.695</v>
      </c>
      <c r="J3" s="9">
        <v>7.7736299999999998</v>
      </c>
      <c r="K3" s="9">
        <v>6.8413199999999996</v>
      </c>
      <c r="L3" s="9">
        <v>1.56796</v>
      </c>
      <c r="M3" s="9">
        <v>23.325500000000002</v>
      </c>
      <c r="N3" s="9">
        <v>32.4</v>
      </c>
      <c r="O3" s="9">
        <v>36.298299999999998</v>
      </c>
      <c r="P3" s="9">
        <v>3.9983900000000001</v>
      </c>
      <c r="Q3" s="9">
        <v>33.502800000000001</v>
      </c>
      <c r="R3" s="9">
        <v>97.516400000000004</v>
      </c>
      <c r="S3" s="9">
        <v>39.564399999999999</v>
      </c>
      <c r="T3" s="9">
        <v>164.208</v>
      </c>
      <c r="U3" s="9">
        <v>10.2217</v>
      </c>
      <c r="V3" s="9">
        <v>20.589400000000001</v>
      </c>
      <c r="W3" s="9">
        <v>11.4434</v>
      </c>
      <c r="X3" s="9">
        <v>6.8264500000000004</v>
      </c>
      <c r="Y3" s="9">
        <v>135.67500000000001</v>
      </c>
      <c r="Z3" s="9">
        <v>0.49322199999999999</v>
      </c>
      <c r="AA3" s="9">
        <v>4.9039999999999999</v>
      </c>
      <c r="AB3" s="9">
        <v>1.2439</v>
      </c>
      <c r="AC3" s="9">
        <v>6.5401999999999996</v>
      </c>
      <c r="AD3" s="9">
        <v>0.13539100000000001</v>
      </c>
      <c r="AE3" s="9">
        <v>0.71742099999999998</v>
      </c>
      <c r="AF3" s="9">
        <v>7.0756899999999998E-2</v>
      </c>
      <c r="AG3" s="9">
        <v>143.446</v>
      </c>
      <c r="AH3" s="9">
        <v>20.521999999999998</v>
      </c>
      <c r="AI3" s="9">
        <v>158.46100000000001</v>
      </c>
      <c r="AJ3" s="9">
        <v>19.4238</v>
      </c>
      <c r="AK3" s="9">
        <v>16.371600000000001</v>
      </c>
      <c r="AL3" s="9">
        <v>3.1815199999999999</v>
      </c>
      <c r="AM3" s="9">
        <v>28.795999999999999</v>
      </c>
      <c r="AN3" s="9">
        <v>3.51356</v>
      </c>
      <c r="AO3" s="9">
        <v>5.6534399999999998</v>
      </c>
      <c r="AP3" s="27">
        <v>39.306100000000001</v>
      </c>
    </row>
    <row r="4" spans="1:42" s="6" customFormat="1">
      <c r="A4" s="28"/>
      <c r="C4" s="6" t="s">
        <v>41</v>
      </c>
      <c r="D4" s="6">
        <v>2015</v>
      </c>
      <c r="E4" s="6" t="s">
        <v>58</v>
      </c>
      <c r="F4" s="6">
        <v>2.3010600000000001</v>
      </c>
      <c r="G4" s="6">
        <v>24.561076709999998</v>
      </c>
      <c r="H4" s="6">
        <v>0.19739100000000001</v>
      </c>
      <c r="I4" s="6">
        <v>36.17160088</v>
      </c>
      <c r="J4" s="6">
        <v>7.6821518979999999</v>
      </c>
      <c r="K4" s="7">
        <v>6.8413199999999996</v>
      </c>
      <c r="L4" s="6">
        <v>1.4859667590000001</v>
      </c>
      <c r="M4" s="6">
        <v>24.051069779999999</v>
      </c>
      <c r="N4" s="6">
        <v>31.934456269999998</v>
      </c>
      <c r="O4" s="6">
        <v>35.98996605</v>
      </c>
      <c r="P4" s="6">
        <v>4.2337799130000002</v>
      </c>
      <c r="Q4" s="6">
        <v>33.896161730000003</v>
      </c>
      <c r="R4" s="6">
        <v>100.84016769999999</v>
      </c>
      <c r="S4" s="6">
        <v>40.614434760000002</v>
      </c>
      <c r="T4" s="6">
        <v>167.72784350000001</v>
      </c>
      <c r="U4" s="6">
        <v>9.3336903600000003</v>
      </c>
      <c r="V4" s="6">
        <v>21.735915930000001</v>
      </c>
      <c r="W4" s="6">
        <v>12.39741658</v>
      </c>
      <c r="X4" s="6">
        <v>6.8430799999999996</v>
      </c>
      <c r="Y4" s="6">
        <v>137.19187930000001</v>
      </c>
      <c r="Z4" s="6">
        <v>0.47640199999999999</v>
      </c>
      <c r="AA4" s="6">
        <v>5.2665828609999998</v>
      </c>
      <c r="AB4" s="6">
        <v>1.1934650819999999</v>
      </c>
      <c r="AC4" s="6">
        <v>6.9013703690000003</v>
      </c>
      <c r="AD4" s="6">
        <v>0.130774</v>
      </c>
      <c r="AE4" s="6">
        <v>0.69295499999999999</v>
      </c>
      <c r="AF4" s="6">
        <v>6.9759927999999999E-2</v>
      </c>
      <c r="AG4" s="6">
        <v>145.98790750000001</v>
      </c>
      <c r="AH4" s="6">
        <v>20.571999999999999</v>
      </c>
      <c r="AI4" s="6">
        <v>154.9860108</v>
      </c>
      <c r="AJ4" s="6">
        <v>19.92584763</v>
      </c>
      <c r="AK4" s="6">
        <v>17.05514204</v>
      </c>
      <c r="AL4" s="6">
        <v>3.0730200000000001</v>
      </c>
      <c r="AM4" s="6">
        <v>29.869265479999999</v>
      </c>
      <c r="AN4" s="6">
        <v>3.6310993229999999</v>
      </c>
      <c r="AO4" s="6">
        <v>6.5233800930000001</v>
      </c>
      <c r="AP4" s="29">
        <v>39.730699999999999</v>
      </c>
    </row>
    <row r="5" spans="1:42" s="6" customFormat="1">
      <c r="A5" s="28"/>
      <c r="C5" s="6" t="s">
        <v>41</v>
      </c>
      <c r="D5" s="6">
        <v>2020</v>
      </c>
      <c r="E5" s="6" t="s">
        <v>58</v>
      </c>
      <c r="F5" s="6">
        <v>2.3009300000000001</v>
      </c>
      <c r="G5" s="6">
        <v>24.491333040000001</v>
      </c>
      <c r="H5" s="6">
        <v>0.197379</v>
      </c>
      <c r="I5" s="6">
        <v>34.968703220000002</v>
      </c>
      <c r="J5" s="6">
        <v>8.0143791360000005</v>
      </c>
      <c r="K5" s="7">
        <v>6.8413199999999996</v>
      </c>
      <c r="L5" s="6">
        <v>1.5310043760000001</v>
      </c>
      <c r="M5" s="6">
        <v>25.58544521</v>
      </c>
      <c r="N5" s="6">
        <v>31.957420670000001</v>
      </c>
      <c r="O5" s="6">
        <v>35.921045620000001</v>
      </c>
      <c r="P5" s="6">
        <v>4.1454043020000002</v>
      </c>
      <c r="Q5" s="6">
        <v>33.858295409999997</v>
      </c>
      <c r="R5" s="6">
        <v>101.82666759999999</v>
      </c>
      <c r="S5" s="6">
        <v>41.956680650000003</v>
      </c>
      <c r="T5" s="6">
        <v>162.75933130000001</v>
      </c>
      <c r="U5" s="6">
        <v>9.6678873200000002</v>
      </c>
      <c r="V5" s="6">
        <v>21.712284239999999</v>
      </c>
      <c r="W5" s="6">
        <v>13.54702925</v>
      </c>
      <c r="X5" s="6">
        <v>6.8942199999999998</v>
      </c>
      <c r="Y5" s="6">
        <v>133.8114961</v>
      </c>
      <c r="Z5" s="6">
        <v>0.47637400000000002</v>
      </c>
      <c r="AA5" s="6">
        <v>5.4451587349999997</v>
      </c>
      <c r="AB5" s="6">
        <v>1.151204737</v>
      </c>
      <c r="AC5" s="6">
        <v>7.1488045409999996</v>
      </c>
      <c r="AD5" s="6">
        <v>0.13076599999999999</v>
      </c>
      <c r="AE5" s="6">
        <v>0.69291400000000003</v>
      </c>
      <c r="AF5" s="6">
        <v>7.1717451000000002E-2</v>
      </c>
      <c r="AG5" s="6">
        <v>147.7172692</v>
      </c>
      <c r="AH5" s="6">
        <v>20.7257</v>
      </c>
      <c r="AI5" s="6">
        <v>156.75381369999999</v>
      </c>
      <c r="AJ5" s="6">
        <v>19.907833799999999</v>
      </c>
      <c r="AK5" s="6">
        <v>17.441762300000001</v>
      </c>
      <c r="AL5" s="6">
        <v>3.0728399999999998</v>
      </c>
      <c r="AM5" s="6">
        <v>29.46539696</v>
      </c>
      <c r="AN5" s="6">
        <v>3.7671925910000001</v>
      </c>
      <c r="AO5" s="6">
        <v>6.5098636159999996</v>
      </c>
      <c r="AP5" s="29">
        <v>39.757399999999997</v>
      </c>
    </row>
    <row r="6" spans="1:42" s="6" customFormat="1">
      <c r="A6" s="28"/>
      <c r="C6" s="6" t="s">
        <v>41</v>
      </c>
      <c r="D6" s="6">
        <v>2025</v>
      </c>
      <c r="E6" s="6" t="s">
        <v>58</v>
      </c>
      <c r="F6" s="6">
        <v>2.2856100000000001</v>
      </c>
      <c r="G6" s="6">
        <v>25.963449220000001</v>
      </c>
      <c r="H6" s="6">
        <v>0.19606499999999999</v>
      </c>
      <c r="I6" s="6">
        <v>34.753758959999999</v>
      </c>
      <c r="J6" s="6">
        <v>8.7343271330000007</v>
      </c>
      <c r="K6" s="7">
        <v>6.8413199999999996</v>
      </c>
      <c r="L6" s="6">
        <v>1.589412045</v>
      </c>
      <c r="M6" s="6">
        <v>24.512042730000001</v>
      </c>
      <c r="N6" s="6">
        <v>33.094037530000001</v>
      </c>
      <c r="O6" s="6">
        <v>36.00031311</v>
      </c>
      <c r="P6" s="6">
        <v>3.9335387960000001</v>
      </c>
      <c r="Q6" s="6">
        <v>34.90549686</v>
      </c>
      <c r="R6" s="6">
        <v>102.4068394</v>
      </c>
      <c r="S6" s="6">
        <v>43.326302640000002</v>
      </c>
      <c r="T6" s="6">
        <v>171.1878418</v>
      </c>
      <c r="U6" s="6">
        <v>10.115745029999999</v>
      </c>
      <c r="V6" s="6">
        <v>22.523810340000001</v>
      </c>
      <c r="W6" s="6">
        <v>14.61638804</v>
      </c>
      <c r="X6" s="6">
        <v>6.9283999999999999</v>
      </c>
      <c r="Y6" s="6">
        <v>135.6375506</v>
      </c>
      <c r="Z6" s="6">
        <v>0.47320200000000001</v>
      </c>
      <c r="AA6" s="6">
        <v>5.4593488179999996</v>
      </c>
      <c r="AB6" s="6">
        <v>1.223525102</v>
      </c>
      <c r="AC6" s="6">
        <v>7.3810775419999999</v>
      </c>
      <c r="AD6" s="6">
        <v>0.12989600000000001</v>
      </c>
      <c r="AE6" s="6">
        <v>0.68830100000000005</v>
      </c>
      <c r="AF6" s="6">
        <v>7.1035532999999998E-2</v>
      </c>
      <c r="AG6" s="6">
        <v>150.64356190000001</v>
      </c>
      <c r="AH6" s="6">
        <v>20.828399999999998</v>
      </c>
      <c r="AI6" s="6">
        <v>157.12515869999999</v>
      </c>
      <c r="AJ6" s="6">
        <v>20.513239380000002</v>
      </c>
      <c r="AK6" s="6">
        <v>17.78377811</v>
      </c>
      <c r="AL6" s="6">
        <v>3.0523799999999999</v>
      </c>
      <c r="AM6" s="6">
        <v>30.529962520000002</v>
      </c>
      <c r="AN6" s="6">
        <v>3.7385534250000001</v>
      </c>
      <c r="AO6" s="6">
        <v>6.8860689500000003</v>
      </c>
      <c r="AP6" s="29">
        <v>39.703099999999999</v>
      </c>
    </row>
    <row r="7" spans="1:42" s="6" customFormat="1">
      <c r="A7" s="28"/>
      <c r="C7" s="6" t="s">
        <v>41</v>
      </c>
      <c r="D7" s="6">
        <v>2030</v>
      </c>
      <c r="E7" s="6" t="s">
        <v>58</v>
      </c>
      <c r="F7" s="6">
        <v>2.2766199999999999</v>
      </c>
      <c r="G7" s="6">
        <v>26.926006269999998</v>
      </c>
      <c r="H7" s="6">
        <v>0.195294</v>
      </c>
      <c r="I7" s="6">
        <v>35.92757675</v>
      </c>
      <c r="J7" s="6">
        <v>9.0854455410000003</v>
      </c>
      <c r="K7" s="7">
        <v>6.8413199999999996</v>
      </c>
      <c r="L7" s="6">
        <v>1.647018538</v>
      </c>
      <c r="M7" s="6">
        <v>25.297925169999999</v>
      </c>
      <c r="N7" s="6">
        <v>34.198404410000002</v>
      </c>
      <c r="O7" s="6">
        <v>37.204708539999999</v>
      </c>
      <c r="P7" s="6">
        <v>4.0921125140000001</v>
      </c>
      <c r="Q7" s="6">
        <v>35.755918200000004</v>
      </c>
      <c r="R7" s="6">
        <v>106.7542031</v>
      </c>
      <c r="S7" s="6">
        <v>44.715996410000002</v>
      </c>
      <c r="T7" s="6">
        <v>176.63778819999999</v>
      </c>
      <c r="U7" s="6">
        <v>10.43351146</v>
      </c>
      <c r="V7" s="6">
        <v>23.605467860000001</v>
      </c>
      <c r="W7" s="6">
        <v>15.152968489999999</v>
      </c>
      <c r="X7" s="6">
        <v>6.9425699999999999</v>
      </c>
      <c r="Y7" s="6">
        <v>139.50409579999999</v>
      </c>
      <c r="Z7" s="6">
        <v>0.47134100000000001</v>
      </c>
      <c r="AA7" s="6">
        <v>5.6310995149999998</v>
      </c>
      <c r="AB7" s="6">
        <v>1.2654361080000001</v>
      </c>
      <c r="AC7" s="6">
        <v>7.701717167</v>
      </c>
      <c r="AD7" s="6">
        <v>0.129385</v>
      </c>
      <c r="AE7" s="6">
        <v>0.68559400000000004</v>
      </c>
      <c r="AF7" s="6">
        <v>7.2499169000000002E-2</v>
      </c>
      <c r="AG7" s="6">
        <v>155.56678890000001</v>
      </c>
      <c r="AH7" s="6">
        <v>20.871099999999998</v>
      </c>
      <c r="AI7" s="6">
        <v>164.3168794</v>
      </c>
      <c r="AJ7" s="6">
        <v>21.112834079999999</v>
      </c>
      <c r="AK7" s="6">
        <v>18.53899401</v>
      </c>
      <c r="AL7" s="6">
        <v>3.0403799999999999</v>
      </c>
      <c r="AM7" s="6">
        <v>31.71732523</v>
      </c>
      <c r="AN7" s="6">
        <v>3.8710894370000002</v>
      </c>
      <c r="AO7" s="6">
        <v>7.1774247149999999</v>
      </c>
      <c r="AP7" s="29">
        <v>39.7577</v>
      </c>
    </row>
    <row r="8" spans="1:42" s="6" customFormat="1">
      <c r="A8" s="28"/>
      <c r="C8" s="6" t="s">
        <v>41</v>
      </c>
      <c r="D8" s="6">
        <v>2035</v>
      </c>
      <c r="E8" s="6" t="s">
        <v>58</v>
      </c>
      <c r="F8" s="6">
        <v>2.2915700000000001</v>
      </c>
      <c r="G8" s="6">
        <v>27.17490531</v>
      </c>
      <c r="H8" s="6">
        <v>0.196577</v>
      </c>
      <c r="I8" s="6">
        <v>36.042565170000003</v>
      </c>
      <c r="J8" s="6">
        <v>9.1500168669999997</v>
      </c>
      <c r="K8" s="7">
        <v>6.8413199999999996</v>
      </c>
      <c r="L8" s="6">
        <v>1.6571484889999999</v>
      </c>
      <c r="M8" s="6">
        <v>25.387198550000001</v>
      </c>
      <c r="N8" s="6">
        <v>34.365937940000002</v>
      </c>
      <c r="O8" s="6">
        <v>37.342364119999999</v>
      </c>
      <c r="P8" s="6">
        <v>4.0965151649999996</v>
      </c>
      <c r="Q8" s="6">
        <v>35.782943349999996</v>
      </c>
      <c r="R8" s="6">
        <v>107.0502106</v>
      </c>
      <c r="S8" s="6">
        <v>44.76960253</v>
      </c>
      <c r="T8" s="6">
        <v>177.02208479999999</v>
      </c>
      <c r="U8" s="6">
        <v>10.497549469999999</v>
      </c>
      <c r="V8" s="6">
        <v>23.782011170000001</v>
      </c>
      <c r="W8" s="6">
        <v>15.304713530000001</v>
      </c>
      <c r="X8" s="6">
        <v>6.9696199999999999</v>
      </c>
      <c r="Y8" s="6">
        <v>139.51163080000001</v>
      </c>
      <c r="Z8" s="6">
        <v>0.474437</v>
      </c>
      <c r="AA8" s="6">
        <v>5.6373045570000002</v>
      </c>
      <c r="AB8" s="6">
        <v>1.276638156</v>
      </c>
      <c r="AC8" s="6">
        <v>7.7438186279999996</v>
      </c>
      <c r="AD8" s="6">
        <v>0.13023499999999999</v>
      </c>
      <c r="AE8" s="6">
        <v>0.69009699999999996</v>
      </c>
      <c r="AF8" s="6">
        <v>7.2886144E-2</v>
      </c>
      <c r="AG8" s="6">
        <v>155.94056430000001</v>
      </c>
      <c r="AH8" s="6">
        <v>20.952400000000001</v>
      </c>
      <c r="AI8" s="6">
        <v>165.6371091</v>
      </c>
      <c r="AJ8" s="6">
        <v>21.08116772</v>
      </c>
      <c r="AK8" s="6">
        <v>18.764729809999999</v>
      </c>
      <c r="AL8" s="6">
        <v>3.0603500000000001</v>
      </c>
      <c r="AM8" s="6">
        <v>31.9367877</v>
      </c>
      <c r="AN8" s="6">
        <v>3.8911369269999998</v>
      </c>
      <c r="AO8" s="6">
        <v>7.3082628349999998</v>
      </c>
      <c r="AP8" s="29">
        <v>39.893099999999997</v>
      </c>
    </row>
    <row r="9" spans="1:42" s="6" customFormat="1">
      <c r="A9" s="28"/>
      <c r="C9" s="6" t="s">
        <v>41</v>
      </c>
      <c r="D9" s="6">
        <v>2040</v>
      </c>
      <c r="E9" s="6" t="s">
        <v>58</v>
      </c>
      <c r="F9" s="6">
        <v>2.3176700000000001</v>
      </c>
      <c r="G9" s="6">
        <v>27.36964438</v>
      </c>
      <c r="H9" s="6">
        <v>0.19881499999999999</v>
      </c>
      <c r="I9" s="6">
        <v>36.20459821</v>
      </c>
      <c r="J9" s="6">
        <v>9.2170194030000001</v>
      </c>
      <c r="K9" s="7">
        <v>6.8413199999999996</v>
      </c>
      <c r="L9" s="6">
        <v>1.6677645539999999</v>
      </c>
      <c r="M9" s="6">
        <v>25.447247140000002</v>
      </c>
      <c r="N9" s="6">
        <v>34.521855420000001</v>
      </c>
      <c r="O9" s="6">
        <v>37.48422841</v>
      </c>
      <c r="P9" s="6">
        <v>4.1056739499999999</v>
      </c>
      <c r="Q9" s="6">
        <v>35.890333230000003</v>
      </c>
      <c r="R9" s="6">
        <v>107.5912668</v>
      </c>
      <c r="S9" s="6">
        <v>44.866308490000002</v>
      </c>
      <c r="T9" s="6">
        <v>177.66774620000001</v>
      </c>
      <c r="U9" s="6">
        <v>10.592771409999999</v>
      </c>
      <c r="V9" s="6">
        <v>23.895920660000002</v>
      </c>
      <c r="W9" s="6">
        <v>15.45507636</v>
      </c>
      <c r="X9" s="6">
        <v>7.0019799999999996</v>
      </c>
      <c r="Y9" s="6">
        <v>139.6973443</v>
      </c>
      <c r="Z9" s="6">
        <v>0.47983900000000002</v>
      </c>
      <c r="AA9" s="6">
        <v>5.649691281</v>
      </c>
      <c r="AB9" s="6">
        <v>1.2899224920000001</v>
      </c>
      <c r="AC9" s="6">
        <v>7.8018004980000004</v>
      </c>
      <c r="AD9" s="6">
        <v>0.131718</v>
      </c>
      <c r="AE9" s="6">
        <v>0.69795499999999999</v>
      </c>
      <c r="AF9" s="6">
        <v>7.3526565000000002E-2</v>
      </c>
      <c r="AG9" s="6">
        <v>156.48497309999999</v>
      </c>
      <c r="AH9" s="6">
        <v>21.049700000000001</v>
      </c>
      <c r="AI9" s="6">
        <v>166.2926937</v>
      </c>
      <c r="AJ9" s="6">
        <v>21.045045720000001</v>
      </c>
      <c r="AK9" s="6">
        <v>18.946437060000001</v>
      </c>
      <c r="AL9" s="6">
        <v>3.0951900000000001</v>
      </c>
      <c r="AM9" s="6">
        <v>32.249223200000003</v>
      </c>
      <c r="AN9" s="6">
        <v>3.9100890929999998</v>
      </c>
      <c r="AO9" s="6">
        <v>7.3941309149999999</v>
      </c>
      <c r="AP9" s="29">
        <v>40.098199999999999</v>
      </c>
    </row>
    <row r="10" spans="1:42" s="6" customFormat="1">
      <c r="A10" s="28"/>
      <c r="C10" s="6" t="s">
        <v>41</v>
      </c>
      <c r="D10" s="6">
        <v>2045</v>
      </c>
      <c r="E10" s="6" t="s">
        <v>58</v>
      </c>
      <c r="F10" s="6">
        <v>2.3076099999999999</v>
      </c>
      <c r="G10" s="6">
        <v>27.497828680000001</v>
      </c>
      <c r="H10" s="6">
        <v>0.19795199999999999</v>
      </c>
      <c r="I10" s="6">
        <v>36.394468009999997</v>
      </c>
      <c r="J10" s="6">
        <v>9.2696936149999996</v>
      </c>
      <c r="K10" s="7">
        <v>6.8413199999999996</v>
      </c>
      <c r="L10" s="6">
        <v>1.6780339900000001</v>
      </c>
      <c r="M10" s="6">
        <v>25.482696900000001</v>
      </c>
      <c r="N10" s="6">
        <v>34.610177200000003</v>
      </c>
      <c r="O10" s="6">
        <v>37.639971129999999</v>
      </c>
      <c r="P10" s="6">
        <v>4.121384677</v>
      </c>
      <c r="Q10" s="6">
        <v>36.032094569999998</v>
      </c>
      <c r="R10" s="6">
        <v>107.95222130000001</v>
      </c>
      <c r="S10" s="6">
        <v>44.932888769999998</v>
      </c>
      <c r="T10" s="6">
        <v>178.1456306</v>
      </c>
      <c r="U10" s="6">
        <v>10.655532819999999</v>
      </c>
      <c r="V10" s="6">
        <v>24.025889960000001</v>
      </c>
      <c r="W10" s="6">
        <v>15.58389158</v>
      </c>
      <c r="X10" s="6">
        <v>7.0244099999999996</v>
      </c>
      <c r="Y10" s="6">
        <v>140.34266840000001</v>
      </c>
      <c r="Z10" s="6">
        <v>0.47775800000000002</v>
      </c>
      <c r="AA10" s="6">
        <v>5.6632600399999999</v>
      </c>
      <c r="AB10" s="6">
        <v>1.303004904</v>
      </c>
      <c r="AC10" s="6">
        <v>7.835257221</v>
      </c>
      <c r="AD10" s="6">
        <v>0.13114600000000001</v>
      </c>
      <c r="AE10" s="6">
        <v>0.69492799999999999</v>
      </c>
      <c r="AF10" s="6">
        <v>7.3970556000000007E-2</v>
      </c>
      <c r="AG10" s="6">
        <v>157.2453175</v>
      </c>
      <c r="AH10" s="6">
        <v>21.117100000000001</v>
      </c>
      <c r="AI10" s="6">
        <v>166.57149770000001</v>
      </c>
      <c r="AJ10" s="6">
        <v>20.990033759999999</v>
      </c>
      <c r="AK10" s="6">
        <v>19.081110509999998</v>
      </c>
      <c r="AL10" s="6">
        <v>3.0817700000000001</v>
      </c>
      <c r="AM10" s="6">
        <v>32.508978569999996</v>
      </c>
      <c r="AN10" s="6">
        <v>3.922156073</v>
      </c>
      <c r="AO10" s="6">
        <v>7.3672595989999996</v>
      </c>
      <c r="AP10" s="29">
        <v>40.229199999999999</v>
      </c>
    </row>
    <row r="11" spans="1:42" s="6" customFormat="1">
      <c r="A11" s="28"/>
      <c r="C11" s="6" t="s">
        <v>41</v>
      </c>
      <c r="D11" s="6">
        <v>2050</v>
      </c>
      <c r="E11" s="6" t="s">
        <v>58</v>
      </c>
      <c r="F11" s="6">
        <v>2.2984800000000001</v>
      </c>
      <c r="G11" s="6">
        <v>27.585917980000001</v>
      </c>
      <c r="H11" s="6">
        <v>0.19716900000000001</v>
      </c>
      <c r="I11" s="6">
        <v>36.568641499999998</v>
      </c>
      <c r="J11" s="6">
        <v>9.3195811679999991</v>
      </c>
      <c r="K11" s="7">
        <v>6.8413199999999996</v>
      </c>
      <c r="L11" s="6">
        <v>1.6859182070000001</v>
      </c>
      <c r="M11" s="6">
        <v>25.474120060000001</v>
      </c>
      <c r="N11" s="6">
        <v>34.703004440000001</v>
      </c>
      <c r="O11" s="6">
        <v>37.796605759999998</v>
      </c>
      <c r="P11" s="6">
        <v>4.138688986</v>
      </c>
      <c r="Q11" s="6">
        <v>36.12994398</v>
      </c>
      <c r="R11" s="6">
        <v>108.325557</v>
      </c>
      <c r="S11" s="6">
        <v>44.929823059999997</v>
      </c>
      <c r="T11" s="6">
        <v>178.57440629999999</v>
      </c>
      <c r="U11" s="6">
        <v>10.72078363</v>
      </c>
      <c r="V11" s="6">
        <v>24.204179150000002</v>
      </c>
      <c r="W11" s="6">
        <v>15.686635219999999</v>
      </c>
      <c r="X11" s="7">
        <v>7.0438999999999998</v>
      </c>
      <c r="Y11" s="6">
        <v>141.38102019999999</v>
      </c>
      <c r="Z11" s="6">
        <v>0.47586699999999998</v>
      </c>
      <c r="AA11" s="6">
        <v>5.6711749009999997</v>
      </c>
      <c r="AB11" s="6">
        <v>1.307865651</v>
      </c>
      <c r="AC11" s="6">
        <v>7.8587473699999997</v>
      </c>
      <c r="AD11" s="6">
        <v>0.13062699999999999</v>
      </c>
      <c r="AE11" s="6">
        <v>0.69217799999999996</v>
      </c>
      <c r="AF11" s="6">
        <v>7.4240420000000001E-2</v>
      </c>
      <c r="AG11" s="6">
        <v>158.09867639999999</v>
      </c>
      <c r="AH11" s="7">
        <v>21.175699999999999</v>
      </c>
      <c r="AI11" s="6">
        <v>166.54340260000001</v>
      </c>
      <c r="AJ11" s="6">
        <v>20.930002389999999</v>
      </c>
      <c r="AK11" s="6">
        <v>19.216925239999998</v>
      </c>
      <c r="AL11" s="6">
        <v>3.0695800000000002</v>
      </c>
      <c r="AM11" s="6">
        <v>32.730360500000003</v>
      </c>
      <c r="AN11" s="6">
        <v>3.9270621320000001</v>
      </c>
      <c r="AO11" s="6">
        <v>7.3123246130000004</v>
      </c>
      <c r="AP11" s="12">
        <v>40.274900000000002</v>
      </c>
    </row>
    <row r="12" spans="1:42" s="6" customFormat="1">
      <c r="A12" s="28"/>
      <c r="C12" s="6" t="s">
        <v>41</v>
      </c>
      <c r="D12" s="6">
        <v>2055</v>
      </c>
      <c r="E12" s="6" t="s">
        <v>58</v>
      </c>
      <c r="F12" s="6">
        <v>0</v>
      </c>
      <c r="G12" s="6">
        <v>27.674289479999999</v>
      </c>
      <c r="H12" s="6">
        <v>0</v>
      </c>
      <c r="I12" s="6">
        <v>36.743648530000002</v>
      </c>
      <c r="J12" s="6">
        <v>9.3697372059999999</v>
      </c>
      <c r="K12" s="7">
        <v>6.8413199999999996</v>
      </c>
      <c r="L12" s="6">
        <v>1.693839468</v>
      </c>
      <c r="M12" s="6">
        <v>25.465546100000001</v>
      </c>
      <c r="N12" s="6">
        <v>34.79608065</v>
      </c>
      <c r="O12" s="6">
        <v>37.953892199999999</v>
      </c>
      <c r="P12" s="6">
        <v>4.1560659490000003</v>
      </c>
      <c r="Q12" s="6">
        <v>36.228059109999997</v>
      </c>
      <c r="R12" s="6">
        <v>108.7001839</v>
      </c>
      <c r="S12" s="6">
        <v>44.926757559999999</v>
      </c>
      <c r="T12" s="6">
        <v>179.00421399999999</v>
      </c>
      <c r="U12" s="6">
        <v>10.786434010000001</v>
      </c>
      <c r="V12" s="6">
        <v>24.383791380000002</v>
      </c>
      <c r="W12" s="6">
        <v>15.790056249999999</v>
      </c>
      <c r="X12" s="7">
        <v>7.0438999999999998</v>
      </c>
      <c r="Y12" s="6">
        <v>142.4270545</v>
      </c>
      <c r="Z12" s="6">
        <v>0</v>
      </c>
      <c r="AA12" s="6">
        <v>5.6791008239999998</v>
      </c>
      <c r="AB12" s="6">
        <v>1.31274453</v>
      </c>
      <c r="AC12" s="6">
        <v>7.8823079429999998</v>
      </c>
      <c r="AD12" s="6">
        <v>0</v>
      </c>
      <c r="AE12" s="6">
        <v>0</v>
      </c>
      <c r="AF12" s="6">
        <v>7.4511268000000005E-2</v>
      </c>
      <c r="AG12" s="6">
        <v>158.95666650000001</v>
      </c>
      <c r="AH12" s="7">
        <v>21.175699999999999</v>
      </c>
      <c r="AI12" s="6">
        <v>166.51531220000001</v>
      </c>
      <c r="AJ12" s="6">
        <v>20.870142699999999</v>
      </c>
      <c r="AK12" s="6">
        <v>19.353706670000001</v>
      </c>
      <c r="AL12" s="6">
        <v>0</v>
      </c>
      <c r="AM12" s="6">
        <v>32.953250019999999</v>
      </c>
      <c r="AN12" s="6">
        <v>3.9319743279999999</v>
      </c>
      <c r="AO12" s="6">
        <v>7.2577992570000003</v>
      </c>
      <c r="AP12" s="12">
        <v>40.274900000000002</v>
      </c>
    </row>
    <row r="13" spans="1:42" s="6" customFormat="1">
      <c r="A13" s="28"/>
      <c r="C13" s="6" t="s">
        <v>41</v>
      </c>
      <c r="D13" s="6">
        <v>2060</v>
      </c>
      <c r="E13" s="6" t="s">
        <v>58</v>
      </c>
      <c r="F13" s="6">
        <v>0</v>
      </c>
      <c r="G13" s="6">
        <v>27.76294408</v>
      </c>
      <c r="H13" s="6">
        <v>0</v>
      </c>
      <c r="I13" s="6">
        <v>36.919493099999997</v>
      </c>
      <c r="J13" s="6">
        <v>9.4201631730000006</v>
      </c>
      <c r="K13" s="7">
        <v>6.8413199999999996</v>
      </c>
      <c r="L13" s="6">
        <v>1.7017979480000001</v>
      </c>
      <c r="M13" s="6">
        <v>25.456975029999999</v>
      </c>
      <c r="N13" s="6">
        <v>34.8894065</v>
      </c>
      <c r="O13" s="6">
        <v>38.111833169999997</v>
      </c>
      <c r="P13" s="6">
        <v>4.1735158720000003</v>
      </c>
      <c r="Q13" s="6">
        <v>36.326440679999997</v>
      </c>
      <c r="R13" s="6">
        <v>109.07610630000001</v>
      </c>
      <c r="S13" s="6">
        <v>44.923692269999997</v>
      </c>
      <c r="T13" s="6">
        <v>179.43505619999999</v>
      </c>
      <c r="U13" s="6">
        <v>10.852486409999999</v>
      </c>
      <c r="V13" s="6">
        <v>24.564736459999999</v>
      </c>
      <c r="W13" s="6">
        <v>15.89415913</v>
      </c>
      <c r="X13" s="7">
        <v>7.0438999999999998</v>
      </c>
      <c r="Y13" s="6">
        <v>143.480828</v>
      </c>
      <c r="Z13" s="6">
        <v>0</v>
      </c>
      <c r="AA13" s="6">
        <v>5.6870378229999998</v>
      </c>
      <c r="AB13" s="6">
        <v>1.3176416099999999</v>
      </c>
      <c r="AC13" s="6">
        <v>7.9059391510000001</v>
      </c>
      <c r="AD13" s="6">
        <v>0</v>
      </c>
      <c r="AE13" s="6">
        <v>0</v>
      </c>
      <c r="AF13" s="6">
        <v>7.4783104000000003E-2</v>
      </c>
      <c r="AG13" s="6">
        <v>159.81931280000001</v>
      </c>
      <c r="AH13" s="7">
        <v>21.175699999999999</v>
      </c>
      <c r="AI13" s="6">
        <v>166.48722649999999</v>
      </c>
      <c r="AJ13" s="6">
        <v>20.81045421</v>
      </c>
      <c r="AK13" s="6">
        <v>19.49146168</v>
      </c>
      <c r="AL13" s="6">
        <v>0</v>
      </c>
      <c r="AM13" s="6">
        <v>33.177657379999999</v>
      </c>
      <c r="AN13" s="6">
        <v>3.936892668</v>
      </c>
      <c r="AO13" s="6">
        <v>7.2036804759999997</v>
      </c>
      <c r="AP13" s="12">
        <v>40.274900000000002</v>
      </c>
    </row>
    <row r="14" spans="1:42" s="6" customFormat="1">
      <c r="A14" s="28"/>
      <c r="C14" s="6" t="s">
        <v>41</v>
      </c>
      <c r="D14" s="6">
        <v>2065</v>
      </c>
      <c r="E14" s="6" t="s">
        <v>58</v>
      </c>
      <c r="F14" s="6">
        <v>0</v>
      </c>
      <c r="G14" s="6">
        <v>27.851882679999999</v>
      </c>
      <c r="H14" s="6">
        <v>0</v>
      </c>
      <c r="I14" s="6">
        <v>37.096179210000003</v>
      </c>
      <c r="J14" s="6">
        <v>9.4708605210000005</v>
      </c>
      <c r="K14" s="7">
        <v>6.8413199999999996</v>
      </c>
      <c r="L14" s="6">
        <v>1.70979382</v>
      </c>
      <c r="M14" s="6">
        <v>25.448406850000001</v>
      </c>
      <c r="N14" s="6">
        <v>34.982982649999997</v>
      </c>
      <c r="O14" s="6">
        <v>38.2704314</v>
      </c>
      <c r="P14" s="6">
        <v>4.1910390609999997</v>
      </c>
      <c r="Q14" s="6">
        <v>36.425089419999999</v>
      </c>
      <c r="R14" s="6">
        <v>109.45332879999999</v>
      </c>
      <c r="S14" s="6">
        <v>44.920627179999997</v>
      </c>
      <c r="T14" s="6">
        <v>179.86693539999999</v>
      </c>
      <c r="U14" s="6">
        <v>10.91894329</v>
      </c>
      <c r="V14" s="6">
        <v>24.747024270000001</v>
      </c>
      <c r="W14" s="6">
        <v>15.998948349999999</v>
      </c>
      <c r="X14" s="7">
        <v>7.0438999999999998</v>
      </c>
      <c r="Y14" s="6">
        <v>144.54239810000001</v>
      </c>
      <c r="Z14" s="6">
        <v>0</v>
      </c>
      <c r="AA14" s="6">
        <v>5.6949859160000003</v>
      </c>
      <c r="AB14" s="6">
        <v>1.3225569580000001</v>
      </c>
      <c r="AC14" s="6">
        <v>7.9296412060000003</v>
      </c>
      <c r="AD14" s="6">
        <v>0</v>
      </c>
      <c r="AE14" s="6">
        <v>0</v>
      </c>
      <c r="AF14" s="6">
        <v>7.5055932000000006E-2</v>
      </c>
      <c r="AG14" s="6">
        <v>160.6866406</v>
      </c>
      <c r="AH14" s="7">
        <v>21.175699999999999</v>
      </c>
      <c r="AI14" s="6">
        <v>166.4591456</v>
      </c>
      <c r="AJ14" s="6">
        <v>20.750936429999999</v>
      </c>
      <c r="AK14" s="6">
        <v>19.630197190000001</v>
      </c>
      <c r="AL14" s="6">
        <v>0</v>
      </c>
      <c r="AM14" s="6">
        <v>33.403592930000002</v>
      </c>
      <c r="AN14" s="6">
        <v>3.9418171599999998</v>
      </c>
      <c r="AO14" s="6">
        <v>7.1499652400000002</v>
      </c>
      <c r="AP14" s="12">
        <v>40.274900000000002</v>
      </c>
    </row>
    <row r="15" spans="1:42" s="6" customFormat="1" ht="15" thickBot="1">
      <c r="A15" s="30"/>
      <c r="B15" s="15"/>
      <c r="C15" s="15" t="s">
        <v>41</v>
      </c>
      <c r="D15" s="15">
        <v>2070</v>
      </c>
      <c r="E15" s="15" t="s">
        <v>58</v>
      </c>
      <c r="F15" s="15">
        <v>0</v>
      </c>
      <c r="G15" s="15">
        <v>27.9411062</v>
      </c>
      <c r="H15" s="15">
        <v>0</v>
      </c>
      <c r="I15" s="15">
        <v>37.273710880000003</v>
      </c>
      <c r="J15" s="15">
        <v>9.5218307129999999</v>
      </c>
      <c r="K15" s="16">
        <v>6.8413199999999996</v>
      </c>
      <c r="L15" s="15">
        <v>1.71782726</v>
      </c>
      <c r="M15" s="15">
        <v>25.43984154</v>
      </c>
      <c r="N15" s="15">
        <v>35.076809779999998</v>
      </c>
      <c r="O15" s="15">
        <v>38.429689619999998</v>
      </c>
      <c r="P15" s="15">
        <v>4.208635825</v>
      </c>
      <c r="Q15" s="15">
        <v>36.524006049999997</v>
      </c>
      <c r="R15" s="15">
        <v>109.83185589999999</v>
      </c>
      <c r="S15" s="15">
        <v>44.917562310000001</v>
      </c>
      <c r="T15" s="15">
        <v>180.2998541</v>
      </c>
      <c r="U15" s="15">
        <v>10.98580713</v>
      </c>
      <c r="V15" s="15">
        <v>24.930664799999999</v>
      </c>
      <c r="W15" s="15">
        <v>16.10442844</v>
      </c>
      <c r="X15" s="16">
        <v>7.0438999999999998</v>
      </c>
      <c r="Y15" s="15">
        <v>145.61182239999999</v>
      </c>
      <c r="Z15" s="15">
        <v>0</v>
      </c>
      <c r="AA15" s="15">
        <v>5.7029451169999996</v>
      </c>
      <c r="AB15" s="15">
        <v>1.3274906420000001</v>
      </c>
      <c r="AC15" s="15">
        <v>7.9534143190000002</v>
      </c>
      <c r="AD15" s="15">
        <v>0</v>
      </c>
      <c r="AE15" s="15">
        <v>0</v>
      </c>
      <c r="AF15" s="15">
        <v>7.5329755999999998E-2</v>
      </c>
      <c r="AG15" s="15">
        <v>161.5586753</v>
      </c>
      <c r="AH15" s="16">
        <v>21.175699999999999</v>
      </c>
      <c r="AI15" s="15">
        <v>166.43106950000001</v>
      </c>
      <c r="AJ15" s="15">
        <v>20.69158887</v>
      </c>
      <c r="AK15" s="15">
        <v>19.769920200000001</v>
      </c>
      <c r="AL15" s="15">
        <v>0</v>
      </c>
      <c r="AM15" s="15">
        <v>33.631067059999999</v>
      </c>
      <c r="AN15" s="15">
        <v>3.9467478119999999</v>
      </c>
      <c r="AO15" s="15">
        <v>7.0966505389999996</v>
      </c>
      <c r="AP15" s="17">
        <v>40.274900000000002</v>
      </c>
    </row>
    <row r="16" spans="1:42" s="6" customFormat="1">
      <c r="A16" s="26"/>
      <c r="B16" s="9"/>
      <c r="C16" s="9" t="s">
        <v>41</v>
      </c>
      <c r="D16" s="9">
        <v>2010</v>
      </c>
      <c r="E16" s="9" t="s">
        <v>75</v>
      </c>
      <c r="F16" s="9">
        <v>0</v>
      </c>
      <c r="G16" s="9">
        <v>0.33735300000000001</v>
      </c>
      <c r="H16" s="9">
        <v>0.268488</v>
      </c>
      <c r="I16" s="9">
        <v>1E-4</v>
      </c>
      <c r="J16" s="9">
        <v>1.2076E-2</v>
      </c>
      <c r="K16" s="9">
        <v>2.5000000000000001E-2</v>
      </c>
      <c r="L16" s="9">
        <v>0</v>
      </c>
      <c r="M16" s="9">
        <v>4.4999999999999998E-2</v>
      </c>
      <c r="N16" s="9">
        <v>1.01362</v>
      </c>
      <c r="O16" s="9">
        <v>2.5000000000000001E-2</v>
      </c>
      <c r="P16" s="9">
        <v>0</v>
      </c>
      <c r="Q16" s="9">
        <v>0.13700000000000001</v>
      </c>
      <c r="R16" s="9">
        <v>0.58299999999999996</v>
      </c>
      <c r="S16" s="9">
        <v>1.7999999999999999E-2</v>
      </c>
      <c r="T16" s="9">
        <v>0.54</v>
      </c>
      <c r="U16" s="9">
        <v>2.0999999999999999E-3</v>
      </c>
      <c r="V16" s="9">
        <v>0.05</v>
      </c>
      <c r="W16" s="9">
        <v>0</v>
      </c>
      <c r="X16" s="9">
        <v>3.3032100000000002E-2</v>
      </c>
      <c r="Y16" s="9">
        <v>1.4142399999999999</v>
      </c>
      <c r="Z16" s="9">
        <v>0</v>
      </c>
      <c r="AA16" s="9">
        <v>0</v>
      </c>
      <c r="AB16" s="9">
        <v>0</v>
      </c>
      <c r="AC16" s="9">
        <v>0</v>
      </c>
      <c r="AD16" s="9">
        <v>8.2043000000000003E-4</v>
      </c>
      <c r="AE16" s="9">
        <v>0</v>
      </c>
      <c r="AF16" s="9">
        <v>0</v>
      </c>
      <c r="AG16" s="9">
        <v>0.215</v>
      </c>
      <c r="AH16" s="9">
        <v>1.36</v>
      </c>
      <c r="AI16" s="9">
        <v>1.6E-2</v>
      </c>
      <c r="AJ16" s="9">
        <v>1.7999999999999999E-2</v>
      </c>
      <c r="AK16" s="9">
        <v>0.25828200000000001</v>
      </c>
      <c r="AL16" s="9">
        <v>1.7390000000000001E-3</v>
      </c>
      <c r="AM16" s="9">
        <v>0.123</v>
      </c>
      <c r="AN16" s="9">
        <v>5.7176999999999999E-2</v>
      </c>
      <c r="AO16" s="9">
        <v>0.162997</v>
      </c>
      <c r="AP16" s="27">
        <v>0.79638600000000004</v>
      </c>
    </row>
    <row r="17" spans="1:42" s="6" customFormat="1">
      <c r="A17" s="28"/>
      <c r="C17" s="6" t="s">
        <v>41</v>
      </c>
      <c r="D17" s="6">
        <v>2015</v>
      </c>
      <c r="E17" s="6" t="s">
        <v>75</v>
      </c>
      <c r="F17" s="6">
        <v>0</v>
      </c>
      <c r="G17" s="6">
        <v>0.32252457552095998</v>
      </c>
      <c r="H17" s="6">
        <v>0.268488</v>
      </c>
      <c r="I17" s="6">
        <v>9.8567092667493586E-5</v>
      </c>
      <c r="J17" s="6">
        <v>1.6028966467463573E-2</v>
      </c>
      <c r="K17" s="6">
        <v>2.5000000000000001E-2</v>
      </c>
      <c r="L17" s="6">
        <v>0</v>
      </c>
      <c r="M17" s="6">
        <v>4.1114464501381703E-2</v>
      </c>
      <c r="N17" s="6">
        <v>1.1244955406868375</v>
      </c>
      <c r="O17" s="6">
        <v>3.4148847965290934E-2</v>
      </c>
      <c r="P17" s="6">
        <v>0</v>
      </c>
      <c r="Q17" s="6">
        <v>0.13830186180788284</v>
      </c>
      <c r="R17" s="6">
        <v>0.94889793543739931</v>
      </c>
      <c r="S17" s="6">
        <v>2.5212175128301571E-2</v>
      </c>
      <c r="T17" s="6">
        <v>0.61664458297377733</v>
      </c>
      <c r="U17" s="6">
        <v>1.4292156611489964E-3</v>
      </c>
      <c r="V17" s="6">
        <v>5.2247007933094516E-2</v>
      </c>
      <c r="W17" s="6">
        <v>0</v>
      </c>
      <c r="X17" s="6">
        <v>3.3032100000000002E-2</v>
      </c>
      <c r="Y17" s="6">
        <v>1.7980645678095326</v>
      </c>
      <c r="Z17" s="6">
        <v>0</v>
      </c>
      <c r="AA17" s="6">
        <v>0</v>
      </c>
      <c r="AB17" s="6">
        <v>0</v>
      </c>
      <c r="AC17" s="6">
        <v>0</v>
      </c>
      <c r="AD17" s="6">
        <v>8.2043000000000003E-4</v>
      </c>
      <c r="AE17" s="6">
        <v>0</v>
      </c>
      <c r="AF17" s="6" t="s">
        <v>76</v>
      </c>
      <c r="AG17" s="6">
        <v>0.2062367272849441</v>
      </c>
      <c r="AH17" s="6">
        <v>1.36</v>
      </c>
      <c r="AI17" s="6">
        <v>1.7744069274801894E-2</v>
      </c>
      <c r="AJ17" s="6">
        <v>1.649131933633961E-2</v>
      </c>
      <c r="AK17" s="6">
        <v>0.13407201048667083</v>
      </c>
      <c r="AL17" s="6">
        <v>1.7390000000000001E-3</v>
      </c>
      <c r="AM17" s="6">
        <v>9.942480605286115E-2</v>
      </c>
      <c r="AN17" s="6">
        <v>6.5362335599798899E-2</v>
      </c>
      <c r="AO17" s="6">
        <v>0.16851290545546416</v>
      </c>
      <c r="AP17" s="29">
        <v>0.5504</v>
      </c>
    </row>
    <row r="18" spans="1:42" s="6" customFormat="1">
      <c r="A18" s="28"/>
      <c r="C18" s="6" t="s">
        <v>41</v>
      </c>
      <c r="D18" s="6">
        <v>2020</v>
      </c>
      <c r="E18" s="6" t="s">
        <v>75</v>
      </c>
      <c r="F18" s="6">
        <v>0</v>
      </c>
      <c r="G18" s="6">
        <v>0.24757735931134922</v>
      </c>
      <c r="H18" s="6">
        <v>0.268488</v>
      </c>
      <c r="I18" s="6">
        <v>9.4859369301975212E-5</v>
      </c>
      <c r="J18" s="6">
        <v>1.2628512912592704E-2</v>
      </c>
      <c r="K18" s="6">
        <v>2.5000000000000001E-2</v>
      </c>
      <c r="L18" s="6">
        <v>0</v>
      </c>
      <c r="M18" s="6">
        <v>4.3584133744280343E-2</v>
      </c>
      <c r="N18" s="6">
        <v>1.1116861279433345</v>
      </c>
      <c r="O18" s="6">
        <v>2.4120798843808217E-2</v>
      </c>
      <c r="P18" s="6">
        <v>0</v>
      </c>
      <c r="Q18" s="6">
        <v>0.15733711016217355</v>
      </c>
      <c r="R18" s="6">
        <v>0.72063478383728197</v>
      </c>
      <c r="S18" s="6">
        <v>3.5843639746795546E-2</v>
      </c>
      <c r="T18" s="6">
        <v>0.5675024060692182</v>
      </c>
      <c r="U18" s="6">
        <v>1.8167646057999874E-3</v>
      </c>
      <c r="V18" s="6">
        <v>4.3139288152075836E-2</v>
      </c>
      <c r="W18" s="6">
        <v>0</v>
      </c>
      <c r="X18" s="6">
        <v>3.3032100000000002E-2</v>
      </c>
      <c r="Y18" s="6">
        <v>1.4176751214465755</v>
      </c>
      <c r="Z18" s="6">
        <v>0</v>
      </c>
      <c r="AA18" s="6">
        <v>0</v>
      </c>
      <c r="AB18" s="6">
        <v>0</v>
      </c>
      <c r="AC18" s="6">
        <v>0</v>
      </c>
      <c r="AD18" s="6">
        <v>8.2043000000000003E-4</v>
      </c>
      <c r="AE18" s="6">
        <v>0</v>
      </c>
      <c r="AF18" s="6" t="s">
        <v>76</v>
      </c>
      <c r="AG18" s="6">
        <v>0.21444363516680923</v>
      </c>
      <c r="AH18" s="6">
        <v>1.36</v>
      </c>
      <c r="AI18" s="6">
        <v>1.946225616101506E-2</v>
      </c>
      <c r="AJ18" s="6">
        <v>2.3919932232696509E-2</v>
      </c>
      <c r="AK18" s="6">
        <v>0.10706114718239271</v>
      </c>
      <c r="AL18" s="6">
        <v>1.7390000000000001E-3</v>
      </c>
      <c r="AM18" s="6">
        <v>0.17370673889683261</v>
      </c>
      <c r="AN18" s="6">
        <v>9.6619687608880567E-2</v>
      </c>
      <c r="AO18" s="6">
        <v>0.19591511736922962</v>
      </c>
      <c r="AP18" s="29">
        <v>0.55449099999999996</v>
      </c>
    </row>
    <row r="19" spans="1:42" s="6" customFormat="1">
      <c r="A19" s="28"/>
      <c r="C19" s="6" t="s">
        <v>41</v>
      </c>
      <c r="D19" s="6">
        <v>2025</v>
      </c>
      <c r="E19" s="6" t="s">
        <v>75</v>
      </c>
      <c r="F19" s="6">
        <v>0</v>
      </c>
      <c r="G19" s="6">
        <v>0.30882742338033981</v>
      </c>
      <c r="H19" s="6">
        <v>0.268488</v>
      </c>
      <c r="I19" s="6">
        <v>9.9745042323181473E-5</v>
      </c>
      <c r="J19" s="6">
        <v>1.2602918158117777E-2</v>
      </c>
      <c r="K19" s="6">
        <v>2.5000000000000001E-2</v>
      </c>
      <c r="L19" s="6">
        <v>0</v>
      </c>
      <c r="M19" s="6">
        <v>1.8841498321502465E-2</v>
      </c>
      <c r="N19" s="6">
        <v>1.0680443954881274</v>
      </c>
      <c r="O19" s="6">
        <v>2.3101861047152381E-2</v>
      </c>
      <c r="P19" s="6">
        <v>0</v>
      </c>
      <c r="Q19" s="6">
        <v>0.17077913262723954</v>
      </c>
      <c r="R19" s="6">
        <v>0.64302329932276447</v>
      </c>
      <c r="S19" s="6">
        <v>1.6610765187585794E-2</v>
      </c>
      <c r="T19" s="6">
        <v>0.53063240504305609</v>
      </c>
      <c r="U19" s="6">
        <v>2.7381491339745424E-3</v>
      </c>
      <c r="V19" s="6">
        <v>2.8843604681420189E-2</v>
      </c>
      <c r="W19" s="6">
        <v>0</v>
      </c>
      <c r="X19" s="6">
        <v>3.3032100000000002E-2</v>
      </c>
      <c r="Y19" s="6">
        <v>1.1379018964943954</v>
      </c>
      <c r="Z19" s="6">
        <v>0</v>
      </c>
      <c r="AA19" s="6">
        <v>0</v>
      </c>
      <c r="AB19" s="6">
        <v>0</v>
      </c>
      <c r="AC19" s="6">
        <v>0</v>
      </c>
      <c r="AD19" s="6">
        <v>8.2043000000000003E-4</v>
      </c>
      <c r="AE19" s="6">
        <v>0</v>
      </c>
      <c r="AF19" s="6" t="s">
        <v>76</v>
      </c>
      <c r="AG19" s="6">
        <v>0.20904863868725199</v>
      </c>
      <c r="AH19" s="6">
        <v>1.36</v>
      </c>
      <c r="AI19" s="6">
        <v>1.644296180698691E-2</v>
      </c>
      <c r="AJ19" s="6">
        <v>2.6360118994380854E-2</v>
      </c>
      <c r="AK19" s="6">
        <v>0.13282961455768588</v>
      </c>
      <c r="AL19" s="6">
        <v>1.7390000000000001E-3</v>
      </c>
      <c r="AM19" s="6">
        <v>0.15841093454428998</v>
      </c>
      <c r="AN19" s="6">
        <v>9.1106311206783336E-2</v>
      </c>
      <c r="AO19" s="6">
        <v>0.19175614650383577</v>
      </c>
      <c r="AP19" s="29">
        <v>0.507409</v>
      </c>
    </row>
    <row r="20" spans="1:42" s="6" customFormat="1">
      <c r="A20" s="28"/>
      <c r="C20" s="6" t="s">
        <v>41</v>
      </c>
      <c r="D20" s="6">
        <v>2030</v>
      </c>
      <c r="E20" s="6" t="s">
        <v>75</v>
      </c>
      <c r="F20" s="6">
        <v>0</v>
      </c>
      <c r="G20" s="6">
        <v>0.31542244189825069</v>
      </c>
      <c r="H20" s="6">
        <v>0.268488</v>
      </c>
      <c r="I20" s="6">
        <v>1.0008541808609392E-4</v>
      </c>
      <c r="J20" s="6">
        <v>1.3380026002823824E-2</v>
      </c>
      <c r="K20" s="6">
        <v>2.5000000000000001E-2</v>
      </c>
      <c r="L20" s="6">
        <v>0</v>
      </c>
      <c r="M20" s="6">
        <v>1.8867107872884366E-2</v>
      </c>
      <c r="N20" s="6">
        <v>1.0578952257078782</v>
      </c>
      <c r="O20" s="6">
        <v>2.3037317575774048E-2</v>
      </c>
      <c r="P20" s="6">
        <v>0</v>
      </c>
      <c r="Q20" s="6">
        <v>0.17069777798010785</v>
      </c>
      <c r="R20" s="6">
        <v>0.64659144344973318</v>
      </c>
      <c r="S20" s="6">
        <v>1.6564175023521688E-2</v>
      </c>
      <c r="T20" s="6">
        <v>0.52222343496236234</v>
      </c>
      <c r="U20" s="6">
        <v>2.682252295275943E-3</v>
      </c>
      <c r="V20" s="6">
        <v>2.8900138466886785E-2</v>
      </c>
      <c r="W20" s="6">
        <v>0</v>
      </c>
      <c r="X20" s="6">
        <v>3.3032100000000002E-2</v>
      </c>
      <c r="Y20" s="6">
        <v>1.1253685263825215</v>
      </c>
      <c r="Z20" s="6">
        <v>0</v>
      </c>
      <c r="AA20" s="6">
        <v>0</v>
      </c>
      <c r="AB20" s="6">
        <v>0</v>
      </c>
      <c r="AC20" s="6">
        <v>0</v>
      </c>
      <c r="AD20" s="6">
        <v>8.2043000000000003E-4</v>
      </c>
      <c r="AE20" s="6">
        <v>0</v>
      </c>
      <c r="AF20" s="6" t="s">
        <v>76</v>
      </c>
      <c r="AG20" s="6">
        <v>0.20882446082070569</v>
      </c>
      <c r="AH20" s="6">
        <v>1.36</v>
      </c>
      <c r="AI20" s="6">
        <v>1.7018754824883544E-2</v>
      </c>
      <c r="AJ20" s="6">
        <v>2.6346589300727519E-2</v>
      </c>
      <c r="AK20" s="6">
        <v>0.1314659287879387</v>
      </c>
      <c r="AL20" s="6">
        <v>1.7390000000000001E-3</v>
      </c>
      <c r="AM20" s="6">
        <v>0.16058409830863712</v>
      </c>
      <c r="AN20" s="6">
        <v>9.5652253085017389E-2</v>
      </c>
      <c r="AO20" s="6">
        <v>0.19104513783706947</v>
      </c>
      <c r="AP20" s="29">
        <v>0.51235900000000001</v>
      </c>
    </row>
    <row r="21" spans="1:42" s="6" customFormat="1">
      <c r="A21" s="28"/>
      <c r="C21" s="6" t="s">
        <v>41</v>
      </c>
      <c r="D21" s="6">
        <v>2035</v>
      </c>
      <c r="E21" s="6" t="s">
        <v>75</v>
      </c>
      <c r="F21" s="6">
        <v>0</v>
      </c>
      <c r="G21" s="6">
        <v>0.313298634769203</v>
      </c>
      <c r="H21" s="6">
        <v>0.268488</v>
      </c>
      <c r="I21" s="6">
        <v>9.7863544396564823E-5</v>
      </c>
      <c r="J21" s="6">
        <v>1.3385182885312411E-2</v>
      </c>
      <c r="K21" s="6">
        <v>2.5000000000000001E-2</v>
      </c>
      <c r="L21" s="6">
        <v>0</v>
      </c>
      <c r="M21" s="6">
        <v>1.8412373380980226E-2</v>
      </c>
      <c r="N21" s="6">
        <v>1.0223495447374431</v>
      </c>
      <c r="O21" s="6">
        <v>2.23670835020837E-2</v>
      </c>
      <c r="P21" s="6">
        <v>0</v>
      </c>
      <c r="Q21" s="6">
        <v>0.16401086324098046</v>
      </c>
      <c r="R21" s="6">
        <v>0.62181122254253463</v>
      </c>
      <c r="S21" s="6">
        <v>1.6031826206855393E-2</v>
      </c>
      <c r="T21" s="6">
        <v>0.49855617622818515</v>
      </c>
      <c r="U21" s="6">
        <v>2.6185424646768154E-3</v>
      </c>
      <c r="V21" s="6">
        <v>2.7814686347959774E-2</v>
      </c>
      <c r="W21" s="6">
        <v>0</v>
      </c>
      <c r="X21" s="6">
        <v>3.3032100000000002E-2</v>
      </c>
      <c r="Y21" s="6">
        <v>1.0790825243157005</v>
      </c>
      <c r="Z21" s="6">
        <v>0</v>
      </c>
      <c r="AA21" s="6">
        <v>0</v>
      </c>
      <c r="AB21" s="6">
        <v>0</v>
      </c>
      <c r="AC21" s="6">
        <v>0</v>
      </c>
      <c r="AD21" s="6">
        <v>8.2043000000000003E-4</v>
      </c>
      <c r="AE21" s="6">
        <v>0</v>
      </c>
      <c r="AF21" s="6" t="s">
        <v>76</v>
      </c>
      <c r="AG21" s="6">
        <v>0.20200056502598823</v>
      </c>
      <c r="AH21" s="6">
        <v>1.36</v>
      </c>
      <c r="AI21" s="6">
        <v>1.6981161959949052E-2</v>
      </c>
      <c r="AJ21" s="6">
        <v>2.5319122195234446E-2</v>
      </c>
      <c r="AK21" s="6">
        <v>0.12572790510629381</v>
      </c>
      <c r="AL21" s="6">
        <v>1.7390000000000001E-3</v>
      </c>
      <c r="AM21" s="6">
        <v>0.15653022970625718</v>
      </c>
      <c r="AN21" s="6">
        <v>9.5675639719620842E-2</v>
      </c>
      <c r="AO21" s="6">
        <v>0.19031224269224517</v>
      </c>
      <c r="AP21" s="29">
        <v>0.51552699999999996</v>
      </c>
    </row>
    <row r="22" spans="1:42" s="6" customFormat="1">
      <c r="A22" s="28"/>
      <c r="C22" s="6" t="s">
        <v>41</v>
      </c>
      <c r="D22" s="6">
        <v>2040</v>
      </c>
      <c r="E22" s="6" t="s">
        <v>75</v>
      </c>
      <c r="F22" s="6">
        <v>0</v>
      </c>
      <c r="G22" s="6">
        <v>0.31155286063964549</v>
      </c>
      <c r="H22" s="6">
        <v>0.268488</v>
      </c>
      <c r="I22" s="6">
        <v>9.5966157646847883E-5</v>
      </c>
      <c r="J22" s="6">
        <v>1.3291769022797028E-2</v>
      </c>
      <c r="K22" s="6">
        <v>2.5000000000000001E-2</v>
      </c>
      <c r="L22" s="6">
        <v>0</v>
      </c>
      <c r="M22" s="6">
        <v>1.7995042260566363E-2</v>
      </c>
      <c r="N22" s="6">
        <v>0.99099178195027415</v>
      </c>
      <c r="O22" s="6">
        <v>2.1759861162443276E-2</v>
      </c>
      <c r="P22" s="6">
        <v>0</v>
      </c>
      <c r="Q22" s="6">
        <v>0.15896765606564081</v>
      </c>
      <c r="R22" s="6">
        <v>0.59992350965681052</v>
      </c>
      <c r="S22" s="6">
        <v>1.5670831823695167E-2</v>
      </c>
      <c r="T22" s="6">
        <v>0.47573146266213706</v>
      </c>
      <c r="U22" s="6">
        <v>2.5329621143482459E-3</v>
      </c>
      <c r="V22" s="6">
        <v>2.6633453360210831E-2</v>
      </c>
      <c r="W22" s="6">
        <v>0</v>
      </c>
      <c r="X22" s="6">
        <v>3.3032100000000002E-2</v>
      </c>
      <c r="Y22" s="6">
        <v>1.042007032551469</v>
      </c>
      <c r="Z22" s="6">
        <v>0</v>
      </c>
      <c r="AA22" s="6">
        <v>0</v>
      </c>
      <c r="AB22" s="6">
        <v>0</v>
      </c>
      <c r="AC22" s="6">
        <v>0</v>
      </c>
      <c r="AD22" s="6">
        <v>8.2043000000000003E-4</v>
      </c>
      <c r="AE22" s="6">
        <v>0</v>
      </c>
      <c r="AF22" s="6" t="s">
        <v>76</v>
      </c>
      <c r="AG22" s="6">
        <v>0.1967355220991937</v>
      </c>
      <c r="AH22" s="6">
        <v>1.36</v>
      </c>
      <c r="AI22" s="6">
        <v>1.679150062977635E-2</v>
      </c>
      <c r="AJ22" s="6">
        <v>2.4486124711184616E-2</v>
      </c>
      <c r="AK22" s="6">
        <v>0.1201281879119929</v>
      </c>
      <c r="AL22" s="6">
        <v>1.7390000000000001E-3</v>
      </c>
      <c r="AM22" s="6">
        <v>0.15252796267085222</v>
      </c>
      <c r="AN22" s="6">
        <v>9.5259817828367926E-2</v>
      </c>
      <c r="AO22" s="6">
        <v>0.18704880522037842</v>
      </c>
      <c r="AP22" s="29">
        <v>0.50920900000000002</v>
      </c>
    </row>
    <row r="23" spans="1:42" s="6" customFormat="1">
      <c r="A23" s="28"/>
      <c r="C23" s="6" t="s">
        <v>41</v>
      </c>
      <c r="D23" s="6">
        <v>2045</v>
      </c>
      <c r="E23" s="6" t="s">
        <v>75</v>
      </c>
      <c r="F23" s="6">
        <v>0</v>
      </c>
      <c r="G23" s="6">
        <v>0.30655916051895377</v>
      </c>
      <c r="H23" s="6">
        <v>0.268488</v>
      </c>
      <c r="I23" s="6">
        <v>9.4580178627633036E-5</v>
      </c>
      <c r="J23" s="6">
        <v>1.3079819792506915E-2</v>
      </c>
      <c r="K23" s="6">
        <v>2.5000000000000001E-2</v>
      </c>
      <c r="L23" s="6">
        <v>0</v>
      </c>
      <c r="M23" s="6">
        <v>1.7595253990748419E-2</v>
      </c>
      <c r="N23" s="6">
        <v>0.96346931759240917</v>
      </c>
      <c r="O23" s="6">
        <v>2.1296743848956714E-2</v>
      </c>
      <c r="P23" s="6">
        <v>0</v>
      </c>
      <c r="Q23" s="6">
        <v>0.15410459864300408</v>
      </c>
      <c r="R23" s="6">
        <v>0.57937510718364804</v>
      </c>
      <c r="S23" s="6">
        <v>1.5385937071876347E-2</v>
      </c>
      <c r="T23" s="6">
        <v>0.45213717577132767</v>
      </c>
      <c r="U23" s="6">
        <v>2.4173080897019091E-3</v>
      </c>
      <c r="V23" s="6">
        <v>2.5457131818271531E-2</v>
      </c>
      <c r="W23" s="6">
        <v>0</v>
      </c>
      <c r="X23" s="6">
        <v>3.3032100000000002E-2</v>
      </c>
      <c r="Y23" s="6">
        <v>1.0096876217656858</v>
      </c>
      <c r="Z23" s="6">
        <v>0</v>
      </c>
      <c r="AA23" s="6">
        <v>0</v>
      </c>
      <c r="AB23" s="6">
        <v>0</v>
      </c>
      <c r="AC23" s="6">
        <v>0</v>
      </c>
      <c r="AD23" s="6">
        <v>8.2043000000000003E-4</v>
      </c>
      <c r="AE23" s="6">
        <v>0</v>
      </c>
      <c r="AF23" s="6" t="s">
        <v>76</v>
      </c>
      <c r="AG23" s="6">
        <v>0.19412578206933984</v>
      </c>
      <c r="AH23" s="6">
        <v>1.36</v>
      </c>
      <c r="AI23" s="6">
        <v>1.6373175266740064E-2</v>
      </c>
      <c r="AJ23" s="6">
        <v>2.3781222452885366E-2</v>
      </c>
      <c r="AK23" s="6">
        <v>0.11457034122085023</v>
      </c>
      <c r="AL23" s="6">
        <v>1.7390000000000001E-3</v>
      </c>
      <c r="AM23" s="6">
        <v>0.14843880551833691</v>
      </c>
      <c r="AN23" s="6">
        <v>9.3738645967833684E-2</v>
      </c>
      <c r="AO23" s="6">
        <v>0.18054432200011189</v>
      </c>
      <c r="AP23" s="29">
        <v>0.50015699999999996</v>
      </c>
    </row>
    <row r="24" spans="1:42" s="6" customFormat="1">
      <c r="A24" s="28"/>
      <c r="C24" s="6" t="s">
        <v>41</v>
      </c>
      <c r="D24" s="6">
        <v>2050</v>
      </c>
      <c r="E24" s="6" t="s">
        <v>75</v>
      </c>
      <c r="F24" s="6">
        <v>0</v>
      </c>
      <c r="G24" s="6">
        <v>0.29568525136191931</v>
      </c>
      <c r="H24" s="6">
        <v>0.268488</v>
      </c>
      <c r="I24" s="6">
        <v>9.3026659771472875E-5</v>
      </c>
      <c r="J24" s="6">
        <v>1.2841617679441112E-2</v>
      </c>
      <c r="K24" s="7">
        <v>2.5000000000000001E-2</v>
      </c>
      <c r="L24" s="6">
        <v>0</v>
      </c>
      <c r="M24" s="6">
        <v>1.7206182309251011E-2</v>
      </c>
      <c r="N24" s="6">
        <v>0.93683616987611928</v>
      </c>
      <c r="O24" s="6">
        <v>2.095413108198084E-2</v>
      </c>
      <c r="P24" s="6">
        <v>0</v>
      </c>
      <c r="Q24" s="6">
        <v>0.14886865599258298</v>
      </c>
      <c r="R24" s="6">
        <v>0.56105371401088322</v>
      </c>
      <c r="S24" s="6">
        <v>1.5026867773041439E-2</v>
      </c>
      <c r="T24" s="6">
        <v>0.4293626776963142</v>
      </c>
      <c r="U24" s="6">
        <v>2.3067186846057286E-3</v>
      </c>
      <c r="V24" s="6">
        <v>2.4394710276654935E-2</v>
      </c>
      <c r="W24" s="6">
        <v>0</v>
      </c>
      <c r="X24" s="7">
        <v>3.3032100000000002E-2</v>
      </c>
      <c r="Y24" s="6">
        <v>0.9779152795320053</v>
      </c>
      <c r="Z24" s="6">
        <v>0</v>
      </c>
      <c r="AA24" s="6">
        <v>0</v>
      </c>
      <c r="AB24" s="6">
        <v>0</v>
      </c>
      <c r="AC24" s="6">
        <v>0</v>
      </c>
      <c r="AD24" s="6">
        <v>8.2043000000000003E-4</v>
      </c>
      <c r="AE24" s="6">
        <v>0</v>
      </c>
      <c r="AF24" s="6" t="s">
        <v>76</v>
      </c>
      <c r="AG24" s="6">
        <v>0.19243402503321347</v>
      </c>
      <c r="AH24" s="7">
        <v>1.36</v>
      </c>
      <c r="AI24" s="6">
        <v>1.5876403079135636E-2</v>
      </c>
      <c r="AJ24" s="6">
        <v>2.315711340457316E-2</v>
      </c>
      <c r="AK24" s="6">
        <v>0.10925809223740397</v>
      </c>
      <c r="AL24" s="6">
        <v>1.7390000000000001E-3</v>
      </c>
      <c r="AM24" s="6">
        <v>0.14405700474227298</v>
      </c>
      <c r="AN24" s="6">
        <v>9.1613182509259247E-2</v>
      </c>
      <c r="AO24" s="6">
        <v>0.17168196916904019</v>
      </c>
      <c r="AP24" s="12">
        <v>0.48765199999999997</v>
      </c>
    </row>
    <row r="25" spans="1:42" s="6" customFormat="1">
      <c r="A25" s="28"/>
      <c r="C25" s="6" t="s">
        <v>41</v>
      </c>
      <c r="D25" s="6">
        <v>2055</v>
      </c>
      <c r="E25" s="6" t="s">
        <v>75</v>
      </c>
      <c r="F25" s="6">
        <v>0</v>
      </c>
      <c r="G25" s="6">
        <v>0.28519704883376285</v>
      </c>
      <c r="H25" s="6">
        <v>0</v>
      </c>
      <c r="I25" s="6">
        <v>9.149865811005122E-5</v>
      </c>
      <c r="J25" s="6">
        <v>1.2607753565489143E-2</v>
      </c>
      <c r="K25" s="7">
        <v>2.5000000000000001E-2</v>
      </c>
      <c r="L25" s="6">
        <v>0</v>
      </c>
      <c r="M25" s="6">
        <v>1.6825713900739763E-2</v>
      </c>
      <c r="N25" s="6">
        <v>0.91093924130487713</v>
      </c>
      <c r="O25" s="6">
        <v>2.0617030120421199E-2</v>
      </c>
      <c r="P25" s="6">
        <v>0</v>
      </c>
      <c r="Q25" s="6">
        <v>0.14381061261109937</v>
      </c>
      <c r="R25" s="6">
        <v>0.54331169237760835</v>
      </c>
      <c r="S25" s="6">
        <v>1.4676178253791193E-2</v>
      </c>
      <c r="T25" s="6">
        <v>0.407735348645135</v>
      </c>
      <c r="U25" s="6">
        <v>2.2011886331648098E-3</v>
      </c>
      <c r="V25" s="6">
        <v>2.3376627568656699E-2</v>
      </c>
      <c r="W25" s="6">
        <v>0</v>
      </c>
      <c r="X25" s="7">
        <v>3.3032100000000002E-2</v>
      </c>
      <c r="Y25" s="6">
        <v>0.94714273338302735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 t="s">
        <v>76</v>
      </c>
      <c r="AG25" s="6">
        <v>0.19075701123128697</v>
      </c>
      <c r="AH25" s="7">
        <v>1.36</v>
      </c>
      <c r="AI25" s="6">
        <v>1.5394703264626644E-2</v>
      </c>
      <c r="AJ25" s="6">
        <v>2.2549383333622476E-2</v>
      </c>
      <c r="AK25" s="6">
        <v>0.10419215472480974</v>
      </c>
      <c r="AL25" s="6">
        <v>0</v>
      </c>
      <c r="AM25" s="6">
        <v>0.13980455139644518</v>
      </c>
      <c r="AN25" s="6">
        <v>8.9535912566465731E-2</v>
      </c>
      <c r="AO25" s="6">
        <v>0.16325464136025836</v>
      </c>
      <c r="AP25" s="12">
        <v>0.48765199999999997</v>
      </c>
    </row>
    <row r="26" spans="1:42" s="6" customFormat="1">
      <c r="A26" s="28"/>
      <c r="C26" s="6" t="s">
        <v>41</v>
      </c>
      <c r="D26" s="6">
        <v>2060</v>
      </c>
      <c r="E26" s="6" t="s">
        <v>75</v>
      </c>
      <c r="F26" s="6">
        <v>0</v>
      </c>
      <c r="G26" s="6">
        <v>0.2750808715985994</v>
      </c>
      <c r="H26" s="6">
        <v>0</v>
      </c>
      <c r="I26" s="6">
        <v>8.9995754512808617E-5</v>
      </c>
      <c r="J26" s="6">
        <v>1.2378148449520123E-2</v>
      </c>
      <c r="K26" s="7">
        <v>2.5000000000000001E-2</v>
      </c>
      <c r="L26" s="6">
        <v>0</v>
      </c>
      <c r="M26" s="6">
        <v>1.6453658526989701E-2</v>
      </c>
      <c r="N26" s="6">
        <v>0.88575818059931821</v>
      </c>
      <c r="O26" s="6">
        <v>2.0285352292745747E-2</v>
      </c>
      <c r="P26" s="6">
        <v>0</v>
      </c>
      <c r="Q26" s="6">
        <v>0.13892442409509026</v>
      </c>
      <c r="R26" s="6">
        <v>0.52613072100347036</v>
      </c>
      <c r="S26" s="6">
        <v>1.4333672951023679E-2</v>
      </c>
      <c r="T26" s="6">
        <v>0.38719740482976067</v>
      </c>
      <c r="U26" s="6">
        <v>2.1004864750562876E-3</v>
      </c>
      <c r="V26" s="6">
        <v>2.2401033268537481E-2</v>
      </c>
      <c r="W26" s="6">
        <v>0</v>
      </c>
      <c r="X26" s="7">
        <v>3.3032100000000002E-2</v>
      </c>
      <c r="Y26" s="6">
        <v>0.9173385222384316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 t="s">
        <v>76</v>
      </c>
      <c r="AG26" s="6">
        <v>0.18909461218000745</v>
      </c>
      <c r="AH26" s="7">
        <v>1.36</v>
      </c>
      <c r="AI26" s="6">
        <v>1.4927618518161809E-2</v>
      </c>
      <c r="AJ26" s="6">
        <v>2.1957602393838756E-2</v>
      </c>
      <c r="AK26" s="6">
        <v>9.9361108032254203E-2</v>
      </c>
      <c r="AL26" s="6">
        <v>0</v>
      </c>
      <c r="AM26" s="6">
        <v>0.1356776272429728</v>
      </c>
      <c r="AN26" s="6">
        <v>8.7505743382504594E-2</v>
      </c>
      <c r="AO26" s="6">
        <v>0.1552409845638747</v>
      </c>
      <c r="AP26" s="12">
        <v>0.48765199999999997</v>
      </c>
    </row>
    <row r="27" spans="1:42" s="6" customFormat="1">
      <c r="A27" s="28"/>
      <c r="C27" s="6" t="s">
        <v>41</v>
      </c>
      <c r="D27" s="6">
        <v>2065</v>
      </c>
      <c r="E27" s="6" t="s">
        <v>75</v>
      </c>
      <c r="F27" s="6">
        <v>0</v>
      </c>
      <c r="G27" s="6">
        <v>0.26532352360894085</v>
      </c>
      <c r="H27" s="6">
        <v>0</v>
      </c>
      <c r="I27" s="6">
        <v>8.8517536733579748E-5</v>
      </c>
      <c r="J27" s="6">
        <v>1.2152724769126069E-2</v>
      </c>
      <c r="K27" s="7">
        <v>2.5000000000000001E-2</v>
      </c>
      <c r="L27" s="6">
        <v>0</v>
      </c>
      <c r="M27" s="6">
        <v>1.608983015638215E-2</v>
      </c>
      <c r="N27" s="6">
        <v>0.86127319904976174</v>
      </c>
      <c r="O27" s="6">
        <v>1.995901035393154E-2</v>
      </c>
      <c r="P27" s="6">
        <v>0</v>
      </c>
      <c r="Q27" s="6">
        <v>0.13420425140907097</v>
      </c>
      <c r="R27" s="6">
        <v>0.50949305797608857</v>
      </c>
      <c r="S27" s="6">
        <v>1.3999160865590764E-2</v>
      </c>
      <c r="T27" s="6">
        <v>0.36769397307610746</v>
      </c>
      <c r="U27" s="6">
        <v>2.0043913390334345E-3</v>
      </c>
      <c r="V27" s="6">
        <v>2.1466154175760713E-2</v>
      </c>
      <c r="W27" s="6">
        <v>0</v>
      </c>
      <c r="X27" s="7">
        <v>3.3032100000000002E-2</v>
      </c>
      <c r="Y27" s="6">
        <v>0.88847217501934872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 t="s">
        <v>76</v>
      </c>
      <c r="AG27" s="6">
        <v>0.18744670051552359</v>
      </c>
      <c r="AH27" s="7">
        <v>1.36</v>
      </c>
      <c r="AI27" s="6">
        <v>1.44747054096058E-2</v>
      </c>
      <c r="AJ27" s="6">
        <v>2.1381352019814195E-2</v>
      </c>
      <c r="AK27" s="6">
        <v>9.4754061046848359E-2</v>
      </c>
      <c r="AL27" s="6">
        <v>0</v>
      </c>
      <c r="AM27" s="6">
        <v>0.1316725267554569</v>
      </c>
      <c r="AN27" s="6">
        <v>8.5521606977987621E-2</v>
      </c>
      <c r="AO27" s="6">
        <v>0.14762069297117006</v>
      </c>
      <c r="AP27" s="12">
        <v>0.48765199999999997</v>
      </c>
    </row>
    <row r="28" spans="1:42" s="6" customFormat="1" ht="15" thickBot="1">
      <c r="A28" s="30"/>
      <c r="B28" s="15"/>
      <c r="C28" s="15" t="s">
        <v>41</v>
      </c>
      <c r="D28" s="15">
        <v>2070</v>
      </c>
      <c r="E28" s="15" t="s">
        <v>75</v>
      </c>
      <c r="F28" s="15">
        <v>0</v>
      </c>
      <c r="G28" s="15">
        <v>0.25591227689211166</v>
      </c>
      <c r="H28" s="15">
        <v>0</v>
      </c>
      <c r="I28" s="15">
        <v>8.7063599297514368E-5</v>
      </c>
      <c r="J28" s="15">
        <v>1.1931406374420713E-2</v>
      </c>
      <c r="K28" s="16">
        <v>2.5000000000000001E-2</v>
      </c>
      <c r="L28" s="15">
        <v>0</v>
      </c>
      <c r="M28" s="15">
        <v>1.5734046870886937E-2</v>
      </c>
      <c r="N28" s="15">
        <v>0.83746505496511747</v>
      </c>
      <c r="O28" s="15">
        <v>1.9637918462515676E-2</v>
      </c>
      <c r="P28" s="15">
        <v>0</v>
      </c>
      <c r="Q28" s="15">
        <v>0.12964445390783988</v>
      </c>
      <c r="R28" s="15">
        <v>0.4933815224298862</v>
      </c>
      <c r="S28" s="15">
        <v>1.3672455455786839E-2</v>
      </c>
      <c r="T28" s="15">
        <v>0.3491729442141695</v>
      </c>
      <c r="U28" s="15">
        <v>1.9126924584861151E-3</v>
      </c>
      <c r="V28" s="15">
        <v>2.0570291092095395E-2</v>
      </c>
      <c r="W28" s="15">
        <v>0</v>
      </c>
      <c r="X28" s="16">
        <v>3.3032100000000002E-2</v>
      </c>
      <c r="Y28" s="15">
        <v>0.86051417949549336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 t="s">
        <v>76</v>
      </c>
      <c r="AG28" s="15">
        <v>0.18581314998392784</v>
      </c>
      <c r="AH28" s="16">
        <v>1.36</v>
      </c>
      <c r="AI28" s="15">
        <v>1.4035533962765776E-2</v>
      </c>
      <c r="AJ28" s="15">
        <v>2.0820224630877324E-2</v>
      </c>
      <c r="AK28" s="15">
        <v>9.036062764069977E-2</v>
      </c>
      <c r="AL28" s="15">
        <v>0</v>
      </c>
      <c r="AM28" s="15">
        <v>0.12778565379182283</v>
      </c>
      <c r="AN28" s="15">
        <v>8.3582459589271824E-2</v>
      </c>
      <c r="AO28" s="15">
        <v>0.14037445752169964</v>
      </c>
      <c r="AP28" s="17">
        <v>0.48765199999999997</v>
      </c>
    </row>
    <row r="29" spans="1:42" s="6" customFormat="1">
      <c r="A29" s="26"/>
      <c r="B29" s="9"/>
      <c r="C29" s="9" t="s">
        <v>41</v>
      </c>
      <c r="D29" s="9">
        <v>2010</v>
      </c>
      <c r="E29" s="9" t="s">
        <v>77</v>
      </c>
      <c r="F29" s="9">
        <v>0</v>
      </c>
      <c r="G29" s="9">
        <v>0.47637499999999999</v>
      </c>
      <c r="H29" s="9">
        <v>3.0000000000000001E-3</v>
      </c>
      <c r="I29" s="9">
        <v>1.0267500000000001</v>
      </c>
      <c r="J29" s="9">
        <v>0.43785200000000002</v>
      </c>
      <c r="K29" s="9">
        <v>0</v>
      </c>
      <c r="L29" s="9">
        <v>0</v>
      </c>
      <c r="M29" s="9">
        <v>0.29675699999999999</v>
      </c>
      <c r="N29" s="9">
        <v>3.2162199999999999</v>
      </c>
      <c r="O29" s="9">
        <v>0</v>
      </c>
      <c r="P29" s="9">
        <v>2.64E-2</v>
      </c>
      <c r="Q29" s="9">
        <v>0.13875000000000001</v>
      </c>
      <c r="R29" s="9">
        <v>0.567025</v>
      </c>
      <c r="S29" s="9">
        <v>4.4000000000000003E-3</v>
      </c>
      <c r="T29" s="9">
        <v>1.3875</v>
      </c>
      <c r="U29" s="9">
        <v>0.18</v>
      </c>
      <c r="V29" s="9">
        <v>0.42581999999999998</v>
      </c>
      <c r="W29" s="9">
        <v>0</v>
      </c>
      <c r="X29" s="9">
        <v>0</v>
      </c>
      <c r="Y29" s="9">
        <v>0.55500000000000005</v>
      </c>
      <c r="Z29" s="9">
        <v>0</v>
      </c>
      <c r="AA29" s="9">
        <v>0.16769999999999999</v>
      </c>
      <c r="AB29" s="9">
        <v>0</v>
      </c>
      <c r="AC29" s="9">
        <v>0</v>
      </c>
      <c r="AD29" s="9">
        <v>0</v>
      </c>
      <c r="AE29" s="9">
        <v>7.5000000000000002E-4</v>
      </c>
      <c r="AF29" s="9">
        <v>0</v>
      </c>
      <c r="AG29" s="9">
        <v>2.6825000000000001</v>
      </c>
      <c r="AH29" s="9">
        <v>0.18</v>
      </c>
      <c r="AI29" s="9">
        <v>0.58749600000000002</v>
      </c>
      <c r="AJ29" s="9">
        <v>0.24637500000000001</v>
      </c>
      <c r="AK29" s="9">
        <v>1.26728</v>
      </c>
      <c r="AL29" s="9">
        <v>9.4E-2</v>
      </c>
      <c r="AM29" s="9">
        <v>0</v>
      </c>
      <c r="AN29" s="9">
        <v>3.49E-2</v>
      </c>
      <c r="AO29" s="9">
        <v>0.128</v>
      </c>
      <c r="AP29" s="27">
        <v>1.13775</v>
      </c>
    </row>
    <row r="30" spans="1:42" s="6" customFormat="1">
      <c r="A30" s="28"/>
      <c r="C30" s="6" t="s">
        <v>41</v>
      </c>
      <c r="D30" s="6">
        <v>2015</v>
      </c>
      <c r="E30" s="6" t="s">
        <v>77</v>
      </c>
      <c r="F30" s="6">
        <v>0</v>
      </c>
      <c r="G30" s="6">
        <v>0.55992725813558109</v>
      </c>
      <c r="H30" s="6">
        <v>3.0000000000000001E-3</v>
      </c>
      <c r="I30" s="6">
        <v>1.0673825032771851</v>
      </c>
      <c r="J30" s="6">
        <v>0.53658948919419958</v>
      </c>
      <c r="K30" s="6">
        <v>0</v>
      </c>
      <c r="L30" s="6">
        <v>0</v>
      </c>
      <c r="M30" s="6">
        <v>0.37346736609000758</v>
      </c>
      <c r="N30" s="6">
        <v>3.3142069091603541</v>
      </c>
      <c r="O30" s="6">
        <v>0</v>
      </c>
      <c r="P30" s="6">
        <v>2.2773938142271813E-2</v>
      </c>
      <c r="Q30" s="6">
        <v>0.12739775838541695</v>
      </c>
      <c r="R30" s="6">
        <v>0.59909931258697346</v>
      </c>
      <c r="S30" s="6">
        <v>5.072195212030642E-3</v>
      </c>
      <c r="T30" s="6">
        <v>1.6112182692430008</v>
      </c>
      <c r="U30" s="6">
        <v>0.18421250294055941</v>
      </c>
      <c r="V30" s="6">
        <v>0.39778560022822856</v>
      </c>
      <c r="W30" s="6">
        <v>0</v>
      </c>
      <c r="X30" s="6">
        <v>0</v>
      </c>
      <c r="Y30" s="6">
        <v>0.58458743610969688</v>
      </c>
      <c r="Z30" s="6">
        <v>0</v>
      </c>
      <c r="AA30" s="6">
        <v>0.18749881647915695</v>
      </c>
      <c r="AB30" s="6">
        <v>0</v>
      </c>
      <c r="AC30" s="6">
        <v>0</v>
      </c>
      <c r="AD30" s="6">
        <v>0</v>
      </c>
      <c r="AE30" s="6">
        <v>7.5000000000000002E-4</v>
      </c>
      <c r="AF30" s="6">
        <v>0</v>
      </c>
      <c r="AG30" s="6">
        <v>2.7237371758544331</v>
      </c>
      <c r="AH30" s="6">
        <v>0.18</v>
      </c>
      <c r="AI30" s="6">
        <v>0.6152992953772195</v>
      </c>
      <c r="AJ30" s="6">
        <v>0.26120362213641762</v>
      </c>
      <c r="AK30" s="6">
        <v>2.0138334835921512</v>
      </c>
      <c r="AL30" s="6">
        <v>9.4E-2</v>
      </c>
      <c r="AM30" s="6">
        <v>0</v>
      </c>
      <c r="AN30" s="6">
        <v>3.7403914888129074E-2</v>
      </c>
      <c r="AO30" s="6">
        <v>0.10150295390457795</v>
      </c>
      <c r="AP30" s="29">
        <v>1.2015199999999999</v>
      </c>
    </row>
    <row r="31" spans="1:42" s="6" customFormat="1">
      <c r="A31" s="28"/>
      <c r="C31" s="6" t="s">
        <v>41</v>
      </c>
      <c r="D31" s="6">
        <v>2020</v>
      </c>
      <c r="E31" s="6" t="s">
        <v>77</v>
      </c>
      <c r="F31" s="6">
        <v>0</v>
      </c>
      <c r="G31" s="6">
        <v>0.70526808889374859</v>
      </c>
      <c r="H31" s="6">
        <v>3.0000000000000001E-3</v>
      </c>
      <c r="I31" s="6">
        <v>1.3420687227035515</v>
      </c>
      <c r="J31" s="6">
        <v>0.50841982649084905</v>
      </c>
      <c r="K31" s="6">
        <v>0</v>
      </c>
      <c r="L31" s="6">
        <v>0</v>
      </c>
      <c r="M31" s="6">
        <v>0.48842359913080097</v>
      </c>
      <c r="N31" s="6">
        <v>3.4881439436554502</v>
      </c>
      <c r="O31" s="6">
        <v>0</v>
      </c>
      <c r="P31" s="6">
        <v>2.8301887621955405E-2</v>
      </c>
      <c r="Q31" s="6">
        <v>0.15779564792891868</v>
      </c>
      <c r="R31" s="6">
        <v>0.63499530007075211</v>
      </c>
      <c r="S31" s="6">
        <v>6.0115503508843338E-3</v>
      </c>
      <c r="T31" s="6">
        <v>1.8396792155908326</v>
      </c>
      <c r="U31" s="6">
        <v>0.2035957048183798</v>
      </c>
      <c r="V31" s="6">
        <v>0.41271637356753693</v>
      </c>
      <c r="W31" s="6">
        <v>0</v>
      </c>
      <c r="X31" s="6">
        <v>0</v>
      </c>
      <c r="Y31" s="6">
        <v>0.58941267859876534</v>
      </c>
      <c r="Z31" s="6">
        <v>0</v>
      </c>
      <c r="AA31" s="6">
        <v>0.26636794259171825</v>
      </c>
      <c r="AB31" s="6">
        <v>0</v>
      </c>
      <c r="AC31" s="6">
        <v>0</v>
      </c>
      <c r="AD31" s="6">
        <v>0</v>
      </c>
      <c r="AE31" s="6">
        <v>7.5000000000000002E-4</v>
      </c>
      <c r="AF31" s="6">
        <v>0</v>
      </c>
      <c r="AG31" s="6">
        <v>3.0105875698166269</v>
      </c>
      <c r="AH31" s="6">
        <v>0.18</v>
      </c>
      <c r="AI31" s="6">
        <v>0.65374311130049201</v>
      </c>
      <c r="AJ31" s="6">
        <v>0.3175421925120816</v>
      </c>
      <c r="AK31" s="6">
        <v>2.1953982959938867</v>
      </c>
      <c r="AL31" s="6">
        <v>9.4E-2</v>
      </c>
      <c r="AM31" s="6">
        <v>0</v>
      </c>
      <c r="AN31" s="6">
        <v>4.9103273704177441E-2</v>
      </c>
      <c r="AO31" s="6">
        <v>0.11111868743916807</v>
      </c>
      <c r="AP31" s="29">
        <v>1.2278199999999999</v>
      </c>
    </row>
    <row r="32" spans="1:42" s="6" customFormat="1">
      <c r="A32" s="28"/>
      <c r="C32" s="6" t="s">
        <v>41</v>
      </c>
      <c r="D32" s="6">
        <v>2025</v>
      </c>
      <c r="E32" s="6" t="s">
        <v>77</v>
      </c>
      <c r="F32" s="6">
        <v>0</v>
      </c>
      <c r="G32" s="6">
        <v>0.7509514418116916</v>
      </c>
      <c r="H32" s="6">
        <v>3.0000000000000001E-3</v>
      </c>
      <c r="I32" s="6">
        <v>1.3775460520614764</v>
      </c>
      <c r="J32" s="6">
        <v>0.56755137526096422</v>
      </c>
      <c r="K32" s="6">
        <v>0</v>
      </c>
      <c r="L32" s="6">
        <v>0</v>
      </c>
      <c r="M32" s="6">
        <v>0.48946247169277091</v>
      </c>
      <c r="N32" s="6">
        <v>3.8796781184181661</v>
      </c>
      <c r="O32" s="6">
        <v>0</v>
      </c>
      <c r="P32" s="6">
        <v>2.9728914223660554E-2</v>
      </c>
      <c r="Q32" s="6">
        <v>0.18650303059002118</v>
      </c>
      <c r="R32" s="6">
        <v>0.70501320290005542</v>
      </c>
      <c r="S32" s="6">
        <v>5.2274756500731157E-3</v>
      </c>
      <c r="T32" s="6">
        <v>1.9068753867141952</v>
      </c>
      <c r="U32" s="6">
        <v>0.26360376849129669</v>
      </c>
      <c r="V32" s="6">
        <v>0.39797628285889686</v>
      </c>
      <c r="W32" s="6">
        <v>0</v>
      </c>
      <c r="X32" s="6">
        <v>0</v>
      </c>
      <c r="Y32" s="6">
        <v>0.60680994155114176</v>
      </c>
      <c r="Z32" s="6">
        <v>0</v>
      </c>
      <c r="AA32" s="6">
        <v>0.26481329062848724</v>
      </c>
      <c r="AB32" s="6">
        <v>0</v>
      </c>
      <c r="AC32" s="6">
        <v>0</v>
      </c>
      <c r="AD32" s="6">
        <v>0</v>
      </c>
      <c r="AE32" s="6">
        <v>7.5000000000000002E-4</v>
      </c>
      <c r="AF32" s="6">
        <v>0</v>
      </c>
      <c r="AG32" s="6">
        <v>3.4156534921055961</v>
      </c>
      <c r="AH32" s="6">
        <v>0.18</v>
      </c>
      <c r="AI32" s="6">
        <v>0.67606077407833909</v>
      </c>
      <c r="AJ32" s="6">
        <v>0.34914888649833131</v>
      </c>
      <c r="AK32" s="6">
        <v>1.9035761016006629</v>
      </c>
      <c r="AL32" s="6">
        <v>9.4E-2</v>
      </c>
      <c r="AM32" s="6">
        <v>0</v>
      </c>
      <c r="AN32" s="6">
        <v>5.8831279753850982E-2</v>
      </c>
      <c r="AO32" s="6">
        <v>0.11442931327418843</v>
      </c>
      <c r="AP32" s="29">
        <v>1.22173</v>
      </c>
    </row>
    <row r="33" spans="1:42" s="6" customFormat="1">
      <c r="A33" s="28"/>
      <c r="C33" s="6" t="s">
        <v>41</v>
      </c>
      <c r="D33" s="6">
        <v>2030</v>
      </c>
      <c r="E33" s="6" t="s">
        <v>77</v>
      </c>
      <c r="F33" s="6">
        <v>0</v>
      </c>
      <c r="G33" s="6">
        <v>0.80595696956034435</v>
      </c>
      <c r="H33" s="6">
        <v>3.0000000000000001E-3</v>
      </c>
      <c r="I33" s="6">
        <v>1.4637488161681138</v>
      </c>
      <c r="J33" s="6">
        <v>0.6034407600081152</v>
      </c>
      <c r="K33" s="6">
        <v>0</v>
      </c>
      <c r="L33" s="6">
        <v>0</v>
      </c>
      <c r="M33" s="6">
        <v>0.52018677913440059</v>
      </c>
      <c r="N33" s="6">
        <v>4.1619815883968219</v>
      </c>
      <c r="O33" s="6">
        <v>0</v>
      </c>
      <c r="P33" s="6">
        <v>3.1534670825656572E-2</v>
      </c>
      <c r="Q33" s="6">
        <v>0.19447717411461624</v>
      </c>
      <c r="R33" s="6">
        <v>0.75272090396855706</v>
      </c>
      <c r="S33" s="6">
        <v>5.462929664840621E-3</v>
      </c>
      <c r="T33" s="6">
        <v>1.9912501158685749</v>
      </c>
      <c r="U33" s="6">
        <v>0.28051170389704372</v>
      </c>
      <c r="V33" s="6">
        <v>0.44612397249288632</v>
      </c>
      <c r="W33" s="6">
        <v>0</v>
      </c>
      <c r="X33" s="6">
        <v>0</v>
      </c>
      <c r="Y33" s="6">
        <v>0.63781494493231583</v>
      </c>
      <c r="Z33" s="6">
        <v>0</v>
      </c>
      <c r="AA33" s="6">
        <v>0.27927669212888595</v>
      </c>
      <c r="AB33" s="6">
        <v>0</v>
      </c>
      <c r="AC33" s="6">
        <v>0</v>
      </c>
      <c r="AD33" s="6">
        <v>0</v>
      </c>
      <c r="AE33" s="6">
        <v>7.5000000000000002E-4</v>
      </c>
      <c r="AF33" s="6">
        <v>0</v>
      </c>
      <c r="AG33" s="6">
        <v>3.6333855086300475</v>
      </c>
      <c r="AH33" s="6">
        <v>0.18</v>
      </c>
      <c r="AI33" s="6">
        <v>0.74425584501565434</v>
      </c>
      <c r="AJ33" s="6">
        <v>0.36516768796573262</v>
      </c>
      <c r="AK33" s="6">
        <v>2.1090541831232739</v>
      </c>
      <c r="AL33" s="6">
        <v>9.4E-2</v>
      </c>
      <c r="AM33" s="6">
        <v>0</v>
      </c>
      <c r="AN33" s="6">
        <v>6.5900260560423807E-2</v>
      </c>
      <c r="AO33" s="6">
        <v>0.12116242739793387</v>
      </c>
      <c r="AP33" s="29">
        <v>1.2166399999999999</v>
      </c>
    </row>
    <row r="34" spans="1:42" s="6" customFormat="1">
      <c r="A34" s="28"/>
      <c r="C34" s="6" t="s">
        <v>41</v>
      </c>
      <c r="D34" s="6">
        <v>2035</v>
      </c>
      <c r="E34" s="6" t="s">
        <v>77</v>
      </c>
      <c r="F34" s="6">
        <v>0</v>
      </c>
      <c r="G34" s="6">
        <v>0.84259418970795363</v>
      </c>
      <c r="H34" s="6">
        <v>3.0000000000000001E-3</v>
      </c>
      <c r="I34" s="6">
        <v>1.5235598603394855</v>
      </c>
      <c r="J34" s="6">
        <v>0.61623181482395295</v>
      </c>
      <c r="K34" s="6">
        <v>0</v>
      </c>
      <c r="L34" s="6">
        <v>0</v>
      </c>
      <c r="M34" s="6">
        <v>0.53888062245157886</v>
      </c>
      <c r="N34" s="6">
        <v>4.3299772379028028</v>
      </c>
      <c r="O34" s="6">
        <v>0</v>
      </c>
      <c r="P34" s="6">
        <v>3.2196507798583102E-2</v>
      </c>
      <c r="Q34" s="6">
        <v>0.19663210918128368</v>
      </c>
      <c r="R34" s="6">
        <v>0.7680621094322968</v>
      </c>
      <c r="S34" s="6">
        <v>5.5762068478484141E-3</v>
      </c>
      <c r="T34" s="6">
        <v>2.0244975601780326</v>
      </c>
      <c r="U34" s="6">
        <v>0.29033695755170502</v>
      </c>
      <c r="V34" s="6">
        <v>0.4727605229438524</v>
      </c>
      <c r="W34" s="6">
        <v>0</v>
      </c>
      <c r="X34" s="6">
        <v>0</v>
      </c>
      <c r="Y34" s="6">
        <v>0.6418612393864972</v>
      </c>
      <c r="Z34" s="6">
        <v>0</v>
      </c>
      <c r="AA34" s="6">
        <v>0.28408417721604323</v>
      </c>
      <c r="AB34" s="6">
        <v>0</v>
      </c>
      <c r="AC34" s="6">
        <v>0</v>
      </c>
      <c r="AD34" s="6">
        <v>0</v>
      </c>
      <c r="AE34" s="6">
        <v>7.5000000000000002E-4</v>
      </c>
      <c r="AF34" s="6">
        <v>0</v>
      </c>
      <c r="AG34" s="6">
        <v>3.7267953485667076</v>
      </c>
      <c r="AH34" s="6">
        <v>0.18</v>
      </c>
      <c r="AI34" s="6">
        <v>0.78542831849224937</v>
      </c>
      <c r="AJ34" s="6">
        <v>0.36961673160269526</v>
      </c>
      <c r="AK34" s="6">
        <v>2.2037589280616907</v>
      </c>
      <c r="AL34" s="6">
        <v>9.4E-2</v>
      </c>
      <c r="AM34" s="6">
        <v>0</v>
      </c>
      <c r="AN34" s="6">
        <v>6.9770452878438388E-2</v>
      </c>
      <c r="AO34" s="6">
        <v>0.12721516914709483</v>
      </c>
      <c r="AP34" s="29">
        <v>1.2112700000000001</v>
      </c>
    </row>
    <row r="35" spans="1:42" s="6" customFormat="1">
      <c r="A35" s="28"/>
      <c r="C35" s="6" t="s">
        <v>41</v>
      </c>
      <c r="D35" s="6">
        <v>2040</v>
      </c>
      <c r="E35" s="6" t="s">
        <v>77</v>
      </c>
      <c r="F35" s="6">
        <v>0</v>
      </c>
      <c r="G35" s="6">
        <v>0.88865087087418737</v>
      </c>
      <c r="H35" s="6">
        <v>3.0000000000000001E-3</v>
      </c>
      <c r="I35" s="6">
        <v>1.5961007295012941</v>
      </c>
      <c r="J35" s="6">
        <v>0.62788996230933347</v>
      </c>
      <c r="K35" s="6">
        <v>0</v>
      </c>
      <c r="L35" s="6">
        <v>0</v>
      </c>
      <c r="M35" s="6">
        <v>0.55984990512408273</v>
      </c>
      <c r="N35" s="6">
        <v>4.5410913497387124</v>
      </c>
      <c r="O35" s="6">
        <v>0</v>
      </c>
      <c r="P35" s="6">
        <v>3.2865047220604897E-2</v>
      </c>
      <c r="Q35" s="6">
        <v>0.19957737847417809</v>
      </c>
      <c r="R35" s="6">
        <v>0.79199904801401644</v>
      </c>
      <c r="S35" s="6">
        <v>5.7501575472095265E-3</v>
      </c>
      <c r="T35" s="6">
        <v>2.0798587362316421</v>
      </c>
      <c r="U35" s="6">
        <v>0.30415319679406616</v>
      </c>
      <c r="V35" s="6">
        <v>0.49496329780553328</v>
      </c>
      <c r="W35" s="6">
        <v>0</v>
      </c>
      <c r="X35" s="6">
        <v>0</v>
      </c>
      <c r="Y35" s="6">
        <v>0.64996062272736577</v>
      </c>
      <c r="Z35" s="6">
        <v>0</v>
      </c>
      <c r="AA35" s="6">
        <v>0.2919478269094361</v>
      </c>
      <c r="AB35" s="6">
        <v>0</v>
      </c>
      <c r="AC35" s="6">
        <v>0</v>
      </c>
      <c r="AD35" s="6">
        <v>0</v>
      </c>
      <c r="AE35" s="6">
        <v>7.5000000000000002E-4</v>
      </c>
      <c r="AF35" s="6">
        <v>0</v>
      </c>
      <c r="AG35" s="6">
        <v>3.8504936359077533</v>
      </c>
      <c r="AH35" s="6">
        <v>0.18</v>
      </c>
      <c r="AI35" s="6">
        <v>0.82019504215732664</v>
      </c>
      <c r="AJ35" s="6">
        <v>0.37779288921125642</v>
      </c>
      <c r="AK35" s="6">
        <v>2.2846438513926244</v>
      </c>
      <c r="AL35" s="6">
        <v>9.4E-2</v>
      </c>
      <c r="AM35" s="6">
        <v>0</v>
      </c>
      <c r="AN35" s="6">
        <v>7.3635108433006899E-2</v>
      </c>
      <c r="AO35" s="6">
        <v>0.13351863892004892</v>
      </c>
      <c r="AP35" s="29">
        <v>1.20434</v>
      </c>
    </row>
    <row r="36" spans="1:42" s="6" customFormat="1">
      <c r="A36" s="28"/>
      <c r="C36" s="6" t="s">
        <v>41</v>
      </c>
      <c r="D36" s="6">
        <v>2045</v>
      </c>
      <c r="E36" s="6" t="s">
        <v>77</v>
      </c>
      <c r="F36" s="6">
        <v>0</v>
      </c>
      <c r="G36" s="6">
        <v>0.9394350943650307</v>
      </c>
      <c r="H36" s="6">
        <v>3.0000000000000001E-3</v>
      </c>
      <c r="I36" s="6">
        <v>1.6847324582848979</v>
      </c>
      <c r="J36" s="6">
        <v>0.63625099751836711</v>
      </c>
      <c r="K36" s="6">
        <v>0</v>
      </c>
      <c r="L36" s="6">
        <v>0</v>
      </c>
      <c r="M36" s="6">
        <v>0.58268169991538676</v>
      </c>
      <c r="N36" s="6">
        <v>4.7742462909541743</v>
      </c>
      <c r="O36" s="6">
        <v>0</v>
      </c>
      <c r="P36" s="6">
        <v>3.3543695979720102E-2</v>
      </c>
      <c r="Q36" s="6">
        <v>0.2033145534130204</v>
      </c>
      <c r="R36" s="6">
        <v>0.82200175417695753</v>
      </c>
      <c r="S36" s="6">
        <v>5.9529102977590896E-3</v>
      </c>
      <c r="T36" s="6">
        <v>2.1519434589656701</v>
      </c>
      <c r="U36" s="6">
        <v>0.3186173330100418</v>
      </c>
      <c r="V36" s="6">
        <v>0.51510036986514118</v>
      </c>
      <c r="W36" s="6">
        <v>0</v>
      </c>
      <c r="X36" s="6">
        <v>0</v>
      </c>
      <c r="Y36" s="6">
        <v>0.67123258403006336</v>
      </c>
      <c r="Z36" s="6">
        <v>0</v>
      </c>
      <c r="AA36" s="6">
        <v>0.29929367923343791</v>
      </c>
      <c r="AB36" s="6">
        <v>0</v>
      </c>
      <c r="AC36" s="6">
        <v>0</v>
      </c>
      <c r="AD36" s="6">
        <v>0</v>
      </c>
      <c r="AE36" s="6">
        <v>7.5000000000000002E-4</v>
      </c>
      <c r="AF36" s="6">
        <v>0</v>
      </c>
      <c r="AG36" s="6">
        <v>4.0127771925844788</v>
      </c>
      <c r="AH36" s="6">
        <v>0.18</v>
      </c>
      <c r="AI36" s="6">
        <v>0.84149913114042707</v>
      </c>
      <c r="AJ36" s="6">
        <v>0.39063183839624382</v>
      </c>
      <c r="AK36" s="6">
        <v>2.3476296751520151</v>
      </c>
      <c r="AL36" s="6">
        <v>9.4E-2</v>
      </c>
      <c r="AM36" s="6">
        <v>0</v>
      </c>
      <c r="AN36" s="6">
        <v>7.7082249853285961E-2</v>
      </c>
      <c r="AO36" s="6">
        <v>0.13822594395614651</v>
      </c>
      <c r="AP36" s="29">
        <v>1.19634</v>
      </c>
    </row>
    <row r="37" spans="1:42" s="6" customFormat="1">
      <c r="A37" s="28"/>
      <c r="C37" s="6" t="s">
        <v>41</v>
      </c>
      <c r="D37" s="6">
        <v>2050</v>
      </c>
      <c r="E37" s="6" t="s">
        <v>77</v>
      </c>
      <c r="F37" s="6">
        <v>0</v>
      </c>
      <c r="G37" s="6">
        <v>0.9833532354851543</v>
      </c>
      <c r="H37" s="6">
        <v>3.0000000000000001E-3</v>
      </c>
      <c r="I37" s="6">
        <v>1.77149779382002</v>
      </c>
      <c r="J37" s="6">
        <v>0.64459356541257085</v>
      </c>
      <c r="K37" s="6">
        <v>0</v>
      </c>
      <c r="L37" s="6">
        <v>0</v>
      </c>
      <c r="M37" s="6">
        <v>0.60514394654175396</v>
      </c>
      <c r="N37" s="6">
        <v>4.9937750287263256</v>
      </c>
      <c r="O37" s="6">
        <v>0</v>
      </c>
      <c r="P37" s="6">
        <v>3.4238862787384368E-2</v>
      </c>
      <c r="Q37" s="6">
        <v>0.20810465988663263</v>
      </c>
      <c r="R37" s="6">
        <v>0.86406407082494407</v>
      </c>
      <c r="S37" s="6">
        <v>6.1301944310676523E-3</v>
      </c>
      <c r="T37" s="6">
        <v>2.2242168120911114</v>
      </c>
      <c r="U37" s="6">
        <v>0.33380176268922357</v>
      </c>
      <c r="V37" s="6">
        <v>0.53708661937188673</v>
      </c>
      <c r="W37" s="6">
        <v>0</v>
      </c>
      <c r="X37" s="6">
        <v>0</v>
      </c>
      <c r="Y37" s="6">
        <v>0.70187265398286569</v>
      </c>
      <c r="Z37" s="6">
        <v>0</v>
      </c>
      <c r="AA37" s="6">
        <v>0.30488892991173505</v>
      </c>
      <c r="AB37" s="6">
        <v>0</v>
      </c>
      <c r="AC37" s="6">
        <v>0</v>
      </c>
      <c r="AD37" s="6">
        <v>0</v>
      </c>
      <c r="AE37" s="6">
        <v>7.5000000000000002E-4</v>
      </c>
      <c r="AF37" s="6">
        <v>0</v>
      </c>
      <c r="AG37" s="6">
        <v>4.1845952067111991</v>
      </c>
      <c r="AH37" s="6">
        <v>0.18</v>
      </c>
      <c r="AI37" s="6">
        <v>0.85616545806623723</v>
      </c>
      <c r="AJ37" s="6">
        <v>0.406526981771828</v>
      </c>
      <c r="AK37" s="6">
        <v>2.4041225342333057</v>
      </c>
      <c r="AL37" s="6">
        <v>9.4E-2</v>
      </c>
      <c r="AM37" s="6">
        <v>0</v>
      </c>
      <c r="AN37" s="6">
        <v>7.9926097301069282E-2</v>
      </c>
      <c r="AO37" s="6">
        <v>0.14074425865026266</v>
      </c>
      <c r="AP37" s="29">
        <v>1.1876199999999999</v>
      </c>
    </row>
    <row r="38" spans="1:42" s="6" customFormat="1">
      <c r="A38" s="28"/>
      <c r="C38" s="6" t="s">
        <v>41</v>
      </c>
      <c r="D38" s="6">
        <v>2055</v>
      </c>
      <c r="E38" s="6" t="s">
        <v>77</v>
      </c>
      <c r="F38" s="6">
        <v>0</v>
      </c>
      <c r="G38" s="6">
        <v>1.0293245286867965</v>
      </c>
      <c r="H38" s="6">
        <v>0</v>
      </c>
      <c r="I38" s="6">
        <v>1.86273162725432</v>
      </c>
      <c r="J38" s="6">
        <v>0.65304552164461749</v>
      </c>
      <c r="K38" s="6">
        <v>0</v>
      </c>
      <c r="L38" s="6">
        <v>0</v>
      </c>
      <c r="M38" s="6">
        <v>0.62847210765209593</v>
      </c>
      <c r="N38" s="6">
        <v>5.2233981067923878</v>
      </c>
      <c r="O38" s="6">
        <v>0</v>
      </c>
      <c r="P38" s="6">
        <v>3.4948436382266426E-2</v>
      </c>
      <c r="Q38" s="6">
        <v>0.21300762163618728</v>
      </c>
      <c r="R38" s="6">
        <v>0.90827874113009144</v>
      </c>
      <c r="S38" s="6">
        <v>6.3127582783901823E-3</v>
      </c>
      <c r="T38" s="6">
        <v>2.2989174769334251</v>
      </c>
      <c r="U38" s="6">
        <v>0.34970984071014433</v>
      </c>
      <c r="V38" s="6">
        <v>0.56001131737460097</v>
      </c>
      <c r="W38" s="6">
        <v>0</v>
      </c>
      <c r="X38" s="6">
        <v>0</v>
      </c>
      <c r="Y38" s="6">
        <v>0.73391136564205828</v>
      </c>
      <c r="Z38" s="6">
        <v>0</v>
      </c>
      <c r="AA38" s="6">
        <v>0.31058878296664494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4.3637700783362643</v>
      </c>
      <c r="AH38" s="6">
        <v>0.18</v>
      </c>
      <c r="AI38" s="6">
        <v>0.87108740159049036</v>
      </c>
      <c r="AJ38" s="6">
        <v>0.42306891211687081</v>
      </c>
      <c r="AK38" s="6">
        <v>2.4619748254094271</v>
      </c>
      <c r="AL38" s="6">
        <v>0</v>
      </c>
      <c r="AM38" s="6">
        <v>0</v>
      </c>
      <c r="AN38" s="6">
        <v>8.2874864731360326E-2</v>
      </c>
      <c r="AO38" s="6">
        <v>0.14330845408656867</v>
      </c>
      <c r="AP38" s="29">
        <v>1.1876199999999999</v>
      </c>
    </row>
    <row r="39" spans="1:42" s="6" customFormat="1">
      <c r="A39" s="28"/>
      <c r="C39" s="6" t="s">
        <v>41</v>
      </c>
      <c r="D39" s="6">
        <v>2060</v>
      </c>
      <c r="E39" s="6" t="s">
        <v>77</v>
      </c>
      <c r="F39" s="6">
        <v>0</v>
      </c>
      <c r="G39" s="6">
        <v>1.0774449578472873</v>
      </c>
      <c r="H39" s="6">
        <v>0</v>
      </c>
      <c r="I39" s="6">
        <v>1.9586640905103192</v>
      </c>
      <c r="J39" s="6">
        <v>0.66160830052209751</v>
      </c>
      <c r="K39" s="6">
        <v>0</v>
      </c>
      <c r="L39" s="6">
        <v>0</v>
      </c>
      <c r="M39" s="6">
        <v>0.65269956405226115</v>
      </c>
      <c r="N39" s="6">
        <v>5.4635796817224911</v>
      </c>
      <c r="O39" s="6">
        <v>0</v>
      </c>
      <c r="P39" s="6">
        <v>3.5672715333739335E-2</v>
      </c>
      <c r="Q39" s="6">
        <v>0.21802609754064214</v>
      </c>
      <c r="R39" s="6">
        <v>0.95475590230391538</v>
      </c>
      <c r="S39" s="6">
        <v>6.5007590753435899E-3</v>
      </c>
      <c r="T39" s="6">
        <v>2.3761269751311693</v>
      </c>
      <c r="U39" s="6">
        <v>0.36637605417133629</v>
      </c>
      <c r="V39" s="6">
        <v>0.58391452007201472</v>
      </c>
      <c r="W39" s="6">
        <v>0</v>
      </c>
      <c r="X39" s="6">
        <v>0</v>
      </c>
      <c r="Y39" s="6">
        <v>0.76741256346445452</v>
      </c>
      <c r="Z39" s="6">
        <v>0</v>
      </c>
      <c r="AA39" s="6">
        <v>0.31639519392399151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4.5506168114045504</v>
      </c>
      <c r="AH39" s="6">
        <v>0.18</v>
      </c>
      <c r="AI39" s="6">
        <v>0.88626941680584381</v>
      </c>
      <c r="AJ39" s="6">
        <v>0.44028394774596546</v>
      </c>
      <c r="AK39" s="6">
        <v>2.5212192617639531</v>
      </c>
      <c r="AL39" s="6">
        <v>0</v>
      </c>
      <c r="AM39" s="6">
        <v>0</v>
      </c>
      <c r="AN39" s="6">
        <v>8.5932423027858584E-2</v>
      </c>
      <c r="AO39" s="6">
        <v>0.14591936615841372</v>
      </c>
      <c r="AP39" s="29">
        <v>1.1876199999999999</v>
      </c>
    </row>
    <row r="40" spans="1:42" s="6" customFormat="1">
      <c r="A40" s="28"/>
      <c r="C40" s="6" t="s">
        <v>41</v>
      </c>
      <c r="D40" s="6">
        <v>2065</v>
      </c>
      <c r="E40" s="6" t="s">
        <v>77</v>
      </c>
      <c r="F40" s="6">
        <v>0</v>
      </c>
      <c r="G40" s="6">
        <v>1.1278149940442919</v>
      </c>
      <c r="H40" s="6">
        <v>0</v>
      </c>
      <c r="I40" s="6">
        <v>2.0595371675250105</v>
      </c>
      <c r="J40" s="6">
        <v>0.6702833551593439</v>
      </c>
      <c r="K40" s="6">
        <v>0</v>
      </c>
      <c r="L40" s="6">
        <v>0</v>
      </c>
      <c r="M40" s="6">
        <v>0.67786098337054979</v>
      </c>
      <c r="N40" s="6">
        <v>5.7148052528704758</v>
      </c>
      <c r="O40" s="6">
        <v>0</v>
      </c>
      <c r="P40" s="6">
        <v>3.64120043987924E-2</v>
      </c>
      <c r="Q40" s="6">
        <v>0.22316280912234715</v>
      </c>
      <c r="R40" s="6">
        <v>1.0036113273442808</v>
      </c>
      <c r="S40" s="6">
        <v>6.6943587401922097E-3</v>
      </c>
      <c r="T40" s="6">
        <v>2.4559295662397123</v>
      </c>
      <c r="U40" s="6">
        <v>0.38383653373201793</v>
      </c>
      <c r="V40" s="6">
        <v>0.6088379933987299</v>
      </c>
      <c r="W40" s="6">
        <v>0</v>
      </c>
      <c r="X40" s="6">
        <v>0</v>
      </c>
      <c r="Y40" s="6">
        <v>0.80244300624486198</v>
      </c>
      <c r="Z40" s="6">
        <v>0</v>
      </c>
      <c r="AA40" s="6">
        <v>0.3223101548678623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4.7454638976150907</v>
      </c>
      <c r="AH40" s="6">
        <v>0.18</v>
      </c>
      <c r="AI40" s="6">
        <v>0.90171603645191034</v>
      </c>
      <c r="AJ40" s="6">
        <v>0.45819947788841997</v>
      </c>
      <c r="AK40" s="6">
        <v>2.5818893435811137</v>
      </c>
      <c r="AL40" s="6">
        <v>0</v>
      </c>
      <c r="AM40" s="6">
        <v>0</v>
      </c>
      <c r="AN40" s="6">
        <v>8.9102785885387378E-2</v>
      </c>
      <c r="AO40" s="6">
        <v>0.14857784598814405</v>
      </c>
      <c r="AP40" s="29">
        <v>1.1876199999999999</v>
      </c>
    </row>
    <row r="41" spans="1:42" s="6" customFormat="1" ht="15" thickBot="1">
      <c r="A41" s="30"/>
      <c r="B41" s="15"/>
      <c r="C41" s="15" t="s">
        <v>41</v>
      </c>
      <c r="D41" s="15">
        <v>2070</v>
      </c>
      <c r="E41" s="15" t="s">
        <v>77</v>
      </c>
      <c r="F41" s="15">
        <v>0</v>
      </c>
      <c r="G41" s="15">
        <v>1.1805398053302778</v>
      </c>
      <c r="H41" s="15">
        <v>0</v>
      </c>
      <c r="I41" s="15">
        <v>2.1656053046399566</v>
      </c>
      <c r="J41" s="15">
        <v>0.67907215772402685</v>
      </c>
      <c r="K41" s="15">
        <v>0</v>
      </c>
      <c r="L41" s="15">
        <v>0</v>
      </c>
      <c r="M41" s="15">
        <v>0.70399236966442547</v>
      </c>
      <c r="N41" s="15">
        <v>5.9775826437548449</v>
      </c>
      <c r="O41" s="15">
        <v>0</v>
      </c>
      <c r="P41" s="15">
        <v>3.7166614650264662E-2</v>
      </c>
      <c r="Q41" s="15">
        <v>0.22842054202292753</v>
      </c>
      <c r="R41" s="15">
        <v>1.0549667134219283</v>
      </c>
      <c r="S41" s="15">
        <v>6.8937240133021271E-3</v>
      </c>
      <c r="T41" s="15">
        <v>2.5384123396845912</v>
      </c>
      <c r="U41" s="15">
        <v>0.40212913193969618</v>
      </c>
      <c r="V41" s="15">
        <v>0.63482528600260713</v>
      </c>
      <c r="W41" s="15">
        <v>0</v>
      </c>
      <c r="X41" s="15">
        <v>0</v>
      </c>
      <c r="Y41" s="15">
        <v>0.83907250014824253</v>
      </c>
      <c r="Z41" s="15">
        <v>0</v>
      </c>
      <c r="AA41" s="15">
        <v>0.32833569512405952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4.9486538939360996</v>
      </c>
      <c r="AH41" s="15">
        <v>0.18</v>
      </c>
      <c r="AI41" s="15">
        <v>0.91743187226855194</v>
      </c>
      <c r="AJ41" s="15">
        <v>0.47684400626469242</v>
      </c>
      <c r="AK41" s="15">
        <v>2.644019377288823</v>
      </c>
      <c r="AL41" s="15">
        <v>0</v>
      </c>
      <c r="AM41" s="15">
        <v>0</v>
      </c>
      <c r="AN41" s="15">
        <v>9.2390115078720983E-2</v>
      </c>
      <c r="AO41" s="15">
        <v>0.15128476020455758</v>
      </c>
      <c r="AP41" s="31">
        <v>1.1876199999999999</v>
      </c>
    </row>
    <row r="42" spans="1:42" s="6" customFormat="1">
      <c r="A42" s="26"/>
      <c r="B42" s="9"/>
      <c r="C42" s="9" t="s">
        <v>41</v>
      </c>
      <c r="D42" s="9">
        <v>2010</v>
      </c>
      <c r="E42" s="9" t="s">
        <v>78</v>
      </c>
      <c r="F42" s="9">
        <v>0.58283799999999997</v>
      </c>
      <c r="G42" s="9">
        <v>31.621500000000001</v>
      </c>
      <c r="H42" s="9">
        <v>0.29193999999999998</v>
      </c>
      <c r="I42" s="9">
        <v>121.497</v>
      </c>
      <c r="J42" s="9">
        <v>21.752600000000001</v>
      </c>
      <c r="K42" s="9">
        <v>24.2913</v>
      </c>
      <c r="L42" s="9">
        <v>0.108</v>
      </c>
      <c r="M42" s="9">
        <v>46.382599999999996</v>
      </c>
      <c r="N42" s="9">
        <v>443.589</v>
      </c>
      <c r="O42" s="9">
        <v>9.5938300000000005</v>
      </c>
      <c r="P42" s="9">
        <v>1.6576299999999999</v>
      </c>
      <c r="Q42" s="9">
        <v>5.9154499999999999</v>
      </c>
      <c r="R42" s="9">
        <v>91.179599999999994</v>
      </c>
      <c r="S42" s="9">
        <v>39.204999999999998</v>
      </c>
      <c r="T42" s="9">
        <v>205.22800000000001</v>
      </c>
      <c r="U42" s="9">
        <v>3.8115000000000001</v>
      </c>
      <c r="V42" s="9">
        <v>12.418699999999999</v>
      </c>
      <c r="W42" s="9">
        <v>10.5952</v>
      </c>
      <c r="X42" s="9">
        <v>0.155</v>
      </c>
      <c r="Y42" s="9">
        <v>146.179</v>
      </c>
      <c r="Z42" s="9">
        <v>5.781E-2</v>
      </c>
      <c r="AA42" s="9">
        <v>9.7990999999999993</v>
      </c>
      <c r="AB42" s="9">
        <v>2.1509999999999998</v>
      </c>
      <c r="AC42" s="9">
        <v>1.0552900000000001</v>
      </c>
      <c r="AD42" s="9">
        <v>0.42599999999999999</v>
      </c>
      <c r="AE42" s="9">
        <v>0.26724999999999999</v>
      </c>
      <c r="AF42" s="9">
        <v>0</v>
      </c>
      <c r="AG42" s="9">
        <v>170.43299999999999</v>
      </c>
      <c r="AH42" s="9">
        <v>52.895299999999999</v>
      </c>
      <c r="AI42" s="9">
        <v>136.614</v>
      </c>
      <c r="AJ42" s="9">
        <v>16.9221</v>
      </c>
      <c r="AK42" s="9">
        <v>55.961300000000001</v>
      </c>
      <c r="AL42" s="9">
        <v>10.809200000000001</v>
      </c>
      <c r="AM42" s="9">
        <v>20.503399999999999</v>
      </c>
      <c r="AN42" s="9">
        <v>5.2960399999999996</v>
      </c>
      <c r="AO42" s="9">
        <v>9.1482299999999999</v>
      </c>
      <c r="AP42" s="27">
        <v>132.80500000000001</v>
      </c>
    </row>
    <row r="43" spans="1:42" s="6" customFormat="1">
      <c r="A43" s="28"/>
      <c r="C43" s="6" t="s">
        <v>41</v>
      </c>
      <c r="D43" s="6">
        <v>2015</v>
      </c>
      <c r="E43" s="6" t="s">
        <v>78</v>
      </c>
      <c r="F43" s="6">
        <v>0.58283799999999997</v>
      </c>
      <c r="G43" s="6">
        <v>36.247705392504997</v>
      </c>
      <c r="H43" s="6">
        <v>0.29193999999999998</v>
      </c>
      <c r="I43" s="6">
        <v>123.17890133313188</v>
      </c>
      <c r="J43" s="6">
        <v>25.998087504176784</v>
      </c>
      <c r="K43" s="6">
        <v>24.2913</v>
      </c>
      <c r="L43" s="6">
        <v>0.1345960353213734</v>
      </c>
      <c r="M43" s="6">
        <v>56.927508924823471</v>
      </c>
      <c r="N43" s="6">
        <v>445.78971238020142</v>
      </c>
      <c r="O43" s="6">
        <v>12.660995083068773</v>
      </c>
      <c r="P43" s="6">
        <v>1.3945600237073743</v>
      </c>
      <c r="Q43" s="6">
        <v>5.2970245563697613</v>
      </c>
      <c r="R43" s="6">
        <v>93.952794122510682</v>
      </c>
      <c r="S43" s="6">
        <v>44.075794059165183</v>
      </c>
      <c r="T43" s="6">
        <v>232.41994944890828</v>
      </c>
      <c r="U43" s="6">
        <v>3.8041525672624386</v>
      </c>
      <c r="V43" s="6">
        <v>11.313957465996879</v>
      </c>
      <c r="W43" s="6">
        <v>19.733051314499637</v>
      </c>
      <c r="X43" s="6">
        <v>0.155</v>
      </c>
      <c r="Y43" s="6">
        <v>150.16090757293264</v>
      </c>
      <c r="Z43" s="6">
        <v>5.781E-2</v>
      </c>
      <c r="AA43" s="6">
        <v>10.684816340168998</v>
      </c>
      <c r="AB43" s="6">
        <v>2.660039190611772</v>
      </c>
      <c r="AC43" s="6">
        <v>0.79841430111347367</v>
      </c>
      <c r="AD43" s="6">
        <v>0.42599999999999999</v>
      </c>
      <c r="AE43" s="6">
        <v>0.26724999999999999</v>
      </c>
      <c r="AF43" s="6">
        <v>0</v>
      </c>
      <c r="AG43" s="6">
        <v>168.76973177836325</v>
      </c>
      <c r="AH43" s="6">
        <v>52.895299999999999</v>
      </c>
      <c r="AI43" s="6">
        <v>139.5378782221143</v>
      </c>
      <c r="AJ43" s="6">
        <v>17.496541799740722</v>
      </c>
      <c r="AK43" s="6">
        <v>86.726970281266688</v>
      </c>
      <c r="AL43" s="6">
        <v>10.809200000000001</v>
      </c>
      <c r="AM43" s="6">
        <v>18.971946842297289</v>
      </c>
      <c r="AN43" s="6">
        <v>5.5355183332094162</v>
      </c>
      <c r="AO43" s="6">
        <v>7.0749144068276699</v>
      </c>
      <c r="AP43" s="29">
        <v>142.88900000000001</v>
      </c>
    </row>
    <row r="44" spans="1:42" s="6" customFormat="1">
      <c r="A44" s="28"/>
      <c r="C44" s="6" t="s">
        <v>41</v>
      </c>
      <c r="D44" s="6">
        <v>2020</v>
      </c>
      <c r="E44" s="6" t="s">
        <v>78</v>
      </c>
      <c r="F44" s="6">
        <v>0.58283799999999997</v>
      </c>
      <c r="G44" s="6">
        <v>44.526498774316401</v>
      </c>
      <c r="H44" s="6">
        <v>0.29193999999999998</v>
      </c>
      <c r="I44" s="6">
        <v>151.04501809086526</v>
      </c>
      <c r="J44" s="6">
        <v>24.023546535540245</v>
      </c>
      <c r="K44" s="6">
        <v>24.2913</v>
      </c>
      <c r="L44" s="6">
        <v>0.23873368574292186</v>
      </c>
      <c r="M44" s="6">
        <v>72.607513550974076</v>
      </c>
      <c r="N44" s="6">
        <v>457.5728268078982</v>
      </c>
      <c r="O44" s="6">
        <v>17.47975807872713</v>
      </c>
      <c r="P44" s="6">
        <v>1.6901680229120486</v>
      </c>
      <c r="Q44" s="6">
        <v>6.3985360998902898</v>
      </c>
      <c r="R44" s="6">
        <v>97.117343341802581</v>
      </c>
      <c r="S44" s="6">
        <v>50.945529232412262</v>
      </c>
      <c r="T44" s="6">
        <v>258.80730493965285</v>
      </c>
      <c r="U44" s="6">
        <v>4.1003680238537941</v>
      </c>
      <c r="V44" s="6">
        <v>11.448078180007837</v>
      </c>
      <c r="W44" s="6">
        <v>29.401833456056401</v>
      </c>
      <c r="X44" s="6">
        <v>0.155</v>
      </c>
      <c r="Y44" s="6">
        <v>147.65300309485113</v>
      </c>
      <c r="Z44" s="6">
        <v>5.781E-2</v>
      </c>
      <c r="AA44" s="6">
        <v>14.803550541760615</v>
      </c>
      <c r="AB44" s="6">
        <v>2.5614907767411825</v>
      </c>
      <c r="AC44" s="6">
        <v>1.0857147352250027</v>
      </c>
      <c r="AD44" s="6">
        <v>0.42599999999999999</v>
      </c>
      <c r="AE44" s="6">
        <v>0.26724999999999999</v>
      </c>
      <c r="AF44" s="6">
        <v>0</v>
      </c>
      <c r="AG44" s="6">
        <v>181.9265273132518</v>
      </c>
      <c r="AH44" s="6">
        <v>52.895299999999999</v>
      </c>
      <c r="AI44" s="6">
        <v>144.58666033635203</v>
      </c>
      <c r="AJ44" s="6">
        <v>20.743874028555794</v>
      </c>
      <c r="AK44" s="6">
        <v>92.206034347227927</v>
      </c>
      <c r="AL44" s="6">
        <v>10.809200000000001</v>
      </c>
      <c r="AM44" s="6">
        <v>18.944770734721704</v>
      </c>
      <c r="AN44" s="6">
        <v>7.087075909275435</v>
      </c>
      <c r="AO44" s="6">
        <v>7.5534440292946572</v>
      </c>
      <c r="AP44" s="29">
        <v>147.79300000000001</v>
      </c>
    </row>
    <row r="45" spans="1:42" s="6" customFormat="1">
      <c r="A45" s="28"/>
      <c r="C45" s="6" t="s">
        <v>41</v>
      </c>
      <c r="D45" s="6">
        <v>2025</v>
      </c>
      <c r="E45" s="6" t="s">
        <v>78</v>
      </c>
      <c r="F45" s="6">
        <v>0.58283799999999997</v>
      </c>
      <c r="G45" s="6">
        <v>46.237204862999789</v>
      </c>
      <c r="H45" s="6">
        <v>0.29193999999999998</v>
      </c>
      <c r="I45" s="6">
        <v>151.20048373104777</v>
      </c>
      <c r="J45" s="6">
        <v>26.153825851629758</v>
      </c>
      <c r="K45" s="6">
        <v>24.2913</v>
      </c>
      <c r="L45" s="6">
        <v>0.21043393674589203</v>
      </c>
      <c r="M45" s="6">
        <v>70.961000108399077</v>
      </c>
      <c r="N45" s="6">
        <v>496.33731432544414</v>
      </c>
      <c r="O45" s="6">
        <v>21.337439822715723</v>
      </c>
      <c r="P45" s="6">
        <v>1.731445915912226</v>
      </c>
      <c r="Q45" s="6">
        <v>7.3754224437179774</v>
      </c>
      <c r="R45" s="6">
        <v>105.15718136300619</v>
      </c>
      <c r="S45" s="6">
        <v>43.204303816552695</v>
      </c>
      <c r="T45" s="6">
        <v>261.62072528139845</v>
      </c>
      <c r="U45" s="6">
        <v>5.1775135582883607</v>
      </c>
      <c r="V45" s="6">
        <v>10.765977871424271</v>
      </c>
      <c r="W45" s="6">
        <v>33.559096099180742</v>
      </c>
      <c r="X45" s="6">
        <v>0.155</v>
      </c>
      <c r="Y45" s="6">
        <v>148.24870283031711</v>
      </c>
      <c r="Z45" s="6">
        <v>5.781E-2</v>
      </c>
      <c r="AA45" s="6">
        <v>14.352882061187742</v>
      </c>
      <c r="AB45" s="6">
        <v>3.1510049083465699</v>
      </c>
      <c r="AC45" s="6">
        <v>1.2738295481989945</v>
      </c>
      <c r="AD45" s="6">
        <v>0.42599999999999999</v>
      </c>
      <c r="AE45" s="6">
        <v>0.26724999999999999</v>
      </c>
      <c r="AF45" s="6">
        <v>0</v>
      </c>
      <c r="AG45" s="6">
        <v>201.29545794610317</v>
      </c>
      <c r="AH45" s="6">
        <v>52.895299999999999</v>
      </c>
      <c r="AI45" s="6">
        <v>145.8217288773761</v>
      </c>
      <c r="AJ45" s="6">
        <v>22.244082256438123</v>
      </c>
      <c r="AK45" s="6">
        <v>77.970742293663278</v>
      </c>
      <c r="AL45" s="6">
        <v>10.809200000000001</v>
      </c>
      <c r="AM45" s="6">
        <v>21.746876767655685</v>
      </c>
      <c r="AN45" s="6">
        <v>8.2809533195177956</v>
      </c>
      <c r="AO45" s="6">
        <v>7.5859610418171792</v>
      </c>
      <c r="AP45" s="29">
        <v>150.45400000000001</v>
      </c>
    </row>
    <row r="46" spans="1:42" s="6" customFormat="1">
      <c r="A46" s="28"/>
      <c r="C46" s="6" t="s">
        <v>41</v>
      </c>
      <c r="D46" s="6">
        <v>2030</v>
      </c>
      <c r="E46" s="6" t="s">
        <v>78</v>
      </c>
      <c r="F46" s="6">
        <v>0.58283799999999997</v>
      </c>
      <c r="G46" s="6">
        <v>48.39572226009232</v>
      </c>
      <c r="H46" s="6">
        <v>0.29193999999999998</v>
      </c>
      <c r="I46" s="6">
        <v>156.68557464160014</v>
      </c>
      <c r="J46" s="6">
        <v>27.11940098951635</v>
      </c>
      <c r="K46" s="6">
        <v>24.2913</v>
      </c>
      <c r="L46" s="6">
        <v>0.22430425015962224</v>
      </c>
      <c r="M46" s="6">
        <v>73.548707077218765</v>
      </c>
      <c r="N46" s="6">
        <v>519.27425271515119</v>
      </c>
      <c r="O46" s="6">
        <v>22.139707991304622</v>
      </c>
      <c r="P46" s="6">
        <v>1.7911567253626552</v>
      </c>
      <c r="Q46" s="6">
        <v>7.5004107269941116</v>
      </c>
      <c r="R46" s="6">
        <v>109.49418803534653</v>
      </c>
      <c r="S46" s="6">
        <v>44.032769883545903</v>
      </c>
      <c r="T46" s="6">
        <v>266.43486202224221</v>
      </c>
      <c r="U46" s="6">
        <v>5.3732372906414456</v>
      </c>
      <c r="V46" s="6">
        <v>11.769750481673709</v>
      </c>
      <c r="W46" s="6">
        <v>36.94530893771708</v>
      </c>
      <c r="X46" s="6">
        <v>0.155</v>
      </c>
      <c r="Y46" s="6">
        <v>151.9666568929043</v>
      </c>
      <c r="Z46" s="6">
        <v>5.781E-2</v>
      </c>
      <c r="AA46" s="6">
        <v>14.762143878846755</v>
      </c>
      <c r="AB46" s="6">
        <v>3.3716927914488384</v>
      </c>
      <c r="AC46" s="6">
        <v>1.3642275106462642</v>
      </c>
      <c r="AD46" s="6">
        <v>0.42599999999999999</v>
      </c>
      <c r="AE46" s="6">
        <v>0.26724999999999999</v>
      </c>
      <c r="AF46" s="6">
        <v>0</v>
      </c>
      <c r="AG46" s="6">
        <v>208.82719384734997</v>
      </c>
      <c r="AH46" s="6">
        <v>52.895299999999999</v>
      </c>
      <c r="AI46" s="6">
        <v>156.55760266060187</v>
      </c>
      <c r="AJ46" s="6">
        <v>22.688802598211392</v>
      </c>
      <c r="AK46" s="6">
        <v>84.24896338197621</v>
      </c>
      <c r="AL46" s="6">
        <v>10.809200000000001</v>
      </c>
      <c r="AM46" s="6">
        <v>22.820051785049937</v>
      </c>
      <c r="AN46" s="6">
        <v>9.0463747846104479</v>
      </c>
      <c r="AO46" s="6">
        <v>7.8335151133140766</v>
      </c>
      <c r="AP46" s="29">
        <v>155.767</v>
      </c>
    </row>
    <row r="47" spans="1:42" s="6" customFormat="1">
      <c r="A47" s="28"/>
      <c r="C47" s="6" t="s">
        <v>41</v>
      </c>
      <c r="D47" s="6">
        <v>2035</v>
      </c>
      <c r="E47" s="6" t="s">
        <v>78</v>
      </c>
      <c r="F47" s="6">
        <v>0.58283799999999997</v>
      </c>
      <c r="G47" s="6">
        <v>49.343390117523754</v>
      </c>
      <c r="H47" s="6">
        <v>0.29193999999999998</v>
      </c>
      <c r="I47" s="6">
        <v>159.05135884630374</v>
      </c>
      <c r="J47" s="6">
        <v>27.008780229013059</v>
      </c>
      <c r="K47" s="6">
        <v>24.2913</v>
      </c>
      <c r="L47" s="6">
        <v>0.22839296530083994</v>
      </c>
      <c r="M47" s="6">
        <v>74.305969219116349</v>
      </c>
      <c r="N47" s="6">
        <v>526.86294099008194</v>
      </c>
      <c r="O47" s="6">
        <v>22.730733688038271</v>
      </c>
      <c r="P47" s="6">
        <v>1.7834849883898203</v>
      </c>
      <c r="Q47" s="6">
        <v>7.3958186325517223</v>
      </c>
      <c r="R47" s="6">
        <v>108.96043659561657</v>
      </c>
      <c r="S47" s="6">
        <v>43.833351265097924</v>
      </c>
      <c r="T47" s="6">
        <v>264.17876003398385</v>
      </c>
      <c r="U47" s="6">
        <v>5.4237886655088534</v>
      </c>
      <c r="V47" s="6">
        <v>12.163772903467471</v>
      </c>
      <c r="W47" s="6">
        <v>37.966809167574084</v>
      </c>
      <c r="X47" s="6">
        <v>0.155</v>
      </c>
      <c r="Y47" s="6">
        <v>149.14550620108628</v>
      </c>
      <c r="Z47" s="6">
        <v>5.781E-2</v>
      </c>
      <c r="AA47" s="6">
        <v>14.644589109812367</v>
      </c>
      <c r="AB47" s="6">
        <v>3.4858618890578317</v>
      </c>
      <c r="AC47" s="6">
        <v>1.3949863220337884</v>
      </c>
      <c r="AD47" s="6">
        <v>0.42599999999999999</v>
      </c>
      <c r="AE47" s="6">
        <v>0.26724999999999999</v>
      </c>
      <c r="AF47" s="6">
        <v>0</v>
      </c>
      <c r="AG47" s="6">
        <v>208.89426711745355</v>
      </c>
      <c r="AH47" s="6">
        <v>52.895299999999999</v>
      </c>
      <c r="AI47" s="6">
        <v>161.12905785619077</v>
      </c>
      <c r="AJ47" s="6">
        <v>22.39681490749307</v>
      </c>
      <c r="AK47" s="6">
        <v>85.853166386853104</v>
      </c>
      <c r="AL47" s="6">
        <v>10.809200000000001</v>
      </c>
      <c r="AM47" s="6">
        <v>23.384972543566654</v>
      </c>
      <c r="AN47" s="6">
        <v>9.3405917393901934</v>
      </c>
      <c r="AO47" s="6">
        <v>8.0212679392094586</v>
      </c>
      <c r="AP47" s="29">
        <v>163.43600000000001</v>
      </c>
    </row>
    <row r="48" spans="1:42" s="6" customFormat="1">
      <c r="A48" s="28"/>
      <c r="C48" s="6" t="s">
        <v>41</v>
      </c>
      <c r="D48" s="6">
        <v>2040</v>
      </c>
      <c r="E48" s="6" t="s">
        <v>78</v>
      </c>
      <c r="F48" s="6">
        <v>0.58283799999999997</v>
      </c>
      <c r="G48" s="6">
        <v>50.752460133723126</v>
      </c>
      <c r="H48" s="6">
        <v>0.29193999999999998</v>
      </c>
      <c r="I48" s="6">
        <v>162.50007337619863</v>
      </c>
      <c r="J48" s="6">
        <v>26.838596356803627</v>
      </c>
      <c r="K48" s="6">
        <v>24.2913</v>
      </c>
      <c r="L48" s="6">
        <v>0.2326246283253498</v>
      </c>
      <c r="M48" s="6">
        <v>75.286680498094142</v>
      </c>
      <c r="N48" s="6">
        <v>538.87455915394185</v>
      </c>
      <c r="O48" s="6">
        <v>23.524655879155571</v>
      </c>
      <c r="P48" s="6">
        <v>1.7754577997694854</v>
      </c>
      <c r="Q48" s="6">
        <v>7.3207998280337332</v>
      </c>
      <c r="R48" s="6">
        <v>109.57527198545361</v>
      </c>
      <c r="S48" s="6">
        <v>44.081965269337545</v>
      </c>
      <c r="T48" s="6">
        <v>264.68533649875565</v>
      </c>
      <c r="U48" s="6">
        <v>5.5412561567079592</v>
      </c>
      <c r="V48" s="6">
        <v>12.41982565094685</v>
      </c>
      <c r="W48" s="6">
        <v>38.763902506986305</v>
      </c>
      <c r="X48" s="6">
        <v>0.155</v>
      </c>
      <c r="Y48" s="6">
        <v>147.28939284664128</v>
      </c>
      <c r="Z48" s="6">
        <v>5.781E-2</v>
      </c>
      <c r="AA48" s="6">
        <v>14.677456313502086</v>
      </c>
      <c r="AB48" s="6">
        <v>3.6370306573977067</v>
      </c>
      <c r="AC48" s="6">
        <v>1.4244734516659587</v>
      </c>
      <c r="AD48" s="6">
        <v>0.42599999999999999</v>
      </c>
      <c r="AE48" s="6">
        <v>0.26724999999999999</v>
      </c>
      <c r="AF48" s="6">
        <v>0</v>
      </c>
      <c r="AG48" s="6">
        <v>210.4857941427509</v>
      </c>
      <c r="AH48" s="6">
        <v>52.895299999999999</v>
      </c>
      <c r="AI48" s="6">
        <v>164.09670308059188</v>
      </c>
      <c r="AJ48" s="6">
        <v>22.325635073380905</v>
      </c>
      <c r="AK48" s="6">
        <v>86.801283009879768</v>
      </c>
      <c r="AL48" s="6">
        <v>10.809200000000001</v>
      </c>
      <c r="AM48" s="6">
        <v>24.167495142641329</v>
      </c>
      <c r="AN48" s="6">
        <v>9.6139792995527689</v>
      </c>
      <c r="AO48" s="6">
        <v>8.2103453308237295</v>
      </c>
      <c r="AP48" s="29">
        <v>172.70699999999999</v>
      </c>
    </row>
    <row r="49" spans="1:42" s="6" customFormat="1">
      <c r="A49" s="28"/>
      <c r="C49" s="6" t="s">
        <v>41</v>
      </c>
      <c r="D49" s="6">
        <v>2045</v>
      </c>
      <c r="E49" s="6" t="s">
        <v>78</v>
      </c>
      <c r="F49" s="6">
        <v>0.58283799999999997</v>
      </c>
      <c r="G49" s="6">
        <v>52.324864416048072</v>
      </c>
      <c r="H49" s="6">
        <v>0.29193999999999998</v>
      </c>
      <c r="I49" s="6">
        <v>167.27830229234888</v>
      </c>
      <c r="J49" s="6">
        <v>26.522846900258713</v>
      </c>
      <c r="K49" s="6">
        <v>24.2913</v>
      </c>
      <c r="L49" s="6">
        <v>0.23693597244196693</v>
      </c>
      <c r="M49" s="6">
        <v>76.417587378663981</v>
      </c>
      <c r="N49" s="6">
        <v>552.51957019970394</v>
      </c>
      <c r="O49" s="6">
        <v>24.580326316598892</v>
      </c>
      <c r="P49" s="6">
        <v>1.7672679868595342</v>
      </c>
      <c r="Q49" s="6">
        <v>7.2732930980010542</v>
      </c>
      <c r="R49" s="6">
        <v>110.91136387205481</v>
      </c>
      <c r="S49" s="6">
        <v>44.506756565662876</v>
      </c>
      <c r="T49" s="6">
        <v>267.08057556254454</v>
      </c>
      <c r="U49" s="6">
        <v>5.6610976097620931</v>
      </c>
      <c r="V49" s="6">
        <v>12.605200793293355</v>
      </c>
      <c r="W49" s="6">
        <v>39.368353191785481</v>
      </c>
      <c r="X49" s="6">
        <v>0.155</v>
      </c>
      <c r="Y49" s="6">
        <v>148.34498196036617</v>
      </c>
      <c r="Z49" s="6">
        <v>5.781E-2</v>
      </c>
      <c r="AA49" s="6">
        <v>14.674337328569095</v>
      </c>
      <c r="AB49" s="6">
        <v>3.8184872150152938</v>
      </c>
      <c r="AC49" s="6">
        <v>1.4508020378874993</v>
      </c>
      <c r="AD49" s="6">
        <v>0.42599999999999999</v>
      </c>
      <c r="AE49" s="6">
        <v>0.26724999999999999</v>
      </c>
      <c r="AF49" s="6">
        <v>0</v>
      </c>
      <c r="AG49" s="6">
        <v>213.92760568659196</v>
      </c>
      <c r="AH49" s="6">
        <v>52.895299999999999</v>
      </c>
      <c r="AI49" s="6">
        <v>164.19192380728617</v>
      </c>
      <c r="AJ49" s="6">
        <v>22.512985077214744</v>
      </c>
      <c r="AK49" s="6">
        <v>86.986654943956381</v>
      </c>
      <c r="AL49" s="6">
        <v>10.809200000000001</v>
      </c>
      <c r="AM49" s="6">
        <v>24.838145763762665</v>
      </c>
      <c r="AN49" s="6">
        <v>9.8149487892294953</v>
      </c>
      <c r="AO49" s="6">
        <v>8.2894267032317277</v>
      </c>
      <c r="AP49" s="29">
        <v>182.095</v>
      </c>
    </row>
    <row r="50" spans="1:42" s="6" customFormat="1">
      <c r="A50" s="28"/>
      <c r="C50" s="6" t="s">
        <v>41</v>
      </c>
      <c r="D50" s="6">
        <v>2050</v>
      </c>
      <c r="E50" s="6" t="s">
        <v>78</v>
      </c>
      <c r="F50" s="6">
        <v>0.58283799999999997</v>
      </c>
      <c r="G50" s="6">
        <v>53.415375583020364</v>
      </c>
      <c r="H50" s="6">
        <v>0.29193999999999998</v>
      </c>
      <c r="I50" s="6">
        <v>171.53971673757218</v>
      </c>
      <c r="J50" s="6">
        <v>26.205535078244782</v>
      </c>
      <c r="K50" s="7">
        <v>24.2913</v>
      </c>
      <c r="L50" s="6">
        <v>0.24000654382424294</v>
      </c>
      <c r="M50" s="6">
        <v>77.399123153694674</v>
      </c>
      <c r="N50" s="6">
        <v>563.62107378173971</v>
      </c>
      <c r="O50" s="6">
        <v>25.729285583205488</v>
      </c>
      <c r="P50" s="6">
        <v>1.7592446240093731</v>
      </c>
      <c r="Q50" s="6">
        <v>7.2603880107903107</v>
      </c>
      <c r="R50" s="6">
        <v>113.7010962763504</v>
      </c>
      <c r="S50" s="6">
        <v>44.697811613003836</v>
      </c>
      <c r="T50" s="6">
        <v>269.21792338524153</v>
      </c>
      <c r="U50" s="6">
        <v>5.7840930979672311</v>
      </c>
      <c r="V50" s="6">
        <v>12.817922543887263</v>
      </c>
      <c r="W50" s="6">
        <v>39.883752617909266</v>
      </c>
      <c r="X50" s="7">
        <v>0.155</v>
      </c>
      <c r="Y50" s="6">
        <v>151.277227077617</v>
      </c>
      <c r="Z50" s="6">
        <v>5.781E-2</v>
      </c>
      <c r="AA50" s="6">
        <v>14.578673607407621</v>
      </c>
      <c r="AB50" s="6">
        <v>3.9934219538641802</v>
      </c>
      <c r="AC50" s="6">
        <v>1.4497735554141444</v>
      </c>
      <c r="AD50" s="6">
        <v>0.42599999999999999</v>
      </c>
      <c r="AE50" s="6">
        <v>0.26724999999999999</v>
      </c>
      <c r="AF50" s="6">
        <v>0</v>
      </c>
      <c r="AG50" s="6">
        <v>217.56580654956227</v>
      </c>
      <c r="AH50" s="7">
        <v>52.895299999999999</v>
      </c>
      <c r="AI50" s="6">
        <v>162.91880861834056</v>
      </c>
      <c r="AJ50" s="6">
        <v>22.849159290948855</v>
      </c>
      <c r="AK50" s="6">
        <v>86.875045047684154</v>
      </c>
      <c r="AL50" s="6">
        <v>10.809200000000001</v>
      </c>
      <c r="AM50" s="6">
        <v>25.226772402793088</v>
      </c>
      <c r="AN50" s="6">
        <v>9.9251634337297858</v>
      </c>
      <c r="AO50" s="6">
        <v>8.2315386721338264</v>
      </c>
      <c r="AP50" s="12">
        <v>190.828</v>
      </c>
    </row>
    <row r="51" spans="1:42" s="6" customFormat="1">
      <c r="A51" s="28"/>
      <c r="C51" s="6" t="s">
        <v>41</v>
      </c>
      <c r="D51" s="6">
        <v>2055</v>
      </c>
      <c r="E51" s="6" t="s">
        <v>78</v>
      </c>
      <c r="F51" s="6">
        <v>0</v>
      </c>
      <c r="G51" s="6">
        <v>54.528614273868037</v>
      </c>
      <c r="H51" s="6">
        <v>0</v>
      </c>
      <c r="I51" s="6">
        <v>175.90969070800048</v>
      </c>
      <c r="J51" s="6">
        <v>25.892019484922606</v>
      </c>
      <c r="K51" s="7">
        <v>24.2913</v>
      </c>
      <c r="L51" s="6">
        <v>0.2431169082717782</v>
      </c>
      <c r="M51" s="6">
        <v>78.393266137493839</v>
      </c>
      <c r="N51" s="6">
        <v>574.94563440723459</v>
      </c>
      <c r="O51" s="6">
        <v>26.931950702993934</v>
      </c>
      <c r="P51" s="6">
        <v>1.7512576870730538</v>
      </c>
      <c r="Q51" s="6">
        <v>7.2475058212235473</v>
      </c>
      <c r="R51" s="6">
        <v>116.56099828830274</v>
      </c>
      <c r="S51" s="6">
        <v>44.889686806181771</v>
      </c>
      <c r="T51" s="6">
        <v>271.37237561811725</v>
      </c>
      <c r="U51" s="6">
        <v>5.9097608400640409</v>
      </c>
      <c r="V51" s="6">
        <v>13.034234125687973</v>
      </c>
      <c r="W51" s="6">
        <v>40.405899508605792</v>
      </c>
      <c r="X51" s="7">
        <v>0.155</v>
      </c>
      <c r="Y51" s="6">
        <v>154.26743210233499</v>
      </c>
      <c r="Z51" s="6">
        <v>0</v>
      </c>
      <c r="AA51" s="6">
        <v>14.483633529231962</v>
      </c>
      <c r="AB51" s="6">
        <v>4.1763709038739139</v>
      </c>
      <c r="AC51" s="6">
        <v>1.4487458020383304</v>
      </c>
      <c r="AD51" s="6">
        <v>0</v>
      </c>
      <c r="AE51" s="6">
        <v>0</v>
      </c>
      <c r="AF51" s="6">
        <v>0</v>
      </c>
      <c r="AG51" s="6">
        <v>221.26588117340995</v>
      </c>
      <c r="AH51" s="7">
        <v>52.895299999999999</v>
      </c>
      <c r="AI51" s="6">
        <v>161.65556493980023</v>
      </c>
      <c r="AJ51" s="6">
        <v>23.190353412153794</v>
      </c>
      <c r="AK51" s="6">
        <v>86.763578354630326</v>
      </c>
      <c r="AL51" s="6">
        <v>0</v>
      </c>
      <c r="AM51" s="6">
        <v>25.621479635197932</v>
      </c>
      <c r="AN51" s="6">
        <v>10.036615707495718</v>
      </c>
      <c r="AO51" s="6">
        <v>8.1740548938587505</v>
      </c>
      <c r="AP51" s="12">
        <v>190.828</v>
      </c>
    </row>
    <row r="52" spans="1:42" s="6" customFormat="1">
      <c r="A52" s="28"/>
      <c r="C52" s="6" t="s">
        <v>41</v>
      </c>
      <c r="D52" s="6">
        <v>2060</v>
      </c>
      <c r="E52" s="6" t="s">
        <v>78</v>
      </c>
      <c r="F52" s="6">
        <v>0</v>
      </c>
      <c r="G52" s="6">
        <v>55.665054156681002</v>
      </c>
      <c r="H52" s="6">
        <v>0</v>
      </c>
      <c r="I52" s="6">
        <v>180.39098975734004</v>
      </c>
      <c r="J52" s="6">
        <v>25.582254703288218</v>
      </c>
      <c r="K52" s="7">
        <v>24.2913</v>
      </c>
      <c r="L52" s="6">
        <v>0.24626758148274275</v>
      </c>
      <c r="M52" s="6">
        <v>79.400178261716903</v>
      </c>
      <c r="N52" s="6">
        <v>586.49773385149649</v>
      </c>
      <c r="O52" s="6">
        <v>28.190832051005202</v>
      </c>
      <c r="P52" s="6">
        <v>1.7433070106776247</v>
      </c>
      <c r="Q52" s="6">
        <v>7.2346464886732118</v>
      </c>
      <c r="R52" s="6">
        <v>119.49283487068429</v>
      </c>
      <c r="S52" s="6">
        <v>45.082385665853174</v>
      </c>
      <c r="T52" s="6">
        <v>273.54406914148865</v>
      </c>
      <c r="U52" s="6">
        <v>6.0381588946119518</v>
      </c>
      <c r="V52" s="6">
        <v>13.254196119656559</v>
      </c>
      <c r="W52" s="6">
        <v>40.934882199786692</v>
      </c>
      <c r="X52" s="7">
        <v>0.155</v>
      </c>
      <c r="Y52" s="6">
        <v>157.31674269279199</v>
      </c>
      <c r="Z52" s="6">
        <v>0</v>
      </c>
      <c r="AA52" s="6">
        <v>14.389213028440563</v>
      </c>
      <c r="AB52" s="6">
        <v>4.3677012167089</v>
      </c>
      <c r="AC52" s="6">
        <v>1.4477187772431954</v>
      </c>
      <c r="AD52" s="6">
        <v>0</v>
      </c>
      <c r="AE52" s="6">
        <v>0</v>
      </c>
      <c r="AF52" s="6">
        <v>0</v>
      </c>
      <c r="AG52" s="6">
        <v>225.02888182611835</v>
      </c>
      <c r="AH52" s="7">
        <v>52.895299999999999</v>
      </c>
      <c r="AI52" s="6">
        <v>160.40211622971628</v>
      </c>
      <c r="AJ52" s="6">
        <v>23.53664240038918</v>
      </c>
      <c r="AK52" s="6">
        <v>86.652254681055268</v>
      </c>
      <c r="AL52" s="6">
        <v>0</v>
      </c>
      <c r="AM52" s="6">
        <v>26.022362600146959</v>
      </c>
      <c r="AN52" s="6">
        <v>10.149319508192217</v>
      </c>
      <c r="AO52" s="6">
        <v>8.1169725453644723</v>
      </c>
      <c r="AP52" s="12">
        <v>190.828</v>
      </c>
    </row>
    <row r="53" spans="1:42" s="6" customFormat="1">
      <c r="A53" s="28"/>
      <c r="C53" s="6" t="s">
        <v>41</v>
      </c>
      <c r="D53" s="6">
        <v>2065</v>
      </c>
      <c r="E53" s="6" t="s">
        <v>78</v>
      </c>
      <c r="F53" s="6">
        <v>0</v>
      </c>
      <c r="G53" s="6">
        <v>56.825178771344319</v>
      </c>
      <c r="H53" s="6">
        <v>0</v>
      </c>
      <c r="I53" s="6">
        <v>184.98644989177265</v>
      </c>
      <c r="J53" s="6">
        <v>25.2761958596938</v>
      </c>
      <c r="K53" s="7">
        <v>24.2913</v>
      </c>
      <c r="L53" s="6">
        <v>0.24945908583849627</v>
      </c>
      <c r="M53" s="6">
        <v>80.420023537929438</v>
      </c>
      <c r="N53" s="6">
        <v>598.28194393993726</v>
      </c>
      <c r="O53" s="6">
        <v>29.508557344850463</v>
      </c>
      <c r="P53" s="6">
        <v>1.7353924302009238</v>
      </c>
      <c r="Q53" s="6">
        <v>7.2218099725838378</v>
      </c>
      <c r="R53" s="6">
        <v>122.49841538003984</v>
      </c>
      <c r="S53" s="6">
        <v>45.275911727787744</v>
      </c>
      <c r="T53" s="6">
        <v>275.73314193107575</v>
      </c>
      <c r="U53" s="6">
        <v>6.1693465815761064</v>
      </c>
      <c r="V53" s="6">
        <v>13.477870129101014</v>
      </c>
      <c r="W53" s="6">
        <v>41.470790183832548</v>
      </c>
      <c r="X53" s="7">
        <v>0.155</v>
      </c>
      <c r="Y53" s="6">
        <v>160.42632715279069</v>
      </c>
      <c r="Z53" s="6">
        <v>0</v>
      </c>
      <c r="AA53" s="6">
        <v>14.295408065935998</v>
      </c>
      <c r="AB53" s="6">
        <v>4.5677968641973719</v>
      </c>
      <c r="AC53" s="6">
        <v>1.4466924805122441</v>
      </c>
      <c r="AD53" s="6">
        <v>0</v>
      </c>
      <c r="AE53" s="6">
        <v>0</v>
      </c>
      <c r="AF53" s="6">
        <v>0</v>
      </c>
      <c r="AG53" s="6">
        <v>228.8558786712681</v>
      </c>
      <c r="AH53" s="7">
        <v>52.895299999999999</v>
      </c>
      <c r="AI53" s="6">
        <v>159.15838653963263</v>
      </c>
      <c r="AJ53" s="6">
        <v>23.888102334545131</v>
      </c>
      <c r="AK53" s="6">
        <v>86.541073843455081</v>
      </c>
      <c r="AL53" s="6">
        <v>0</v>
      </c>
      <c r="AM53" s="6">
        <v>26.429517925391899</v>
      </c>
      <c r="AN53" s="6">
        <v>10.263288889544748</v>
      </c>
      <c r="AO53" s="6">
        <v>8.0602888233232761</v>
      </c>
      <c r="AP53" s="12">
        <v>190.828</v>
      </c>
    </row>
    <row r="54" spans="1:42" s="6" customFormat="1" ht="15" thickBot="1">
      <c r="A54" s="30"/>
      <c r="B54" s="15"/>
      <c r="C54" s="15" t="s">
        <v>41</v>
      </c>
      <c r="D54" s="15">
        <v>2070</v>
      </c>
      <c r="E54" s="15" t="s">
        <v>78</v>
      </c>
      <c r="F54" s="15">
        <v>0</v>
      </c>
      <c r="G54" s="15">
        <v>58.009481735277895</v>
      </c>
      <c r="H54" s="15">
        <v>0</v>
      </c>
      <c r="I54" s="15">
        <v>189.69897936473248</v>
      </c>
      <c r="J54" s="15">
        <v>24.973798617347153</v>
      </c>
      <c r="K54" s="16">
        <v>24.2913</v>
      </c>
      <c r="L54" s="15">
        <v>0.25269195049019888</v>
      </c>
      <c r="M54" s="15">
        <v>81.452968084322265</v>
      </c>
      <c r="N54" s="15">
        <v>610.30292835740499</v>
      </c>
      <c r="O54" s="15">
        <v>30.887877129659945</v>
      </c>
      <c r="P54" s="15">
        <v>1.7275137817681709</v>
      </c>
      <c r="Q54" s="15">
        <v>7.2089962324719172</v>
      </c>
      <c r="R54" s="15">
        <v>125.57959468331468</v>
      </c>
      <c r="S54" s="15">
        <v>45.470268542933226</v>
      </c>
      <c r="T54" s="15">
        <v>277.93973306676759</v>
      </c>
      <c r="U54" s="15">
        <v>6.3033845097332115</v>
      </c>
      <c r="V54" s="15">
        <v>13.70531879692907</v>
      </c>
      <c r="W54" s="15">
        <v>42.013714124733056</v>
      </c>
      <c r="X54" s="16">
        <v>0.155</v>
      </c>
      <c r="Y54" s="15">
        <v>163.59737687928524</v>
      </c>
      <c r="Z54" s="15">
        <v>0</v>
      </c>
      <c r="AA54" s="15">
        <v>14.202214628952186</v>
      </c>
      <c r="AB54" s="15">
        <v>4.7770594089064362</v>
      </c>
      <c r="AC54" s="15">
        <v>1.4456669113293474</v>
      </c>
      <c r="AD54" s="15">
        <v>0</v>
      </c>
      <c r="AE54" s="15">
        <v>0</v>
      </c>
      <c r="AF54" s="15">
        <v>0</v>
      </c>
      <c r="AG54" s="15">
        <v>232.74796007238214</v>
      </c>
      <c r="AH54" s="16">
        <v>52.895299999999999</v>
      </c>
      <c r="AI54" s="15">
        <v>157.92430050998414</v>
      </c>
      <c r="AJ54" s="15">
        <v>24.244810429556633</v>
      </c>
      <c r="AK54" s="15">
        <v>86.430035658561351</v>
      </c>
      <c r="AL54" s="15">
        <v>0</v>
      </c>
      <c r="AM54" s="15">
        <v>26.843043750557335</v>
      </c>
      <c r="AN54" s="15">
        <v>10.378538063091762</v>
      </c>
      <c r="AO54" s="15">
        <v>8.0040009439840816</v>
      </c>
      <c r="AP54" s="17">
        <v>190.828</v>
      </c>
    </row>
    <row r="55" spans="1:42" s="6" customFormat="1">
      <c r="A55" s="26"/>
      <c r="B55" s="9"/>
      <c r="C55" s="9" t="s">
        <v>41</v>
      </c>
      <c r="D55" s="9">
        <v>2010</v>
      </c>
      <c r="E55" s="9" t="s">
        <v>79</v>
      </c>
      <c r="F55" s="9">
        <v>0.01</v>
      </c>
      <c r="G55" s="9">
        <v>4.3368400000000001E-2</v>
      </c>
      <c r="H55" s="9">
        <v>0</v>
      </c>
      <c r="I55" s="9">
        <v>0.83940400000000004</v>
      </c>
      <c r="J55" s="9">
        <v>4.1000000000000002E-2</v>
      </c>
      <c r="K55" s="9">
        <v>1.5670799999999999E-2</v>
      </c>
      <c r="L55" s="9">
        <v>0</v>
      </c>
      <c r="M55" s="9">
        <v>0.121432</v>
      </c>
      <c r="N55" s="9">
        <v>4.2709999999999999</v>
      </c>
      <c r="O55" s="9">
        <v>0</v>
      </c>
      <c r="P55" s="9">
        <v>0</v>
      </c>
      <c r="Q55" s="9">
        <v>1.39296E-2</v>
      </c>
      <c r="R55" s="9">
        <v>0.48099999999999998</v>
      </c>
      <c r="S55" s="9">
        <v>9.7277799999999998E-2</v>
      </c>
      <c r="T55" s="9">
        <v>1.024</v>
      </c>
      <c r="U55" s="9">
        <v>0.16300000000000001</v>
      </c>
      <c r="V55" s="9">
        <v>0.20011399999999999</v>
      </c>
      <c r="W55" s="9">
        <v>5.2235800000000002E-3</v>
      </c>
      <c r="X55" s="9">
        <v>0</v>
      </c>
      <c r="Y55" s="9">
        <v>0.22900000000000001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1.7000000000000001E-2</v>
      </c>
      <c r="AF55" s="9">
        <v>0</v>
      </c>
      <c r="AG55" s="9">
        <v>0.68759599999999998</v>
      </c>
      <c r="AH55" s="9">
        <v>0.266457</v>
      </c>
      <c r="AI55" s="9">
        <v>0.28675800000000001</v>
      </c>
      <c r="AJ55" s="9">
        <v>8.2416500000000004E-2</v>
      </c>
      <c r="AK55" s="9">
        <v>0.22287299999999999</v>
      </c>
      <c r="AL55" s="9">
        <v>0.29399999999999998</v>
      </c>
      <c r="AM55" s="9">
        <v>0.101507</v>
      </c>
      <c r="AN55" s="9">
        <v>9.9127799999999995E-3</v>
      </c>
      <c r="AO55" s="9">
        <v>4.7085700000000001E-2</v>
      </c>
      <c r="AP55" s="27">
        <v>0.42310999999999999</v>
      </c>
    </row>
    <row r="56" spans="1:42" s="6" customFormat="1">
      <c r="A56" s="28"/>
      <c r="C56" s="6" t="s">
        <v>41</v>
      </c>
      <c r="D56" s="6">
        <v>2015</v>
      </c>
      <c r="E56" s="6" t="s">
        <v>79</v>
      </c>
      <c r="F56" s="6">
        <v>0.01</v>
      </c>
      <c r="G56" s="6">
        <v>5.0974860775076639E-2</v>
      </c>
      <c r="H56" s="6">
        <v>0</v>
      </c>
      <c r="I56" s="6">
        <v>0.8726224911428121</v>
      </c>
      <c r="J56" s="6">
        <v>5.0245674467541961E-2</v>
      </c>
      <c r="K56" s="6">
        <v>1.5670799999999999E-2</v>
      </c>
      <c r="L56" s="6">
        <v>0</v>
      </c>
      <c r="M56" s="6">
        <v>0.15282163251091566</v>
      </c>
      <c r="N56" s="6">
        <v>4.4011223451828148</v>
      </c>
      <c r="O56" s="6">
        <v>0</v>
      </c>
      <c r="P56" s="6">
        <v>0</v>
      </c>
      <c r="Q56" s="6">
        <v>1.2789908578057686E-2</v>
      </c>
      <c r="R56" s="6">
        <v>0.50820822601178828</v>
      </c>
      <c r="S56" s="6">
        <v>0.11213908895383508</v>
      </c>
      <c r="T56" s="6">
        <v>1.1891081136611408</v>
      </c>
      <c r="U56" s="6">
        <v>0.16681465544061769</v>
      </c>
      <c r="V56" s="6">
        <v>0.18693924100340925</v>
      </c>
      <c r="W56" s="6">
        <v>9.9755748775653616E-3</v>
      </c>
      <c r="X56" s="6">
        <v>0</v>
      </c>
      <c r="Y56" s="6">
        <v>0.24120814931373077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1.7000000000000001E-2</v>
      </c>
      <c r="AF56" s="6">
        <v>0</v>
      </c>
      <c r="AG56" s="6">
        <v>0.69816618347392534</v>
      </c>
      <c r="AH56" s="6">
        <v>0.266457</v>
      </c>
      <c r="AI56" s="6">
        <v>0.30032884537729743</v>
      </c>
      <c r="AJ56" s="6">
        <v>8.7376918615143837E-2</v>
      </c>
      <c r="AK56" s="6">
        <v>0.35416727951883842</v>
      </c>
      <c r="AL56" s="6">
        <v>0.29399999999999998</v>
      </c>
      <c r="AM56" s="6">
        <v>9.6308940135834159E-2</v>
      </c>
      <c r="AN56" s="6">
        <v>1.0623976487815132E-2</v>
      </c>
      <c r="AO56" s="6">
        <v>3.7338575286443638E-2</v>
      </c>
      <c r="AP56" s="29">
        <v>0.446824</v>
      </c>
    </row>
    <row r="57" spans="1:42" s="6" customFormat="1">
      <c r="A57" s="28"/>
      <c r="C57" s="6" t="s">
        <v>41</v>
      </c>
      <c r="D57" s="6">
        <v>2020</v>
      </c>
      <c r="E57" s="6" t="s">
        <v>79</v>
      </c>
      <c r="F57" s="6">
        <v>0.01</v>
      </c>
      <c r="G57" s="6">
        <v>6.4206452031235151E-2</v>
      </c>
      <c r="H57" s="6">
        <v>0</v>
      </c>
      <c r="I57" s="6">
        <v>1.0971880731553465</v>
      </c>
      <c r="J57" s="6">
        <v>4.7607896928927605E-2</v>
      </c>
      <c r="K57" s="6">
        <v>1.5670799999999999E-2</v>
      </c>
      <c r="L57" s="6">
        <v>0</v>
      </c>
      <c r="M57" s="6">
        <v>0.19986134948679027</v>
      </c>
      <c r="N57" s="6">
        <v>4.6321031469714224</v>
      </c>
      <c r="O57" s="6">
        <v>0</v>
      </c>
      <c r="P57" s="6">
        <v>0</v>
      </c>
      <c r="Q57" s="6">
        <v>1.5841659512725519E-2</v>
      </c>
      <c r="R57" s="6">
        <v>0.53865832958693494</v>
      </c>
      <c r="S57" s="6">
        <v>0.13290690743710365</v>
      </c>
      <c r="T57" s="6">
        <v>1.3577164084792883</v>
      </c>
      <c r="U57" s="6">
        <v>0.18436722158553281</v>
      </c>
      <c r="V57" s="6">
        <v>0.19395595411228705</v>
      </c>
      <c r="W57" s="6">
        <v>1.5240622186263059E-2</v>
      </c>
      <c r="X57" s="6">
        <v>0</v>
      </c>
      <c r="Y57" s="6">
        <v>0.24319910522363469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1.7000000000000001E-2</v>
      </c>
      <c r="AF57" s="6">
        <v>0</v>
      </c>
      <c r="AG57" s="6">
        <v>0.77169355849231447</v>
      </c>
      <c r="AH57" s="6">
        <v>0.266457</v>
      </c>
      <c r="AI57" s="6">
        <v>0.31909335061056843</v>
      </c>
      <c r="AJ57" s="6">
        <v>0.10622309937766403</v>
      </c>
      <c r="AK57" s="6">
        <v>0.38609857681257936</v>
      </c>
      <c r="AL57" s="6">
        <v>0.29399999999999998</v>
      </c>
      <c r="AM57" s="6">
        <v>9.8611747407786582E-2</v>
      </c>
      <c r="AN57" s="6">
        <v>1.394698995728642E-2</v>
      </c>
      <c r="AO57" s="6">
        <v>4.0875790477769028E-2</v>
      </c>
      <c r="AP57" s="29">
        <v>0.45660499999999998</v>
      </c>
    </row>
    <row r="58" spans="1:42" s="6" customFormat="1">
      <c r="A58" s="28"/>
      <c r="C58" s="6" t="s">
        <v>41</v>
      </c>
      <c r="D58" s="6">
        <v>2025</v>
      </c>
      <c r="E58" s="6" t="s">
        <v>79</v>
      </c>
      <c r="F58" s="6">
        <v>0.01</v>
      </c>
      <c r="G58" s="6">
        <v>6.8365389680537736E-2</v>
      </c>
      <c r="H58" s="6">
        <v>0</v>
      </c>
      <c r="I58" s="6">
        <v>1.1261920294956043</v>
      </c>
      <c r="J58" s="6">
        <v>5.3144912860280481E-2</v>
      </c>
      <c r="K58" s="6">
        <v>1.5670799999999999E-2</v>
      </c>
      <c r="L58" s="6">
        <v>0</v>
      </c>
      <c r="M58" s="6">
        <v>0.20028645276302343</v>
      </c>
      <c r="N58" s="6">
        <v>5.1520434683460676</v>
      </c>
      <c r="O58" s="6">
        <v>0</v>
      </c>
      <c r="P58" s="6">
        <v>0</v>
      </c>
      <c r="Q58" s="6">
        <v>1.872369452185052E-2</v>
      </c>
      <c r="R58" s="6">
        <v>0.59805361420559355</v>
      </c>
      <c r="S58" s="6">
        <v>0.11557212063470057</v>
      </c>
      <c r="T58" s="6">
        <v>1.407308393510152</v>
      </c>
      <c r="U58" s="6">
        <v>0.23870785702267419</v>
      </c>
      <c r="V58" s="6">
        <v>0.18702885225688148</v>
      </c>
      <c r="W58" s="6">
        <v>1.7837054319954155E-2</v>
      </c>
      <c r="X58" s="6">
        <v>0</v>
      </c>
      <c r="Y58" s="6">
        <v>0.25037743534272333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1.7000000000000001E-2</v>
      </c>
      <c r="AF58" s="6">
        <v>0</v>
      </c>
      <c r="AG58" s="6">
        <v>0.87552271334868204</v>
      </c>
      <c r="AH58" s="6">
        <v>0.266457</v>
      </c>
      <c r="AI58" s="6">
        <v>0.32998664748892997</v>
      </c>
      <c r="AJ58" s="6">
        <v>0.11679605968174418</v>
      </c>
      <c r="AK58" s="6">
        <v>0.33477662118241003</v>
      </c>
      <c r="AL58" s="6">
        <v>0.29399999999999998</v>
      </c>
      <c r="AM58" s="6">
        <v>0.11607021541187595</v>
      </c>
      <c r="AN58" s="6">
        <v>1.6710072587919168E-2</v>
      </c>
      <c r="AO58" s="6">
        <v>4.2093627469019172E-2</v>
      </c>
      <c r="AP58" s="29">
        <v>0.454343</v>
      </c>
    </row>
    <row r="59" spans="1:42" s="6" customFormat="1">
      <c r="A59" s="28"/>
      <c r="C59" s="6" t="s">
        <v>41</v>
      </c>
      <c r="D59" s="6">
        <v>2030</v>
      </c>
      <c r="E59" s="6" t="s">
        <v>79</v>
      </c>
      <c r="F59" s="6">
        <v>0.01</v>
      </c>
      <c r="G59" s="6">
        <v>7.3373002862620482E-2</v>
      </c>
      <c r="H59" s="6">
        <v>0</v>
      </c>
      <c r="I59" s="6">
        <v>1.1966658011071631</v>
      </c>
      <c r="J59" s="6">
        <v>5.6505557038297675E-2</v>
      </c>
      <c r="K59" s="6">
        <v>1.5670799999999999E-2</v>
      </c>
      <c r="L59" s="6">
        <v>0</v>
      </c>
      <c r="M59" s="6">
        <v>0.21285873952037698</v>
      </c>
      <c r="N59" s="6">
        <v>5.5269301739442058</v>
      </c>
      <c r="O59" s="6">
        <v>0</v>
      </c>
      <c r="P59" s="6">
        <v>0</v>
      </c>
      <c r="Q59" s="6">
        <v>1.9524246807545647E-2</v>
      </c>
      <c r="R59" s="6">
        <v>0.63852344219192458</v>
      </c>
      <c r="S59" s="6">
        <v>0.12077767712509839</v>
      </c>
      <c r="T59" s="6">
        <v>1.4695784638914744</v>
      </c>
      <c r="U59" s="6">
        <v>0.25401893186232288</v>
      </c>
      <c r="V59" s="6">
        <v>0.20965584667568796</v>
      </c>
      <c r="W59" s="6">
        <v>2.0135238534318707E-2</v>
      </c>
      <c r="X59" s="6">
        <v>0</v>
      </c>
      <c r="Y59" s="6">
        <v>0.26317049079189242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1.7000000000000001E-2</v>
      </c>
      <c r="AF59" s="6">
        <v>0</v>
      </c>
      <c r="AG59" s="6">
        <v>0.93133321237352706</v>
      </c>
      <c r="AH59" s="6">
        <v>0.266457</v>
      </c>
      <c r="AI59" s="6">
        <v>0.36327280118502769</v>
      </c>
      <c r="AJ59" s="6">
        <v>0.12215461290807833</v>
      </c>
      <c r="AK59" s="6">
        <v>0.37091347843825628</v>
      </c>
      <c r="AL59" s="6">
        <v>0.29399999999999998</v>
      </c>
      <c r="AM59" s="6">
        <v>0.12488926763234251</v>
      </c>
      <c r="AN59" s="6">
        <v>1.871790214550596E-2</v>
      </c>
      <c r="AO59" s="6">
        <v>4.4570450841647617E-2</v>
      </c>
      <c r="AP59" s="29">
        <v>0.45244699999999999</v>
      </c>
    </row>
    <row r="60" spans="1:42" s="6" customFormat="1">
      <c r="A60" s="28"/>
      <c r="C60" s="6" t="s">
        <v>41</v>
      </c>
      <c r="D60" s="6">
        <v>2035</v>
      </c>
      <c r="E60" s="6" t="s">
        <v>79</v>
      </c>
      <c r="F60" s="6">
        <v>0.01</v>
      </c>
      <c r="G60" s="6">
        <v>7.6708395396337781E-2</v>
      </c>
      <c r="H60" s="6">
        <v>0</v>
      </c>
      <c r="I60" s="6">
        <v>1.2455634195358225</v>
      </c>
      <c r="J60" s="6">
        <v>5.7703297935791223E-2</v>
      </c>
      <c r="K60" s="6">
        <v>1.5670799999999999E-2</v>
      </c>
      <c r="L60" s="6">
        <v>0</v>
      </c>
      <c r="M60" s="6">
        <v>0.22050819945457092</v>
      </c>
      <c r="N60" s="6">
        <v>5.7500210753875285</v>
      </c>
      <c r="O60" s="6">
        <v>0</v>
      </c>
      <c r="P60" s="6">
        <v>0</v>
      </c>
      <c r="Q60" s="6">
        <v>1.974058831028187E-2</v>
      </c>
      <c r="R60" s="6">
        <v>0.6515371890779682</v>
      </c>
      <c r="S60" s="6">
        <v>0.12328207602355191</v>
      </c>
      <c r="T60" s="6">
        <v>1.4941156768449049</v>
      </c>
      <c r="U60" s="6">
        <v>0.26291624489404397</v>
      </c>
      <c r="V60" s="6">
        <v>0.22217368674178306</v>
      </c>
      <c r="W60" s="6">
        <v>2.1217107268347603E-2</v>
      </c>
      <c r="X60" s="6">
        <v>0</v>
      </c>
      <c r="Y60" s="6">
        <v>0.26484004291803209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1.7000000000000001E-2</v>
      </c>
      <c r="AF60" s="6">
        <v>0</v>
      </c>
      <c r="AG60" s="6">
        <v>0.95527663541214314</v>
      </c>
      <c r="AH60" s="6">
        <v>0.266457</v>
      </c>
      <c r="AI60" s="6">
        <v>0.38336916975468849</v>
      </c>
      <c r="AJ60" s="6">
        <v>0.12364289136533142</v>
      </c>
      <c r="AK60" s="6">
        <v>0.38756893786210878</v>
      </c>
      <c r="AL60" s="6">
        <v>0.29399999999999998</v>
      </c>
      <c r="AM60" s="6">
        <v>0.13122904062342425</v>
      </c>
      <c r="AN60" s="6">
        <v>1.981716761846208E-2</v>
      </c>
      <c r="AO60" s="6">
        <v>4.6796994452416904E-2</v>
      </c>
      <c r="AP60" s="29">
        <v>0.45045200000000002</v>
      </c>
    </row>
    <row r="61" spans="1:42" s="6" customFormat="1">
      <c r="A61" s="28"/>
      <c r="C61" s="6" t="s">
        <v>41</v>
      </c>
      <c r="D61" s="6">
        <v>2040</v>
      </c>
      <c r="E61" s="6" t="s">
        <v>79</v>
      </c>
      <c r="F61" s="6">
        <v>0.01</v>
      </c>
      <c r="G61" s="6">
        <v>8.0901320238089949E-2</v>
      </c>
      <c r="H61" s="6">
        <v>0</v>
      </c>
      <c r="I61" s="6">
        <v>1.3048681146786507</v>
      </c>
      <c r="J61" s="6">
        <v>5.8794954584386182E-2</v>
      </c>
      <c r="K61" s="6">
        <v>1.5670799999999999E-2</v>
      </c>
      <c r="L61" s="6">
        <v>0</v>
      </c>
      <c r="M61" s="6">
        <v>0.22908876177824819</v>
      </c>
      <c r="N61" s="6">
        <v>6.0303714157408548</v>
      </c>
      <c r="O61" s="6">
        <v>0</v>
      </c>
      <c r="P61" s="6">
        <v>0</v>
      </c>
      <c r="Q61" s="6">
        <v>2.0036274242839002E-2</v>
      </c>
      <c r="R61" s="6">
        <v>0.67184258559100929</v>
      </c>
      <c r="S61" s="6">
        <v>0.127127880874077</v>
      </c>
      <c r="T61" s="6">
        <v>1.5349732222711361</v>
      </c>
      <c r="U61" s="6">
        <v>0.27542761709684876</v>
      </c>
      <c r="V61" s="6">
        <v>0.23260787510463687</v>
      </c>
      <c r="W61" s="6">
        <v>2.2212332279899244E-2</v>
      </c>
      <c r="X61" s="6">
        <v>0</v>
      </c>
      <c r="Y61" s="6">
        <v>0.26818195063885891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1.7000000000000001E-2</v>
      </c>
      <c r="AF61" s="6">
        <v>0</v>
      </c>
      <c r="AG61" s="6">
        <v>0.98698379201328157</v>
      </c>
      <c r="AH61" s="6">
        <v>0.266457</v>
      </c>
      <c r="AI61" s="6">
        <v>0.40033887873100527</v>
      </c>
      <c r="AJ61" s="6">
        <v>0.12637795090280876</v>
      </c>
      <c r="AK61" s="6">
        <v>0.40179394379413264</v>
      </c>
      <c r="AL61" s="6">
        <v>0.29399999999999998</v>
      </c>
      <c r="AM61" s="6">
        <v>0.13906227364613938</v>
      </c>
      <c r="AN61" s="6">
        <v>2.0914860463396624E-2</v>
      </c>
      <c r="AO61" s="6">
        <v>4.911577012966991E-2</v>
      </c>
      <c r="AP61" s="29">
        <v>0.44787399999999999</v>
      </c>
    </row>
    <row r="62" spans="1:42" s="6" customFormat="1">
      <c r="A62" s="28"/>
      <c r="C62" s="6" t="s">
        <v>41</v>
      </c>
      <c r="D62" s="6">
        <v>2045</v>
      </c>
      <c r="E62" s="6" t="s">
        <v>79</v>
      </c>
      <c r="F62" s="6">
        <v>0.01</v>
      </c>
      <c r="G62" s="6">
        <v>8.5524632792359778E-2</v>
      </c>
      <c r="H62" s="6">
        <v>0</v>
      </c>
      <c r="I62" s="6">
        <v>1.3773276497824951</v>
      </c>
      <c r="J62" s="6">
        <v>5.9577873112953775E-2</v>
      </c>
      <c r="K62" s="6">
        <v>1.5670799999999999E-2</v>
      </c>
      <c r="L62" s="6">
        <v>0</v>
      </c>
      <c r="M62" s="6">
        <v>0.23843145800815224</v>
      </c>
      <c r="N62" s="6">
        <v>6.339991016990532</v>
      </c>
      <c r="O62" s="6">
        <v>0</v>
      </c>
      <c r="P62" s="6">
        <v>0</v>
      </c>
      <c r="Q62" s="6">
        <v>2.0411462365564032E-2</v>
      </c>
      <c r="R62" s="6">
        <v>0.69729349457099188</v>
      </c>
      <c r="S62" s="6">
        <v>0.13161045849167025</v>
      </c>
      <c r="T62" s="6">
        <v>1.588173046472682</v>
      </c>
      <c r="U62" s="6">
        <v>0.28852569600353783</v>
      </c>
      <c r="V62" s="6">
        <v>0.24207128696442834</v>
      </c>
      <c r="W62" s="6">
        <v>2.3131218632869079E-2</v>
      </c>
      <c r="X62" s="6">
        <v>0</v>
      </c>
      <c r="Y62" s="6">
        <v>0.2769590301673594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1.7000000000000001E-2</v>
      </c>
      <c r="AF62" s="6">
        <v>0</v>
      </c>
      <c r="AG62" s="6">
        <v>1.0285813780101838</v>
      </c>
      <c r="AH62" s="6">
        <v>0.266457</v>
      </c>
      <c r="AI62" s="6">
        <v>0.41073744816571789</v>
      </c>
      <c r="AJ62" s="6">
        <v>0.13067279110779917</v>
      </c>
      <c r="AK62" s="6">
        <v>0.41287108499317832</v>
      </c>
      <c r="AL62" s="6">
        <v>0.29399999999999998</v>
      </c>
      <c r="AM62" s="6">
        <v>0.14654852561550069</v>
      </c>
      <c r="AN62" s="6">
        <v>2.1893965177669228E-2</v>
      </c>
      <c r="AO62" s="6">
        <v>5.0847385385436948E-2</v>
      </c>
      <c r="AP62" s="29">
        <v>0.44489699999999999</v>
      </c>
    </row>
    <row r="63" spans="1:42" s="6" customFormat="1">
      <c r="A63" s="28"/>
      <c r="C63" s="6" t="s">
        <v>41</v>
      </c>
      <c r="D63" s="6">
        <v>2050</v>
      </c>
      <c r="E63" s="6" t="s">
        <v>79</v>
      </c>
      <c r="F63" s="6">
        <v>0.01</v>
      </c>
      <c r="G63" s="6">
        <v>8.9522868449885815E-2</v>
      </c>
      <c r="H63" s="6">
        <v>0</v>
      </c>
      <c r="I63" s="6">
        <v>1.4482613431932805</v>
      </c>
      <c r="J63" s="6">
        <v>6.035906238161614E-2</v>
      </c>
      <c r="K63" s="7">
        <v>1.5670799999999999E-2</v>
      </c>
      <c r="L63" s="6">
        <v>0</v>
      </c>
      <c r="M63" s="6">
        <v>0.24762293632992063</v>
      </c>
      <c r="N63" s="6">
        <v>6.6315156138852904</v>
      </c>
      <c r="O63" s="6">
        <v>0</v>
      </c>
      <c r="P63" s="6">
        <v>0</v>
      </c>
      <c r="Q63" s="6">
        <v>2.0892357984553789E-2</v>
      </c>
      <c r="R63" s="6">
        <v>0.73297441570794608</v>
      </c>
      <c r="S63" s="6">
        <v>0.13552996086966199</v>
      </c>
      <c r="T63" s="6">
        <v>1.6415120833018364</v>
      </c>
      <c r="U63" s="6">
        <v>0.30227604065746355</v>
      </c>
      <c r="V63" s="6">
        <v>0.25240371929215577</v>
      </c>
      <c r="W63" s="6">
        <v>2.4028788529492862E-2</v>
      </c>
      <c r="X63" s="6">
        <v>0</v>
      </c>
      <c r="Y63" s="6">
        <v>0.28960150948121832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1.7000000000000001E-2</v>
      </c>
      <c r="AF63" s="6">
        <v>0</v>
      </c>
      <c r="AG63" s="6">
        <v>1.0726228986966613</v>
      </c>
      <c r="AH63" s="7">
        <v>0.266457</v>
      </c>
      <c r="AI63" s="6">
        <v>0.41789611235507662</v>
      </c>
      <c r="AJ63" s="6">
        <v>0.13598997866341087</v>
      </c>
      <c r="AK63" s="6">
        <v>0.42280632659884121</v>
      </c>
      <c r="AL63" s="6">
        <v>0.29399999999999998</v>
      </c>
      <c r="AM63" s="6">
        <v>0.15261898724146333</v>
      </c>
      <c r="AN63" s="6">
        <v>2.2701714005847952E-2</v>
      </c>
      <c r="AO63" s="6">
        <v>5.177376515256777E-2</v>
      </c>
      <c r="AP63" s="12">
        <v>0.441658</v>
      </c>
    </row>
    <row r="64" spans="1:42" s="6" customFormat="1">
      <c r="A64" s="28"/>
      <c r="C64" s="6" t="s">
        <v>41</v>
      </c>
      <c r="D64" s="6">
        <v>2055</v>
      </c>
      <c r="E64" s="6" t="s">
        <v>79</v>
      </c>
      <c r="F64" s="6">
        <v>0</v>
      </c>
      <c r="G64" s="6">
        <v>9.3708019711152876E-2</v>
      </c>
      <c r="H64" s="6">
        <v>0</v>
      </c>
      <c r="I64" s="6">
        <v>1.522848189767505</v>
      </c>
      <c r="J64" s="6">
        <v>6.115049465899277E-2</v>
      </c>
      <c r="K64" s="7">
        <v>1.5670799999999999E-2</v>
      </c>
      <c r="L64" s="6">
        <v>0</v>
      </c>
      <c r="M64" s="6">
        <v>0.25716874404448525</v>
      </c>
      <c r="N64" s="6">
        <v>6.9364450547880123</v>
      </c>
      <c r="O64" s="6">
        <v>0</v>
      </c>
      <c r="P64" s="6">
        <v>0</v>
      </c>
      <c r="Q64" s="6">
        <v>2.1384583541213944E-2</v>
      </c>
      <c r="R64" s="6">
        <v>0.77048115071394396</v>
      </c>
      <c r="S64" s="6">
        <v>0.13956619028490552</v>
      </c>
      <c r="T64" s="6">
        <v>1.6966425199133892</v>
      </c>
      <c r="U64" s="6">
        <v>0.31668168908751954</v>
      </c>
      <c r="V64" s="6">
        <v>0.26317717525034273</v>
      </c>
      <c r="W64" s="6">
        <v>2.4961187188583159E-2</v>
      </c>
      <c r="X64" s="6">
        <v>0</v>
      </c>
      <c r="Y64" s="6">
        <v>0.30282108600365992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1.1185501773657787</v>
      </c>
      <c r="AH64" s="7">
        <v>0.266457</v>
      </c>
      <c r="AI64" s="6">
        <v>0.42517954352929355</v>
      </c>
      <c r="AJ64" s="6">
        <v>0.14152352712523622</v>
      </c>
      <c r="AK64" s="6">
        <v>0.43298064773647116</v>
      </c>
      <c r="AL64" s="6">
        <v>0</v>
      </c>
      <c r="AM64" s="6">
        <v>0.1589409048557924</v>
      </c>
      <c r="AN64" s="6">
        <v>2.3539263656496678E-2</v>
      </c>
      <c r="AO64" s="6">
        <v>5.27170224733121E-2</v>
      </c>
      <c r="AP64" s="12">
        <v>0.441658</v>
      </c>
    </row>
    <row r="65" spans="1:42" s="6" customFormat="1">
      <c r="A65" s="28"/>
      <c r="C65" s="6" t="s">
        <v>41</v>
      </c>
      <c r="D65" s="6">
        <v>2060</v>
      </c>
      <c r="E65" s="6" t="s">
        <v>79</v>
      </c>
      <c r="F65" s="6">
        <v>0</v>
      </c>
      <c r="G65" s="6">
        <v>9.8088824791192408E-2</v>
      </c>
      <c r="H65" s="6">
        <v>0</v>
      </c>
      <c r="I65" s="6">
        <v>1.6012763303927193</v>
      </c>
      <c r="J65" s="6">
        <v>6.1952304252135389E-2</v>
      </c>
      <c r="K65" s="7">
        <v>1.5670799999999999E-2</v>
      </c>
      <c r="L65" s="6">
        <v>0</v>
      </c>
      <c r="M65" s="6">
        <v>0.26708254046911839</v>
      </c>
      <c r="N65" s="6">
        <v>7.2553957193963017</v>
      </c>
      <c r="O65" s="6">
        <v>0</v>
      </c>
      <c r="P65" s="6">
        <v>0</v>
      </c>
      <c r="Q65" s="6">
        <v>2.1888405969745076E-2</v>
      </c>
      <c r="R65" s="6">
        <v>0.80990712756612748</v>
      </c>
      <c r="S65" s="6">
        <v>0.14372262299533148</v>
      </c>
      <c r="T65" s="6">
        <v>1.7536245207454544</v>
      </c>
      <c r="U65" s="6">
        <v>0.33177387127737668</v>
      </c>
      <c r="V65" s="6">
        <v>0.27441047923932932</v>
      </c>
      <c r="W65" s="6">
        <v>2.5929766084492566E-2</v>
      </c>
      <c r="X65" s="6">
        <v>0</v>
      </c>
      <c r="Y65" s="6">
        <v>0.31664410276281074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1.1664439578954418</v>
      </c>
      <c r="AH65" s="7">
        <v>0.266457</v>
      </c>
      <c r="AI65" s="6">
        <v>0.43258991622821291</v>
      </c>
      <c r="AJ65" s="6">
        <v>0.14728224040347174</v>
      </c>
      <c r="AK65" s="6">
        <v>0.44339980156486131</v>
      </c>
      <c r="AL65" s="6">
        <v>0</v>
      </c>
      <c r="AM65" s="6">
        <v>0.16552469448909335</v>
      </c>
      <c r="AN65" s="6">
        <v>2.440771359146407E-2</v>
      </c>
      <c r="AO65" s="6">
        <v>5.3677464836915802E-2</v>
      </c>
      <c r="AP65" s="12">
        <v>0.441658</v>
      </c>
    </row>
    <row r="66" spans="1:42" s="6" customFormat="1">
      <c r="A66" s="28"/>
      <c r="C66" s="6" t="s">
        <v>41</v>
      </c>
      <c r="D66" s="6">
        <v>2065</v>
      </c>
      <c r="E66" s="6" t="s">
        <v>79</v>
      </c>
      <c r="F66" s="6">
        <v>0</v>
      </c>
      <c r="G66" s="6">
        <v>0.10267443041240713</v>
      </c>
      <c r="H66" s="6">
        <v>0</v>
      </c>
      <c r="I66" s="6">
        <v>1.6837435953924174</v>
      </c>
      <c r="J66" s="6">
        <v>6.2764627229139267E-2</v>
      </c>
      <c r="K66" s="7">
        <v>1.5670799999999999E-2</v>
      </c>
      <c r="L66" s="6">
        <v>0</v>
      </c>
      <c r="M66" s="6">
        <v>0.27737851148465781</v>
      </c>
      <c r="N66" s="6">
        <v>7.5890123296944294</v>
      </c>
      <c r="O66" s="6">
        <v>0</v>
      </c>
      <c r="P66" s="6">
        <v>0</v>
      </c>
      <c r="Q66" s="6">
        <v>2.2404098493337996E-2</v>
      </c>
      <c r="R66" s="6">
        <v>0.85135055500656809</v>
      </c>
      <c r="S66" s="6">
        <v>0.14800283878560672</v>
      </c>
      <c r="T66" s="6">
        <v>1.8125202708680836</v>
      </c>
      <c r="U66" s="6">
        <v>0.34758530554621619</v>
      </c>
      <c r="V66" s="6">
        <v>0.28612325914939057</v>
      </c>
      <c r="W66" s="6">
        <v>2.6935929133371676E-2</v>
      </c>
      <c r="X66" s="6">
        <v>0</v>
      </c>
      <c r="Y66" s="6">
        <v>0.3310981052794113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1.2163884414331947</v>
      </c>
      <c r="AH66" s="7">
        <v>0.266457</v>
      </c>
      <c r="AI66" s="6">
        <v>0.44012944289131656</v>
      </c>
      <c r="AJ66" s="6">
        <v>0.15327528064694448</v>
      </c>
      <c r="AK66" s="6">
        <v>0.45406967968558914</v>
      </c>
      <c r="AL66" s="6">
        <v>0</v>
      </c>
      <c r="AM66" s="6">
        <v>0.17238120363393153</v>
      </c>
      <c r="AN66" s="6">
        <v>2.5308203835786542E-2</v>
      </c>
      <c r="AO66" s="6">
        <v>5.4655405334718403E-2</v>
      </c>
      <c r="AP66" s="12">
        <v>0.441658</v>
      </c>
    </row>
    <row r="67" spans="1:42" s="6" customFormat="1" ht="15" thickBot="1">
      <c r="A67" s="30"/>
      <c r="B67" s="15"/>
      <c r="C67" s="15" t="s">
        <v>41</v>
      </c>
      <c r="D67" s="15">
        <v>2070</v>
      </c>
      <c r="E67" s="15" t="s">
        <v>79</v>
      </c>
      <c r="F67" s="15">
        <v>0</v>
      </c>
      <c r="G67" s="15">
        <v>0.1074744109020952</v>
      </c>
      <c r="H67" s="15">
        <v>0</v>
      </c>
      <c r="I67" s="15">
        <v>1.7704580035412698</v>
      </c>
      <c r="J67" s="15">
        <v>6.3587601442234104E-2</v>
      </c>
      <c r="K67" s="16">
        <v>1.5670799999999999E-2</v>
      </c>
      <c r="L67" s="15">
        <v>0</v>
      </c>
      <c r="M67" s="15">
        <v>0.28807138983441166</v>
      </c>
      <c r="N67" s="15">
        <v>7.9379692531844714</v>
      </c>
      <c r="O67" s="15">
        <v>0</v>
      </c>
      <c r="P67" s="15">
        <v>0</v>
      </c>
      <c r="Q67" s="15">
        <v>2.2931940772342858E-2</v>
      </c>
      <c r="R67" s="15">
        <v>0.8949146671768401</v>
      </c>
      <c r="S67" s="15">
        <v>0.15241052405027303</v>
      </c>
      <c r="T67" s="15">
        <v>1.8733940438465024</v>
      </c>
      <c r="U67" s="15">
        <v>0.36415026947872481</v>
      </c>
      <c r="V67" s="15">
        <v>0.29833598065644118</v>
      </c>
      <c r="W67" s="15">
        <v>2.7981134728089066E-2</v>
      </c>
      <c r="X67" s="15">
        <v>0</v>
      </c>
      <c r="Y67" s="15">
        <v>0.3462118964575629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1.2684714344286618</v>
      </c>
      <c r="AH67" s="16">
        <v>0.266457</v>
      </c>
      <c r="AI67" s="15">
        <v>0.44780037451826976</v>
      </c>
      <c r="AJ67" s="15">
        <v>0.15951218282014815</v>
      </c>
      <c r="AK67" s="15">
        <v>0.46499631547447429</v>
      </c>
      <c r="AL67" s="15">
        <v>0</v>
      </c>
      <c r="AM67" s="15">
        <v>0.17952172911722816</v>
      </c>
      <c r="AN67" s="15">
        <v>2.6241916474213291E-2</v>
      </c>
      <c r="AO67" s="15">
        <v>5.5651162762216697E-2</v>
      </c>
      <c r="AP67" s="17">
        <v>0.441658</v>
      </c>
    </row>
    <row r="68" spans="1:42" s="6" customFormat="1">
      <c r="A68" s="26"/>
      <c r="B68" s="32"/>
      <c r="C68" s="9" t="s">
        <v>41</v>
      </c>
      <c r="D68" s="9">
        <v>2010</v>
      </c>
      <c r="E68" s="9" t="s">
        <v>80</v>
      </c>
      <c r="F68" s="9">
        <v>1.3</v>
      </c>
      <c r="G68" s="9">
        <v>2.5922800000000001</v>
      </c>
      <c r="H68" s="9">
        <v>9.4899999999999998E-2</v>
      </c>
      <c r="I68" s="9">
        <v>4.5086000000000004</v>
      </c>
      <c r="J68" s="9">
        <v>1.2050799999999999</v>
      </c>
      <c r="K68" s="9">
        <v>2</v>
      </c>
      <c r="L68" s="9">
        <v>1.32162</v>
      </c>
      <c r="M68" s="9">
        <v>2.5643500000000001</v>
      </c>
      <c r="N68" s="9">
        <v>24.447700000000001</v>
      </c>
      <c r="O68" s="9">
        <v>1.5666199999999999</v>
      </c>
      <c r="P68" s="9">
        <v>0.25641000000000003</v>
      </c>
      <c r="Q68" s="9">
        <v>10.735200000000001</v>
      </c>
      <c r="R68" s="9">
        <v>25.360700000000001</v>
      </c>
      <c r="S68" s="9">
        <v>0.85989599999999999</v>
      </c>
      <c r="T68" s="9">
        <v>15.5182</v>
      </c>
      <c r="U68" s="9">
        <v>2.4855</v>
      </c>
      <c r="V68" s="9">
        <v>2.2400000000000002</v>
      </c>
      <c r="W68" s="9">
        <v>2.1302300000000001</v>
      </c>
      <c r="X68" s="9">
        <v>0.14000000000000001</v>
      </c>
      <c r="Y68" s="9">
        <v>31.243500000000001</v>
      </c>
      <c r="Z68" s="9">
        <v>0.03</v>
      </c>
      <c r="AA68" s="9">
        <v>0.68360699999999996</v>
      </c>
      <c r="AB68" s="9">
        <v>0.380471</v>
      </c>
      <c r="AC68" s="9">
        <v>0.485294</v>
      </c>
      <c r="AD68" s="9">
        <v>0</v>
      </c>
      <c r="AE68" s="9">
        <v>0.82</v>
      </c>
      <c r="AF68" s="9">
        <v>0</v>
      </c>
      <c r="AG68" s="9">
        <v>2.4167700000000001</v>
      </c>
      <c r="AH68" s="9">
        <v>1.02</v>
      </c>
      <c r="AI68" s="9">
        <v>13.652900000000001</v>
      </c>
      <c r="AJ68" s="9">
        <v>6.6159400000000002</v>
      </c>
      <c r="AK68" s="9">
        <v>3.7845499999999999</v>
      </c>
      <c r="AL68" s="9">
        <v>2.0950000000000002</v>
      </c>
      <c r="AM68" s="9">
        <v>1.80308</v>
      </c>
      <c r="AN68" s="9">
        <v>0.345968</v>
      </c>
      <c r="AO68" s="9">
        <v>2.17692</v>
      </c>
      <c r="AP68" s="27">
        <v>6.7117000000000004</v>
      </c>
    </row>
    <row r="69" spans="1:42" s="6" customFormat="1">
      <c r="A69" s="28"/>
      <c r="B69"/>
      <c r="C69" s="6" t="s">
        <v>41</v>
      </c>
      <c r="D69" s="6">
        <v>2015</v>
      </c>
      <c r="E69" s="6" t="s">
        <v>80</v>
      </c>
      <c r="F69" s="6">
        <v>1.3</v>
      </c>
      <c r="G69" s="6">
        <v>2.7257993993238072</v>
      </c>
      <c r="H69" s="6">
        <v>9.4899999999999998E-2</v>
      </c>
      <c r="I69" s="6">
        <v>4.1810468288268874</v>
      </c>
      <c r="J69" s="6">
        <v>1.6499659139111194</v>
      </c>
      <c r="K69" s="6">
        <v>2</v>
      </c>
      <c r="L69" s="6">
        <v>2.0790828443797573</v>
      </c>
      <c r="M69" s="6">
        <v>2.723631485603637</v>
      </c>
      <c r="N69" s="6">
        <v>24.829340970991531</v>
      </c>
      <c r="O69" s="6">
        <v>2.0450169343373523</v>
      </c>
      <c r="P69" s="6">
        <v>0.17022001425401206</v>
      </c>
      <c r="Q69" s="6">
        <v>8.8765945228488405</v>
      </c>
      <c r="R69" s="6">
        <v>21.106250204675749</v>
      </c>
      <c r="S69" s="6">
        <v>0.76543011147689244</v>
      </c>
      <c r="T69" s="6">
        <v>12.989370186565241</v>
      </c>
      <c r="U69" s="6">
        <v>2.3091302531497742</v>
      </c>
      <c r="V69" s="6">
        <v>2.080543003299538</v>
      </c>
      <c r="W69" s="6">
        <v>3.1334369997732252</v>
      </c>
      <c r="X69" s="6">
        <v>0.14000000000000001</v>
      </c>
      <c r="Y69" s="6">
        <v>19.220288349574879</v>
      </c>
      <c r="Z69" s="6">
        <v>0.03</v>
      </c>
      <c r="AA69" s="6">
        <v>1.2282454721217737</v>
      </c>
      <c r="AB69" s="6">
        <v>0.35034012885672788</v>
      </c>
      <c r="AC69" s="6">
        <v>0.53380926443327659</v>
      </c>
      <c r="AD69" s="6">
        <v>0</v>
      </c>
      <c r="AE69" s="6">
        <v>0.82</v>
      </c>
      <c r="AF69" s="6">
        <v>0</v>
      </c>
      <c r="AG69" s="6">
        <v>1.7806226597091532</v>
      </c>
      <c r="AH69" s="6">
        <v>1.02</v>
      </c>
      <c r="AI69" s="6">
        <v>13.085102343683612</v>
      </c>
      <c r="AJ69" s="6">
        <v>5.6260000000000003</v>
      </c>
      <c r="AK69" s="6">
        <v>4.5659862633246995</v>
      </c>
      <c r="AL69" s="6">
        <v>2.0950000000000002</v>
      </c>
      <c r="AM69" s="6">
        <v>2.0767509723272859</v>
      </c>
      <c r="AN69" s="6">
        <v>0.36239142356486875</v>
      </c>
      <c r="AO69" s="6">
        <v>3.2992618807206866</v>
      </c>
      <c r="AP69" s="29">
        <v>8.9928799999999995</v>
      </c>
    </row>
    <row r="70" spans="1:42" s="6" customFormat="1">
      <c r="A70" s="28"/>
      <c r="B70"/>
      <c r="C70" s="6" t="s">
        <v>41</v>
      </c>
      <c r="D70" s="6">
        <v>2020</v>
      </c>
      <c r="E70" s="6" t="s">
        <v>80</v>
      </c>
      <c r="F70" s="6">
        <v>1.3</v>
      </c>
      <c r="G70" s="6">
        <v>2.6560394926514608</v>
      </c>
      <c r="H70" s="6">
        <v>9.4899999999999998E-2</v>
      </c>
      <c r="I70" s="6">
        <v>3.8902614173646728</v>
      </c>
      <c r="J70" s="6">
        <v>1.374234168228472</v>
      </c>
      <c r="K70" s="6">
        <v>2</v>
      </c>
      <c r="L70" s="6">
        <v>3.2592739890979723</v>
      </c>
      <c r="M70" s="6">
        <v>2.6961189952689848</v>
      </c>
      <c r="N70" s="6">
        <v>24.892911463071666</v>
      </c>
      <c r="O70" s="6">
        <v>2.4222876624887837</v>
      </c>
      <c r="P70" s="6">
        <v>0.18029762959432052</v>
      </c>
      <c r="Q70" s="6">
        <v>8.4708103205688978</v>
      </c>
      <c r="R70" s="6">
        <v>22.133895207451609</v>
      </c>
      <c r="S70" s="6">
        <v>0.79512206341437075</v>
      </c>
      <c r="T70" s="6">
        <v>12.261129857675577</v>
      </c>
      <c r="U70" s="6">
        <v>2.8870568604899538</v>
      </c>
      <c r="V70" s="6">
        <v>2.2856606451910455</v>
      </c>
      <c r="W70" s="6">
        <v>3.8230633148743101</v>
      </c>
      <c r="X70" s="6">
        <v>0.14000000000000001</v>
      </c>
      <c r="Y70" s="6">
        <v>18.224018037000938</v>
      </c>
      <c r="Z70" s="6">
        <v>0.03</v>
      </c>
      <c r="AA70" s="6">
        <v>1.3845704220212669</v>
      </c>
      <c r="AB70" s="6">
        <v>0.35057035982697426</v>
      </c>
      <c r="AC70" s="6">
        <v>0.6242466607210938</v>
      </c>
      <c r="AD70" s="6">
        <v>0</v>
      </c>
      <c r="AE70" s="6">
        <v>0.82</v>
      </c>
      <c r="AF70" s="6">
        <v>0</v>
      </c>
      <c r="AG70" s="6">
        <v>2.0814698295818101</v>
      </c>
      <c r="AH70" s="6">
        <v>1.02</v>
      </c>
      <c r="AI70" s="6">
        <v>13.152777067652439</v>
      </c>
      <c r="AJ70" s="6">
        <v>6.0612463923374431</v>
      </c>
      <c r="AK70" s="6">
        <v>4.3670656352172124</v>
      </c>
      <c r="AL70" s="6">
        <v>2.0950000000000002</v>
      </c>
      <c r="AM70" s="6">
        <v>2.2484788961899489</v>
      </c>
      <c r="AN70" s="6">
        <v>0.39801290442029952</v>
      </c>
      <c r="AO70" s="6">
        <v>4.1379489543642451</v>
      </c>
      <c r="AP70" s="29">
        <v>9.0159599999999998</v>
      </c>
    </row>
    <row r="71" spans="1:42" s="6" customFormat="1">
      <c r="A71" s="28"/>
      <c r="B71"/>
      <c r="C71" s="6" t="s">
        <v>41</v>
      </c>
      <c r="D71" s="6">
        <v>2025</v>
      </c>
      <c r="E71" s="6" t="s">
        <v>80</v>
      </c>
      <c r="F71" s="6">
        <v>1.3</v>
      </c>
      <c r="G71" s="6">
        <v>3.1661391427756094</v>
      </c>
      <c r="H71" s="6">
        <v>9.4899999999999998E-2</v>
      </c>
      <c r="I71" s="6">
        <v>4.3469827801622705</v>
      </c>
      <c r="J71" s="6">
        <v>1.5557476940973218</v>
      </c>
      <c r="K71" s="6">
        <v>2</v>
      </c>
      <c r="L71" s="6">
        <v>3.3018028904340695</v>
      </c>
      <c r="M71" s="6">
        <v>3.1336427191654539</v>
      </c>
      <c r="N71" s="6">
        <v>27.257705804289536</v>
      </c>
      <c r="O71" s="6">
        <v>3.1268128644609314</v>
      </c>
      <c r="P71" s="6">
        <v>0.20015008515373178</v>
      </c>
      <c r="Q71" s="6">
        <v>10.636919447281347</v>
      </c>
      <c r="R71" s="6">
        <v>28.481835168523293</v>
      </c>
      <c r="S71" s="6">
        <v>0.86865064276036608</v>
      </c>
      <c r="T71" s="6">
        <v>13.539288542648503</v>
      </c>
      <c r="U71" s="6">
        <v>3.1828324156099743</v>
      </c>
      <c r="V71" s="6">
        <v>2.5694912341706857</v>
      </c>
      <c r="W71" s="6">
        <v>4.5559638648325649</v>
      </c>
      <c r="X71" s="6">
        <v>0.14000000000000001</v>
      </c>
      <c r="Y71" s="6">
        <v>22.592434393426043</v>
      </c>
      <c r="Z71" s="6">
        <v>0.03</v>
      </c>
      <c r="AA71" s="6">
        <v>1.6053082934631835</v>
      </c>
      <c r="AB71" s="6">
        <v>0.35588671262367211</v>
      </c>
      <c r="AC71" s="6">
        <v>0.74993512486605296</v>
      </c>
      <c r="AD71" s="6">
        <v>0</v>
      </c>
      <c r="AE71" s="6">
        <v>0.82</v>
      </c>
      <c r="AF71" s="6">
        <v>0</v>
      </c>
      <c r="AG71" s="6">
        <v>2.3571371473951808</v>
      </c>
      <c r="AH71" s="6">
        <v>1.02</v>
      </c>
      <c r="AI71" s="6">
        <v>14.201214603610978</v>
      </c>
      <c r="AJ71" s="6">
        <v>7.2055673326040566</v>
      </c>
      <c r="AK71" s="6">
        <v>4.8909314437731988</v>
      </c>
      <c r="AL71" s="6">
        <v>2.0950000000000002</v>
      </c>
      <c r="AM71" s="6">
        <v>2.5276350348614023</v>
      </c>
      <c r="AN71" s="6">
        <v>0.47571771233428889</v>
      </c>
      <c r="AO71" s="6">
        <v>4.2191724388299052</v>
      </c>
      <c r="AP71" s="29">
        <v>9.0389499999999998</v>
      </c>
    </row>
    <row r="72" spans="1:42" s="6" customFormat="1">
      <c r="A72" s="28"/>
      <c r="B72"/>
      <c r="C72" s="6" t="s">
        <v>41</v>
      </c>
      <c r="D72" s="6">
        <v>2030</v>
      </c>
      <c r="E72" s="6" t="s">
        <v>80</v>
      </c>
      <c r="F72" s="6">
        <v>1.3</v>
      </c>
      <c r="G72" s="6">
        <v>3.3539618134343496</v>
      </c>
      <c r="H72" s="6">
        <v>9.4899999999999998E-2</v>
      </c>
      <c r="I72" s="6">
        <v>4.6715099683298043</v>
      </c>
      <c r="J72" s="6">
        <v>1.7248238998386647</v>
      </c>
      <c r="K72" s="6">
        <v>2</v>
      </c>
      <c r="L72" s="6">
        <v>3.5384337425002159</v>
      </c>
      <c r="M72" s="6">
        <v>3.3162973718559372</v>
      </c>
      <c r="N72" s="6">
        <v>28.535114872177722</v>
      </c>
      <c r="O72" s="6">
        <v>3.288926441219223</v>
      </c>
      <c r="P72" s="6">
        <v>0.21630810769657641</v>
      </c>
      <c r="Q72" s="6">
        <v>11.372089236014242</v>
      </c>
      <c r="R72" s="6">
        <v>30.605152737419729</v>
      </c>
      <c r="S72" s="6">
        <v>0.92003263807143099</v>
      </c>
      <c r="T72" s="6">
        <v>14.175755552201505</v>
      </c>
      <c r="U72" s="6">
        <v>3.4041671903917274</v>
      </c>
      <c r="V72" s="6">
        <v>2.8769514943449299</v>
      </c>
      <c r="W72" s="6">
        <v>5.1288061543639119</v>
      </c>
      <c r="X72" s="6">
        <v>0.14000000000000001</v>
      </c>
      <c r="Y72" s="6">
        <v>23.785056172080175</v>
      </c>
      <c r="Z72" s="6">
        <v>0.03</v>
      </c>
      <c r="AA72" s="6">
        <v>1.7578354881361153</v>
      </c>
      <c r="AB72" s="6">
        <v>0.37493251139604994</v>
      </c>
      <c r="AC72" s="6">
        <v>0.80872494175650056</v>
      </c>
      <c r="AD72" s="6">
        <v>0</v>
      </c>
      <c r="AE72" s="6">
        <v>0.82</v>
      </c>
      <c r="AF72" s="6">
        <v>0</v>
      </c>
      <c r="AG72" s="6">
        <v>2.4844142227794181</v>
      </c>
      <c r="AH72" s="6">
        <v>1.02</v>
      </c>
      <c r="AI72" s="6">
        <v>15.964969653618938</v>
      </c>
      <c r="AJ72" s="6">
        <v>7.7050750889801005</v>
      </c>
      <c r="AK72" s="6">
        <v>5.354211226599416</v>
      </c>
      <c r="AL72" s="6">
        <v>2.0950000000000002</v>
      </c>
      <c r="AM72" s="6">
        <v>2.6780544914326163</v>
      </c>
      <c r="AN72" s="6">
        <v>0.52631311013373383</v>
      </c>
      <c r="AO72" s="6">
        <v>4.5822450491963833</v>
      </c>
      <c r="AP72" s="29">
        <v>9.0433500000000002</v>
      </c>
    </row>
    <row r="73" spans="1:42" s="6" customFormat="1">
      <c r="A73" s="28"/>
      <c r="B73"/>
      <c r="C73" s="6" t="s">
        <v>41</v>
      </c>
      <c r="D73" s="6">
        <v>2035</v>
      </c>
      <c r="E73" s="6" t="s">
        <v>80</v>
      </c>
      <c r="F73" s="6">
        <v>1.3</v>
      </c>
      <c r="G73" s="6">
        <v>3.4571195333194678</v>
      </c>
      <c r="H73" s="6">
        <v>9.4899999999999998E-2</v>
      </c>
      <c r="I73" s="6">
        <v>4.8672120330657274</v>
      </c>
      <c r="J73" s="6">
        <v>1.819413711278683</v>
      </c>
      <c r="K73" s="6">
        <v>2</v>
      </c>
      <c r="L73" s="6">
        <v>3.6806294556203052</v>
      </c>
      <c r="M73" s="6">
        <v>3.4000059682479371</v>
      </c>
      <c r="N73" s="6">
        <v>28.859878551803185</v>
      </c>
      <c r="O73" s="6">
        <v>3.3824643728742489</v>
      </c>
      <c r="P73" s="6">
        <v>0.22388749725121238</v>
      </c>
      <c r="Q73" s="6">
        <v>11.544476105611647</v>
      </c>
      <c r="R73" s="6">
        <v>31.152965769997749</v>
      </c>
      <c r="S73" s="6">
        <v>0.94814966589831162</v>
      </c>
      <c r="T73" s="6">
        <v>14.465781921628697</v>
      </c>
      <c r="U73" s="6">
        <v>3.5212883585307688</v>
      </c>
      <c r="V73" s="6">
        <v>3.0316311497371284</v>
      </c>
      <c r="W73" s="6">
        <v>5.4525647121614584</v>
      </c>
      <c r="X73" s="6">
        <v>0.14000000000000001</v>
      </c>
      <c r="Y73" s="6">
        <v>23.9241992329483</v>
      </c>
      <c r="Z73" s="6">
        <v>0.03</v>
      </c>
      <c r="AA73" s="6">
        <v>1.8352851806295432</v>
      </c>
      <c r="AB73" s="6">
        <v>0.38480662017143857</v>
      </c>
      <c r="AC73" s="6">
        <v>0.84103066634674128</v>
      </c>
      <c r="AD73" s="6">
        <v>0</v>
      </c>
      <c r="AE73" s="6">
        <v>0.82</v>
      </c>
      <c r="AF73" s="6">
        <v>0</v>
      </c>
      <c r="AG73" s="6">
        <v>2.5341014929870793</v>
      </c>
      <c r="AH73" s="6">
        <v>1.02</v>
      </c>
      <c r="AI73" s="6">
        <v>17.196667495254868</v>
      </c>
      <c r="AJ73" s="6">
        <v>7.8341069236956828</v>
      </c>
      <c r="AK73" s="6">
        <v>5.6360760702402368</v>
      </c>
      <c r="AL73" s="6">
        <v>2.0950000000000002</v>
      </c>
      <c r="AM73" s="6">
        <v>2.7710876914712363</v>
      </c>
      <c r="AN73" s="6">
        <v>0.55620046995349692</v>
      </c>
      <c r="AO73" s="6">
        <v>4.893679057595377</v>
      </c>
      <c r="AP73" s="29">
        <v>9.0769000000000002</v>
      </c>
    </row>
    <row r="74" spans="1:42" s="6" customFormat="1">
      <c r="A74" s="28"/>
      <c r="B74"/>
      <c r="C74" s="6" t="s">
        <v>41</v>
      </c>
      <c r="D74" s="6">
        <v>2040</v>
      </c>
      <c r="E74" s="6" t="s">
        <v>80</v>
      </c>
      <c r="F74" s="6">
        <v>1.3</v>
      </c>
      <c r="G74" s="6">
        <v>3.5821776262313376</v>
      </c>
      <c r="H74" s="6">
        <v>9.4899999999999998E-2</v>
      </c>
      <c r="I74" s="6">
        <v>5.0636315861870917</v>
      </c>
      <c r="J74" s="6">
        <v>1.913509595159913</v>
      </c>
      <c r="K74" s="6">
        <v>2</v>
      </c>
      <c r="L74" s="6">
        <v>3.8358597389305884</v>
      </c>
      <c r="M74" s="6">
        <v>3.4865992988583243</v>
      </c>
      <c r="N74" s="6">
        <v>29.333829972815131</v>
      </c>
      <c r="O74" s="6">
        <v>3.5040143696161303</v>
      </c>
      <c r="P74" s="6">
        <v>0.23415887902494434</v>
      </c>
      <c r="Q74" s="6">
        <v>11.773373398155879</v>
      </c>
      <c r="R74" s="6">
        <v>31.868677764298681</v>
      </c>
      <c r="S74" s="6">
        <v>0.98702534675169618</v>
      </c>
      <c r="T74" s="6">
        <v>14.936319442834872</v>
      </c>
      <c r="U74" s="6">
        <v>3.6721003282784794</v>
      </c>
      <c r="V74" s="6">
        <v>3.1637541439461492</v>
      </c>
      <c r="W74" s="6">
        <v>5.6939226536971965</v>
      </c>
      <c r="X74" s="6">
        <v>0.14000000000000001</v>
      </c>
      <c r="Y74" s="6">
        <v>24.171024021863492</v>
      </c>
      <c r="Z74" s="6">
        <v>0.03</v>
      </c>
      <c r="AA74" s="6">
        <v>1.9411423482597827</v>
      </c>
      <c r="AB74" s="6">
        <v>0.39534955894283913</v>
      </c>
      <c r="AC74" s="6">
        <v>0.87303900640696797</v>
      </c>
      <c r="AD74" s="6">
        <v>0</v>
      </c>
      <c r="AE74" s="6">
        <v>0.82</v>
      </c>
      <c r="AF74" s="6">
        <v>0</v>
      </c>
      <c r="AG74" s="6">
        <v>2.6069133831174183</v>
      </c>
      <c r="AH74" s="6">
        <v>1.02</v>
      </c>
      <c r="AI74" s="6">
        <v>18.264751081724963</v>
      </c>
      <c r="AJ74" s="6">
        <v>7.9719075291636772</v>
      </c>
      <c r="AK74" s="6">
        <v>5.9341494011022844</v>
      </c>
      <c r="AL74" s="6">
        <v>2.0950000000000002</v>
      </c>
      <c r="AM74" s="6">
        <v>2.8922003647466847</v>
      </c>
      <c r="AN74" s="6">
        <v>0.58031177004470191</v>
      </c>
      <c r="AO74" s="6">
        <v>5.1845826544536733</v>
      </c>
      <c r="AP74" s="29">
        <v>9.1335999999999995</v>
      </c>
    </row>
    <row r="75" spans="1:42" s="6" customFormat="1">
      <c r="A75" s="28"/>
      <c r="B75"/>
      <c r="C75" s="6" t="s">
        <v>41</v>
      </c>
      <c r="D75" s="6">
        <v>2045</v>
      </c>
      <c r="E75" s="6" t="s">
        <v>80</v>
      </c>
      <c r="F75" s="6">
        <v>1.3</v>
      </c>
      <c r="G75" s="6">
        <v>3.713866851698028</v>
      </c>
      <c r="H75" s="6">
        <v>9.4899999999999998E-2</v>
      </c>
      <c r="I75" s="6">
        <v>5.2767878009114852</v>
      </c>
      <c r="J75" s="6">
        <v>1.9937697365590934</v>
      </c>
      <c r="K75" s="6">
        <v>2</v>
      </c>
      <c r="L75" s="6">
        <v>4.022897032998185</v>
      </c>
      <c r="M75" s="6">
        <v>3.5853200223555093</v>
      </c>
      <c r="N75" s="6">
        <v>29.91139383454798</v>
      </c>
      <c r="O75" s="6">
        <v>3.6539235280230686</v>
      </c>
      <c r="P75" s="6">
        <v>0.24745691052696511</v>
      </c>
      <c r="Q75" s="6">
        <v>12.142235831514219</v>
      </c>
      <c r="R75" s="6">
        <v>32.737697985512611</v>
      </c>
      <c r="S75" s="6">
        <v>1.0352569616867593</v>
      </c>
      <c r="T75" s="6">
        <v>15.568730045916993</v>
      </c>
      <c r="U75" s="6">
        <v>3.8415142421364399</v>
      </c>
      <c r="V75" s="6">
        <v>3.2987358332252157</v>
      </c>
      <c r="W75" s="6">
        <v>5.8504617144281061</v>
      </c>
      <c r="X75" s="6">
        <v>0.14000000000000001</v>
      </c>
      <c r="Y75" s="6">
        <v>24.857401670057762</v>
      </c>
      <c r="Z75" s="6">
        <v>0.03</v>
      </c>
      <c r="AA75" s="6">
        <v>2.0387180759607957</v>
      </c>
      <c r="AB75" s="6">
        <v>0.40439657288254566</v>
      </c>
      <c r="AC75" s="6">
        <v>0.89527173948411143</v>
      </c>
      <c r="AD75" s="6">
        <v>0</v>
      </c>
      <c r="AE75" s="6">
        <v>0.82</v>
      </c>
      <c r="AF75" s="6">
        <v>0</v>
      </c>
      <c r="AG75" s="6">
        <v>2.711251745481762</v>
      </c>
      <c r="AH75" s="6">
        <v>1.02</v>
      </c>
      <c r="AI75" s="6">
        <v>18.989334097340901</v>
      </c>
      <c r="AJ75" s="6">
        <v>8.1316047702368</v>
      </c>
      <c r="AK75" s="6">
        <v>6.2186215685251796</v>
      </c>
      <c r="AL75" s="6">
        <v>2.0950000000000002</v>
      </c>
      <c r="AM75" s="6">
        <v>3.0092153401724033</v>
      </c>
      <c r="AN75" s="6">
        <v>0.59794067830930586</v>
      </c>
      <c r="AO75" s="6">
        <v>5.3780536928234888</v>
      </c>
      <c r="AP75" s="29">
        <v>9.1181699999999992</v>
      </c>
    </row>
    <row r="76" spans="1:42" s="6" customFormat="1">
      <c r="A76" s="28"/>
      <c r="B76"/>
      <c r="C76" s="6" t="s">
        <v>41</v>
      </c>
      <c r="D76" s="6">
        <v>2050</v>
      </c>
      <c r="E76" s="6" t="s">
        <v>80</v>
      </c>
      <c r="F76" s="6">
        <v>1.3</v>
      </c>
      <c r="G76" s="6">
        <v>3.824828219877785</v>
      </c>
      <c r="H76" s="6">
        <v>9.4899999999999998E-2</v>
      </c>
      <c r="I76" s="6">
        <v>5.4526178430191745</v>
      </c>
      <c r="J76" s="6">
        <v>2.0731243476499217</v>
      </c>
      <c r="K76" s="7">
        <v>2</v>
      </c>
      <c r="L76" s="6">
        <v>4.1951383323970495</v>
      </c>
      <c r="M76" s="6">
        <v>3.6695211512726997</v>
      </c>
      <c r="N76" s="6">
        <v>30.406643460775875</v>
      </c>
      <c r="O76" s="6">
        <v>3.8175365448896286</v>
      </c>
      <c r="P76" s="6">
        <v>0.26078744505047791</v>
      </c>
      <c r="Q76" s="6">
        <v>12.631573144422305</v>
      </c>
      <c r="R76" s="6">
        <v>33.852866241554885</v>
      </c>
      <c r="S76" s="6">
        <v>1.0773622812283541</v>
      </c>
      <c r="T76" s="6">
        <v>16.18019882886982</v>
      </c>
      <c r="U76" s="6">
        <v>4.0004334549510272</v>
      </c>
      <c r="V76" s="6">
        <v>3.4408190395817697</v>
      </c>
      <c r="W76" s="6">
        <v>5.9961276114353286</v>
      </c>
      <c r="X76" s="7">
        <v>0.14000000000000001</v>
      </c>
      <c r="Y76" s="6">
        <v>25.821068970163271</v>
      </c>
      <c r="Z76" s="6">
        <v>0.03</v>
      </c>
      <c r="AA76" s="6">
        <v>2.105149859120611</v>
      </c>
      <c r="AB76" s="6">
        <v>0.40973427450512362</v>
      </c>
      <c r="AC76" s="6">
        <v>0.91114951624160845</v>
      </c>
      <c r="AD76" s="6">
        <v>0</v>
      </c>
      <c r="AE76" s="6">
        <v>0.82</v>
      </c>
      <c r="AF76" s="6">
        <v>0</v>
      </c>
      <c r="AG76" s="6">
        <v>2.839905784234388</v>
      </c>
      <c r="AH76" s="7">
        <v>1.02</v>
      </c>
      <c r="AI76" s="6">
        <v>19.619267617660014</v>
      </c>
      <c r="AJ76" s="6">
        <v>8.3137771191706626</v>
      </c>
      <c r="AK76" s="6">
        <v>6.4935832091820247</v>
      </c>
      <c r="AL76" s="6">
        <v>2.0950000000000002</v>
      </c>
      <c r="AM76" s="6">
        <v>3.1062999674962701</v>
      </c>
      <c r="AN76" s="6">
        <v>0.61193219267805632</v>
      </c>
      <c r="AO76" s="6">
        <v>5.4943295523476898</v>
      </c>
      <c r="AP76" s="12">
        <v>9.1335999999999995</v>
      </c>
    </row>
    <row r="77" spans="1:42" s="6" customFormat="1">
      <c r="A77" s="28"/>
      <c r="B77"/>
      <c r="C77" s="6" t="s">
        <v>41</v>
      </c>
      <c r="D77" s="6">
        <v>2055</v>
      </c>
      <c r="E77" s="6" t="s">
        <v>80</v>
      </c>
      <c r="F77" s="6">
        <v>0</v>
      </c>
      <c r="G77" s="6">
        <v>3.9391048456367672</v>
      </c>
      <c r="H77" s="6">
        <v>0</v>
      </c>
      <c r="I77" s="6">
        <v>5.6343067911268836</v>
      </c>
      <c r="J77" s="6">
        <v>2.1556373747734079</v>
      </c>
      <c r="K77" s="7">
        <v>2</v>
      </c>
      <c r="L77" s="6">
        <v>4.3747541842577995</v>
      </c>
      <c r="M77" s="6">
        <v>3.755699741076707</v>
      </c>
      <c r="N77" s="6">
        <v>30.910093045642792</v>
      </c>
      <c r="O77" s="6">
        <v>3.9884757192641045</v>
      </c>
      <c r="P77" s="6">
        <v>0.27483609712546314</v>
      </c>
      <c r="Q77" s="6">
        <v>13.140630960961412</v>
      </c>
      <c r="R77" s="6">
        <v>35.006021293120611</v>
      </c>
      <c r="S77" s="6">
        <v>1.1211800818247117</v>
      </c>
      <c r="T77" s="6">
        <v>16.815683319682122</v>
      </c>
      <c r="U77" s="6">
        <v>4.1659269805521166</v>
      </c>
      <c r="V77" s="6">
        <v>3.5890220562381443</v>
      </c>
      <c r="W77" s="6">
        <v>6.1454203253651523</v>
      </c>
      <c r="X77" s="7">
        <v>0.14000000000000001</v>
      </c>
      <c r="Y77" s="6">
        <v>26.822095551726232</v>
      </c>
      <c r="Z77" s="6">
        <v>0</v>
      </c>
      <c r="AA77" s="6">
        <v>2.173746326974122</v>
      </c>
      <c r="AB77" s="6">
        <v>0.41514242939195306</v>
      </c>
      <c r="AC77" s="6">
        <v>0.92730888771905751</v>
      </c>
      <c r="AD77" s="6">
        <v>0</v>
      </c>
      <c r="AE77" s="6">
        <v>0</v>
      </c>
      <c r="AF77" s="6">
        <v>0</v>
      </c>
      <c r="AG77" s="6">
        <v>2.9746647011913141</v>
      </c>
      <c r="AH77" s="7">
        <v>1.02</v>
      </c>
      <c r="AI77" s="6">
        <v>20.27009793393772</v>
      </c>
      <c r="AJ77" s="6">
        <v>8.5000306754004775</v>
      </c>
      <c r="AK77" s="6">
        <v>6.7807025125941269</v>
      </c>
      <c r="AL77" s="6">
        <v>0</v>
      </c>
      <c r="AM77" s="6">
        <v>3.2065167817184248</v>
      </c>
      <c r="AN77" s="6">
        <v>0.62625110152159735</v>
      </c>
      <c r="AO77" s="6">
        <v>5.6131193465181983</v>
      </c>
      <c r="AP77" s="12">
        <v>9.1335999999999995</v>
      </c>
    </row>
    <row r="78" spans="1:42" s="6" customFormat="1">
      <c r="A78" s="28"/>
      <c r="B78"/>
      <c r="C78" s="6" t="s">
        <v>41</v>
      </c>
      <c r="D78" s="6">
        <v>2060</v>
      </c>
      <c r="E78" s="6" t="s">
        <v>80</v>
      </c>
      <c r="F78" s="6">
        <v>0</v>
      </c>
      <c r="G78" s="6">
        <v>4.0567957808612016</v>
      </c>
      <c r="H78" s="6">
        <v>0</v>
      </c>
      <c r="I78" s="6">
        <v>5.8220498722794654</v>
      </c>
      <c r="J78" s="6">
        <v>2.241434526967732</v>
      </c>
      <c r="K78" s="7">
        <v>2</v>
      </c>
      <c r="L78" s="6">
        <v>4.5620603318092829</v>
      </c>
      <c r="M78" s="6">
        <v>3.8439022323747909</v>
      </c>
      <c r="N78" s="6">
        <v>31.42187835769478</v>
      </c>
      <c r="O78" s="6">
        <v>4.1670690970737629</v>
      </c>
      <c r="P78" s="6">
        <v>0.2896415518336648</v>
      </c>
      <c r="Q78" s="6">
        <v>13.67020402588777</v>
      </c>
      <c r="R78" s="6">
        <v>36.198457112331333</v>
      </c>
      <c r="S78" s="6">
        <v>1.1667800124274337</v>
      </c>
      <c r="T78" s="6">
        <v>17.476126745939791</v>
      </c>
      <c r="U78" s="6">
        <v>4.3382667910181585</v>
      </c>
      <c r="V78" s="6">
        <v>3.7436084757684807</v>
      </c>
      <c r="W78" s="6">
        <v>6.2984301573879966</v>
      </c>
      <c r="X78" s="7">
        <v>0.14000000000000001</v>
      </c>
      <c r="Y78" s="6">
        <v>27.861929752685338</v>
      </c>
      <c r="Z78" s="6">
        <v>0</v>
      </c>
      <c r="AA78" s="6">
        <v>2.2445780159362831</v>
      </c>
      <c r="AB78" s="6">
        <v>0.42062196746808306</v>
      </c>
      <c r="AC78" s="6">
        <v>0.94375484804047949</v>
      </c>
      <c r="AD78" s="6">
        <v>0</v>
      </c>
      <c r="AE78" s="6">
        <v>0</v>
      </c>
      <c r="AF78" s="6">
        <v>0</v>
      </c>
      <c r="AG78" s="6">
        <v>3.1158181844047048</v>
      </c>
      <c r="AH78" s="7">
        <v>1.02</v>
      </c>
      <c r="AI78" s="6">
        <v>20.942518255960838</v>
      </c>
      <c r="AJ78" s="6">
        <v>8.6904568702169414</v>
      </c>
      <c r="AK78" s="6">
        <v>7.0805170401584787</v>
      </c>
      <c r="AL78" s="6">
        <v>0</v>
      </c>
      <c r="AM78" s="6">
        <v>3.3099668348286229</v>
      </c>
      <c r="AN78" s="6">
        <v>0.64090506570774475</v>
      </c>
      <c r="AO78" s="6">
        <v>5.7344774276952704</v>
      </c>
      <c r="AP78" s="12">
        <v>9.1335999999999995</v>
      </c>
    </row>
    <row r="79" spans="1:42" s="6" customFormat="1">
      <c r="A79" s="28"/>
      <c r="B79"/>
      <c r="C79" s="6" t="s">
        <v>41</v>
      </c>
      <c r="D79" s="6">
        <v>2065</v>
      </c>
      <c r="E79" s="6" t="s">
        <v>80</v>
      </c>
      <c r="F79" s="6">
        <v>0</v>
      </c>
      <c r="G79" s="6">
        <v>4.1780030368683496</v>
      </c>
      <c r="H79" s="6">
        <v>0</v>
      </c>
      <c r="I79" s="6">
        <v>6.0160488187633732</v>
      </c>
      <c r="J79" s="6">
        <v>2.3306465166531853</v>
      </c>
      <c r="K79" s="7">
        <v>2</v>
      </c>
      <c r="L79" s="6">
        <v>4.7573860369022674</v>
      </c>
      <c r="M79" s="6">
        <v>3.934176156430425</v>
      </c>
      <c r="N79" s="6">
        <v>31.942137413428011</v>
      </c>
      <c r="O79" s="6">
        <v>4.3536594132735464</v>
      </c>
      <c r="P79" s="6">
        <v>0.30524457822698814</v>
      </c>
      <c r="Q79" s="6">
        <v>14.221119112512225</v>
      </c>
      <c r="R79" s="6">
        <v>37.431511748831532</v>
      </c>
      <c r="S79" s="6">
        <v>1.214234554706443</v>
      </c>
      <c r="T79" s="6">
        <v>18.162509380910816</v>
      </c>
      <c r="U79" s="6">
        <v>4.5177361096129136</v>
      </c>
      <c r="V79" s="6">
        <v>3.9048532442107926</v>
      </c>
      <c r="W79" s="6">
        <v>6.4552496570098219</v>
      </c>
      <c r="X79" s="7">
        <v>0.14000000000000001</v>
      </c>
      <c r="Y79" s="6">
        <v>28.942076059885324</v>
      </c>
      <c r="Z79" s="6">
        <v>0</v>
      </c>
      <c r="AA79" s="6">
        <v>2.3177177608564805</v>
      </c>
      <c r="AB79" s="6">
        <v>0.42617383093280736</v>
      </c>
      <c r="AC79" s="6">
        <v>0.96049247990142383</v>
      </c>
      <c r="AD79" s="6">
        <v>0</v>
      </c>
      <c r="AE79" s="6">
        <v>0</v>
      </c>
      <c r="AF79" s="6">
        <v>0</v>
      </c>
      <c r="AG79" s="6">
        <v>3.2636696681743578</v>
      </c>
      <c r="AH79" s="7">
        <v>1.02</v>
      </c>
      <c r="AI79" s="6">
        <v>21.637244789376879</v>
      </c>
      <c r="AJ79" s="6">
        <v>8.8851491832460407</v>
      </c>
      <c r="AK79" s="6">
        <v>7.3935881220063555</v>
      </c>
      <c r="AL79" s="6">
        <v>0</v>
      </c>
      <c r="AM79" s="6">
        <v>3.4167544390003091</v>
      </c>
      <c r="AN79" s="6">
        <v>0.65590192536480973</v>
      </c>
      <c r="AO79" s="6">
        <v>5.858459323360826</v>
      </c>
      <c r="AP79" s="12">
        <v>9.1335999999999995</v>
      </c>
    </row>
    <row r="80" spans="1:42" s="6" customFormat="1" ht="15" thickBot="1">
      <c r="A80" s="30"/>
      <c r="B80" s="33"/>
      <c r="C80" s="15" t="s">
        <v>41</v>
      </c>
      <c r="D80" s="15">
        <v>2070</v>
      </c>
      <c r="E80" s="15" t="s">
        <v>80</v>
      </c>
      <c r="F80" s="15">
        <v>0</v>
      </c>
      <c r="G80" s="15">
        <v>4.3028316728271561</v>
      </c>
      <c r="H80" s="15">
        <v>0</v>
      </c>
      <c r="I80" s="15">
        <v>6.2165120848705229</v>
      </c>
      <c r="J80" s="15">
        <v>2.4234092587732432</v>
      </c>
      <c r="K80" s="7">
        <v>2</v>
      </c>
      <c r="L80" s="15">
        <v>4.9610746588124739</v>
      </c>
      <c r="M80" s="15">
        <v>4.0265701607773234</v>
      </c>
      <c r="N80" s="15">
        <v>32.471010514508606</v>
      </c>
      <c r="O80" s="15">
        <v>4.5486047495818234</v>
      </c>
      <c r="P80" s="15">
        <v>0.32168814159123116</v>
      </c>
      <c r="Q80" s="15">
        <v>14.794236313464722</v>
      </c>
      <c r="R80" s="15">
        <v>38.706568831233682</v>
      </c>
      <c r="S80" s="15">
        <v>1.2636191382605213</v>
      </c>
      <c r="T80" s="15">
        <v>18.875849998530899</v>
      </c>
      <c r="U80" s="15">
        <v>4.7046298762345966</v>
      </c>
      <c r="V80" s="15">
        <v>4.0730431500835556</v>
      </c>
      <c r="W80" s="15">
        <v>6.6159736780516063</v>
      </c>
      <c r="X80" s="16">
        <v>0.14000000000000001</v>
      </c>
      <c r="Y80" s="15">
        <v>30.064097285847723</v>
      </c>
      <c r="Z80" s="15">
        <v>0</v>
      </c>
      <c r="AA80" s="15">
        <v>2.3932407699131932</v>
      </c>
      <c r="AB80" s="15">
        <v>0.43179897442167425</v>
      </c>
      <c r="AC80" s="15">
        <v>0.97752695613979756</v>
      </c>
      <c r="AD80" s="15">
        <v>0</v>
      </c>
      <c r="AE80" s="15">
        <v>0</v>
      </c>
      <c r="AF80" s="15">
        <v>0</v>
      </c>
      <c r="AG80" s="15">
        <v>3.4185369853332315</v>
      </c>
      <c r="AH80" s="16">
        <v>1.02</v>
      </c>
      <c r="AI80" s="15">
        <v>22.355017498536132</v>
      </c>
      <c r="AJ80" s="15">
        <v>9.084203188337904</v>
      </c>
      <c r="AK80" s="15">
        <v>7.7205019079581136</v>
      </c>
      <c r="AL80" s="15">
        <v>0</v>
      </c>
      <c r="AM80" s="15">
        <v>3.5269872717720938</v>
      </c>
      <c r="AN80" s="15">
        <v>0.6712497040762051</v>
      </c>
      <c r="AO80" s="15">
        <v>5.9851217615250913</v>
      </c>
      <c r="AP80" s="17">
        <v>9.1335999999999995</v>
      </c>
    </row>
    <row r="81" spans="1:42" s="6" customFormat="1">
      <c r="A81" s="26"/>
      <c r="B81" s="9"/>
      <c r="C81" s="9" t="s">
        <v>41</v>
      </c>
      <c r="D81" s="9">
        <v>2010</v>
      </c>
      <c r="E81" s="9" t="s">
        <v>81</v>
      </c>
      <c r="F81" s="9">
        <v>4.84E-4</v>
      </c>
      <c r="G81" s="9">
        <v>1.8440000000000002E-2</v>
      </c>
      <c r="H81" s="9">
        <v>0</v>
      </c>
      <c r="I81" s="9">
        <v>4.9959999999999996E-3</v>
      </c>
      <c r="J81" s="9">
        <v>4.8399999999999999E-2</v>
      </c>
      <c r="K81" s="9">
        <v>0</v>
      </c>
      <c r="L81" s="9">
        <v>2.5950000000000001E-3</v>
      </c>
      <c r="M81" s="9">
        <v>0</v>
      </c>
      <c r="N81" s="9">
        <v>1.2954E-2</v>
      </c>
      <c r="O81" s="9">
        <v>0</v>
      </c>
      <c r="P81" s="9">
        <v>0</v>
      </c>
      <c r="Q81" s="9">
        <v>0</v>
      </c>
      <c r="R81" s="9">
        <v>3.0099999999999998E-2</v>
      </c>
      <c r="S81" s="9">
        <v>2.6370000000000001E-2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2E-3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0.04</v>
      </c>
      <c r="AI81" s="9">
        <v>5.3780000000000001E-2</v>
      </c>
      <c r="AJ81" s="9">
        <v>0</v>
      </c>
      <c r="AK81" s="9">
        <v>0</v>
      </c>
      <c r="AL81" s="9">
        <v>2.31015E-3</v>
      </c>
      <c r="AM81" s="9">
        <v>3.6900000000000001E-3</v>
      </c>
      <c r="AN81" s="9">
        <v>0</v>
      </c>
      <c r="AO81" s="9">
        <v>4.6499999999999996E-3</v>
      </c>
      <c r="AP81" s="27">
        <v>0</v>
      </c>
    </row>
    <row r="82" spans="1:42" s="6" customFormat="1">
      <c r="A82" s="28"/>
      <c r="C82" s="6" t="s">
        <v>41</v>
      </c>
      <c r="D82" s="6">
        <v>2015</v>
      </c>
      <c r="E82" s="6" t="s">
        <v>81</v>
      </c>
      <c r="F82" s="6">
        <v>4.84E-4</v>
      </c>
      <c r="G82" s="6">
        <v>1.8499651536634482E-2</v>
      </c>
      <c r="H82" s="6">
        <v>0</v>
      </c>
      <c r="I82" s="6">
        <v>5.2357262821887875E-3</v>
      </c>
      <c r="J82" s="6">
        <v>6.1960581360564045E-2</v>
      </c>
      <c r="K82" s="6">
        <v>0</v>
      </c>
      <c r="L82" s="6">
        <v>1.6066831407644557E-3</v>
      </c>
      <c r="M82" s="6">
        <v>0</v>
      </c>
      <c r="N82" s="6">
        <v>1.3045324609626392E-2</v>
      </c>
      <c r="O82" s="6">
        <v>0</v>
      </c>
      <c r="P82" s="6">
        <v>0</v>
      </c>
      <c r="Q82" s="6">
        <v>0</v>
      </c>
      <c r="R82" s="6">
        <v>2.4260602353460618E-2</v>
      </c>
      <c r="S82" s="6">
        <v>2.2143266922482013E-2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1.5825284854953531E-3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0.04</v>
      </c>
      <c r="AI82" s="6">
        <v>6.4516280214530972E-2</v>
      </c>
      <c r="AJ82" s="6">
        <v>0</v>
      </c>
      <c r="AK82" s="6">
        <v>0</v>
      </c>
      <c r="AL82" s="6">
        <v>2.31015E-3</v>
      </c>
      <c r="AM82" s="6">
        <v>3.3453017059655275E-3</v>
      </c>
      <c r="AN82" s="6">
        <v>0</v>
      </c>
      <c r="AO82" s="6">
        <v>5.3914685623473327E-3</v>
      </c>
      <c r="AP82" s="29">
        <v>0</v>
      </c>
    </row>
    <row r="83" spans="1:42" s="6" customFormat="1">
      <c r="A83" s="28"/>
      <c r="C83" s="6" t="s">
        <v>41</v>
      </c>
      <c r="D83" s="6">
        <v>2020</v>
      </c>
      <c r="E83" s="6" t="s">
        <v>81</v>
      </c>
      <c r="F83" s="6">
        <v>4.84E-4</v>
      </c>
      <c r="G83" s="6">
        <v>1.7142736819888923E-2</v>
      </c>
      <c r="H83" s="6">
        <v>0</v>
      </c>
      <c r="I83" s="6">
        <v>4.6328331683456328E-3</v>
      </c>
      <c r="J83" s="6">
        <v>4.9076911844199204E-2</v>
      </c>
      <c r="K83" s="6">
        <v>0</v>
      </c>
      <c r="L83" s="6">
        <v>2.3952744692584747E-3</v>
      </c>
      <c r="M83" s="6">
        <v>0</v>
      </c>
      <c r="N83" s="6">
        <v>1.2437736881670667E-2</v>
      </c>
      <c r="O83" s="6">
        <v>0</v>
      </c>
      <c r="P83" s="6">
        <v>0</v>
      </c>
      <c r="Q83" s="6">
        <v>0</v>
      </c>
      <c r="R83" s="6">
        <v>2.4194927204511534E-2</v>
      </c>
      <c r="S83" s="6">
        <v>2.1874892617145519E-2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1.4269598274606241E-3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0.04</v>
      </c>
      <c r="AI83" s="6">
        <v>6.1671658506561887E-2</v>
      </c>
      <c r="AJ83" s="6">
        <v>0</v>
      </c>
      <c r="AK83" s="6">
        <v>0</v>
      </c>
      <c r="AL83" s="6">
        <v>2.31015E-3</v>
      </c>
      <c r="AM83" s="6">
        <v>3.4444164781573224E-3</v>
      </c>
      <c r="AN83" s="6">
        <v>0</v>
      </c>
      <c r="AO83" s="6">
        <v>6.4305984249873882E-3</v>
      </c>
      <c r="AP83" s="29">
        <v>0</v>
      </c>
    </row>
    <row r="84" spans="1:42" s="6" customFormat="1">
      <c r="A84" s="28"/>
      <c r="C84" s="6" t="s">
        <v>41</v>
      </c>
      <c r="D84" s="6">
        <v>2025</v>
      </c>
      <c r="E84" s="6" t="s">
        <v>81</v>
      </c>
      <c r="F84" s="6">
        <v>4.84E-4</v>
      </c>
      <c r="G84" s="6">
        <v>1.9433525719447127E-2</v>
      </c>
      <c r="H84" s="6">
        <v>0</v>
      </c>
      <c r="I84" s="6">
        <v>4.9230219035776819E-3</v>
      </c>
      <c r="J84" s="6">
        <v>5.2836205852980586E-2</v>
      </c>
      <c r="K84" s="6">
        <v>0</v>
      </c>
      <c r="L84" s="6">
        <v>2.3076053177513668E-3</v>
      </c>
      <c r="M84" s="6">
        <v>0</v>
      </c>
      <c r="N84" s="6">
        <v>1.2951824276513932E-2</v>
      </c>
      <c r="O84" s="6">
        <v>0</v>
      </c>
      <c r="P84" s="6">
        <v>0</v>
      </c>
      <c r="Q84" s="6">
        <v>0</v>
      </c>
      <c r="R84" s="6">
        <v>2.9608091352179906E-2</v>
      </c>
      <c r="S84" s="6">
        <v>2.2726535909856953E-2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1.6823122720541492E-3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0.04</v>
      </c>
      <c r="AI84" s="6">
        <v>6.3324188366724765E-2</v>
      </c>
      <c r="AJ84" s="6">
        <v>0</v>
      </c>
      <c r="AK84" s="6">
        <v>0</v>
      </c>
      <c r="AL84" s="6">
        <v>2.31015E-3</v>
      </c>
      <c r="AM84" s="6">
        <v>3.6822831606557666E-3</v>
      </c>
      <c r="AN84" s="6">
        <v>0</v>
      </c>
      <c r="AO84" s="6">
        <v>6.2354745266160541E-3</v>
      </c>
      <c r="AP84" s="29">
        <v>0</v>
      </c>
    </row>
    <row r="85" spans="1:42" s="6" customFormat="1">
      <c r="A85" s="28"/>
      <c r="C85" s="6" t="s">
        <v>41</v>
      </c>
      <c r="D85" s="6">
        <v>2030</v>
      </c>
      <c r="E85" s="6" t="s">
        <v>81</v>
      </c>
      <c r="F85" s="6">
        <v>4.84E-4</v>
      </c>
      <c r="G85" s="6">
        <v>1.9577430420031596E-2</v>
      </c>
      <c r="H85" s="6">
        <v>0</v>
      </c>
      <c r="I85" s="6">
        <v>5.031263941479111E-3</v>
      </c>
      <c r="J85" s="6">
        <v>5.5707438806374986E-2</v>
      </c>
      <c r="K85" s="6">
        <v>0</v>
      </c>
      <c r="L85" s="6">
        <v>2.3517839844560511E-3</v>
      </c>
      <c r="M85" s="6">
        <v>0</v>
      </c>
      <c r="N85" s="6">
        <v>1.2894284309880403E-2</v>
      </c>
      <c r="O85" s="6">
        <v>0</v>
      </c>
      <c r="P85" s="6">
        <v>0</v>
      </c>
      <c r="Q85" s="6">
        <v>0</v>
      </c>
      <c r="R85" s="6">
        <v>3.0256101436833164E-2</v>
      </c>
      <c r="S85" s="6">
        <v>2.2891133875663376E-2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1.684316633715006E-3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0.04</v>
      </c>
      <c r="AI85" s="6">
        <v>6.7699928821236585E-2</v>
      </c>
      <c r="AJ85" s="6">
        <v>0</v>
      </c>
      <c r="AK85" s="6">
        <v>0</v>
      </c>
      <c r="AL85" s="6">
        <v>2.31015E-3</v>
      </c>
      <c r="AM85" s="6">
        <v>3.7102074917505687E-3</v>
      </c>
      <c r="AN85" s="6">
        <v>0</v>
      </c>
      <c r="AO85" s="6">
        <v>6.4401579296166174E-3</v>
      </c>
      <c r="AP85" s="29">
        <v>0</v>
      </c>
    </row>
    <row r="86" spans="1:42" s="6" customFormat="1">
      <c r="A86" s="28"/>
      <c r="C86" s="6" t="s">
        <v>41</v>
      </c>
      <c r="D86" s="6">
        <v>2035</v>
      </c>
      <c r="E86" s="6" t="s">
        <v>81</v>
      </c>
      <c r="F86" s="6">
        <v>4.84E-4</v>
      </c>
      <c r="G86" s="6">
        <v>1.9190573095635807E-2</v>
      </c>
      <c r="H86" s="6">
        <v>0</v>
      </c>
      <c r="I86" s="6">
        <v>4.9851250887995519E-3</v>
      </c>
      <c r="J86" s="6">
        <v>5.5882505153795073E-2</v>
      </c>
      <c r="K86" s="6">
        <v>0</v>
      </c>
      <c r="L86" s="6">
        <v>2.3264002245228757E-3</v>
      </c>
      <c r="M86" s="6">
        <v>0</v>
      </c>
      <c r="N86" s="6">
        <v>1.2401896105713774E-2</v>
      </c>
      <c r="O86" s="6">
        <v>0</v>
      </c>
      <c r="P86" s="6">
        <v>0</v>
      </c>
      <c r="Q86" s="6">
        <v>0</v>
      </c>
      <c r="R86" s="6">
        <v>2.9288274563423464E-2</v>
      </c>
      <c r="S86" s="6">
        <v>2.2434528186375657E-2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1.6111387369245288E-3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0.04</v>
      </c>
      <c r="AI86" s="6">
        <v>6.934902854630047E-2</v>
      </c>
      <c r="AJ86" s="6">
        <v>0</v>
      </c>
      <c r="AK86" s="6">
        <v>0</v>
      </c>
      <c r="AL86" s="6">
        <v>2.31015E-3</v>
      </c>
      <c r="AM86" s="6">
        <v>3.6509428165338404E-3</v>
      </c>
      <c r="AN86" s="6">
        <v>0</v>
      </c>
      <c r="AO86" s="6">
        <v>6.5407818317396466E-3</v>
      </c>
      <c r="AP86" s="29">
        <v>0</v>
      </c>
    </row>
    <row r="87" spans="1:42" s="6" customFormat="1">
      <c r="A87" s="28"/>
      <c r="C87" s="6" t="s">
        <v>41</v>
      </c>
      <c r="D87" s="6">
        <v>2040</v>
      </c>
      <c r="E87" s="6" t="s">
        <v>81</v>
      </c>
      <c r="F87" s="6">
        <v>4.84E-4</v>
      </c>
      <c r="G87" s="6">
        <v>1.891022248443178E-2</v>
      </c>
      <c r="H87" s="6">
        <v>0</v>
      </c>
      <c r="I87" s="6">
        <v>4.9321226448997184E-3</v>
      </c>
      <c r="J87" s="6">
        <v>5.5892176375779493E-2</v>
      </c>
      <c r="K87" s="6">
        <v>0</v>
      </c>
      <c r="L87" s="6">
        <v>2.3056905795927262E-3</v>
      </c>
      <c r="M87" s="6">
        <v>0</v>
      </c>
      <c r="N87" s="6">
        <v>1.1987768098649812E-2</v>
      </c>
      <c r="O87" s="6">
        <v>0</v>
      </c>
      <c r="P87" s="6">
        <v>0</v>
      </c>
      <c r="Q87" s="6">
        <v>0</v>
      </c>
      <c r="R87" s="6">
        <v>2.849275260162467E-2</v>
      </c>
      <c r="S87" s="6">
        <v>2.220978337079222E-2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1.547984301758667E-3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0.04</v>
      </c>
      <c r="AI87" s="6">
        <v>7.0046399792535644E-2</v>
      </c>
      <c r="AJ87" s="6">
        <v>0</v>
      </c>
      <c r="AK87" s="6">
        <v>0</v>
      </c>
      <c r="AL87" s="6">
        <v>2.31015E-3</v>
      </c>
      <c r="AM87" s="6">
        <v>3.6237573649305225E-3</v>
      </c>
      <c r="AN87" s="6">
        <v>0</v>
      </c>
      <c r="AO87" s="6">
        <v>6.5899778580168098E-3</v>
      </c>
      <c r="AP87" s="29">
        <v>0</v>
      </c>
    </row>
    <row r="88" spans="1:42" s="6" customFormat="1">
      <c r="A88" s="28"/>
      <c r="C88" s="6" t="s">
        <v>41</v>
      </c>
      <c r="D88" s="6">
        <v>2045</v>
      </c>
      <c r="E88" s="6" t="s">
        <v>81</v>
      </c>
      <c r="F88" s="6">
        <v>4.84E-4</v>
      </c>
      <c r="G88" s="6">
        <v>1.864454648601855E-2</v>
      </c>
      <c r="H88" s="6">
        <v>0</v>
      </c>
      <c r="I88" s="6">
        <v>4.8878443779571106E-3</v>
      </c>
      <c r="J88" s="6">
        <v>5.5382346070915273E-2</v>
      </c>
      <c r="K88" s="6">
        <v>0</v>
      </c>
      <c r="L88" s="6">
        <v>2.2996047471787553E-3</v>
      </c>
      <c r="M88" s="6">
        <v>0</v>
      </c>
      <c r="N88" s="6">
        <v>1.1624711587580532E-2</v>
      </c>
      <c r="O88" s="6">
        <v>0</v>
      </c>
      <c r="P88" s="6">
        <v>0</v>
      </c>
      <c r="Q88" s="6">
        <v>0</v>
      </c>
      <c r="R88" s="6">
        <v>2.7835208142005376E-2</v>
      </c>
      <c r="S88" s="6">
        <v>2.2153387786226587E-2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1.5139209722872769E-3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0.04</v>
      </c>
      <c r="AI88" s="6">
        <v>6.9256058154551908E-2</v>
      </c>
      <c r="AJ88" s="6">
        <v>0</v>
      </c>
      <c r="AK88" s="6">
        <v>0</v>
      </c>
      <c r="AL88" s="6">
        <v>2.31015E-3</v>
      </c>
      <c r="AM88" s="6">
        <v>3.5855846051216773E-3</v>
      </c>
      <c r="AN88" s="6">
        <v>0</v>
      </c>
      <c r="AO88" s="6">
        <v>6.5008666799745143E-3</v>
      </c>
      <c r="AP88" s="29">
        <v>0</v>
      </c>
    </row>
    <row r="89" spans="1:42" s="6" customFormat="1">
      <c r="A89" s="28"/>
      <c r="C89" s="6" t="s">
        <v>41</v>
      </c>
      <c r="D89" s="6">
        <v>2050</v>
      </c>
      <c r="E89" s="6" t="s">
        <v>81</v>
      </c>
      <c r="F89" s="6">
        <v>4.84E-4</v>
      </c>
      <c r="G89" s="6">
        <v>1.8260531004864092E-2</v>
      </c>
      <c r="H89" s="6">
        <v>0</v>
      </c>
      <c r="I89" s="6">
        <v>4.8031790198614869E-3</v>
      </c>
      <c r="J89" s="6">
        <v>5.4764316880925194E-2</v>
      </c>
      <c r="K89" s="6">
        <v>0</v>
      </c>
      <c r="L89" s="6">
        <v>2.2805339330345875E-3</v>
      </c>
      <c r="M89" s="6">
        <v>0</v>
      </c>
      <c r="N89" s="6">
        <v>1.1238024908582254E-2</v>
      </c>
      <c r="O89" s="6">
        <v>0</v>
      </c>
      <c r="P89" s="6">
        <v>0</v>
      </c>
      <c r="Q89" s="6">
        <v>0</v>
      </c>
      <c r="R89" s="6">
        <v>2.7372707302601256E-2</v>
      </c>
      <c r="S89" s="6">
        <v>2.1924501611987796E-2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1.4955387349053482E-3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7">
        <v>0.04</v>
      </c>
      <c r="AI89" s="6">
        <v>6.8046657608434619E-2</v>
      </c>
      <c r="AJ89" s="6">
        <v>0</v>
      </c>
      <c r="AK89" s="6">
        <v>0</v>
      </c>
      <c r="AL89" s="6">
        <v>2.31015E-3</v>
      </c>
      <c r="AM89" s="6">
        <v>3.5198655317006076E-3</v>
      </c>
      <c r="AN89" s="6">
        <v>0</v>
      </c>
      <c r="AO89" s="6">
        <v>6.3159226677858863E-3</v>
      </c>
      <c r="AP89" s="29">
        <v>0</v>
      </c>
    </row>
    <row r="90" spans="1:42" s="6" customFormat="1">
      <c r="A90" s="28"/>
      <c r="C90" s="6" t="s">
        <v>41</v>
      </c>
      <c r="D90" s="6">
        <v>2055</v>
      </c>
      <c r="E90" s="6" t="s">
        <v>81</v>
      </c>
      <c r="F90" s="6">
        <v>0</v>
      </c>
      <c r="G90" s="6">
        <v>1.7884424961993738E-2</v>
      </c>
      <c r="H90" s="6">
        <v>0</v>
      </c>
      <c r="I90" s="6">
        <v>4.7199802024957159E-3</v>
      </c>
      <c r="J90" s="6">
        <v>5.4153184474960675E-2</v>
      </c>
      <c r="K90" s="6">
        <v>0</v>
      </c>
      <c r="L90" s="6">
        <v>2.2616212747441893E-3</v>
      </c>
      <c r="M90" s="6">
        <v>0</v>
      </c>
      <c r="N90" s="6">
        <v>1.0864201050875341E-2</v>
      </c>
      <c r="O90" s="6">
        <v>0</v>
      </c>
      <c r="P90" s="6">
        <v>0</v>
      </c>
      <c r="Q90" s="6">
        <v>0</v>
      </c>
      <c r="R90" s="6">
        <v>2.6917891227951123E-2</v>
      </c>
      <c r="S90" s="6">
        <v>2.1697980262545248E-2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1.4773796971866457E-3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7">
        <v>0.04</v>
      </c>
      <c r="AI90" s="6">
        <v>6.6858376509769626E-2</v>
      </c>
      <c r="AJ90" s="6">
        <v>0</v>
      </c>
      <c r="AK90" s="6">
        <v>0</v>
      </c>
      <c r="AL90" s="6">
        <v>0</v>
      </c>
      <c r="AM90" s="6">
        <v>3.4553510028899632E-3</v>
      </c>
      <c r="AN90" s="6">
        <v>0</v>
      </c>
      <c r="AO90" s="6">
        <v>6.1362401521527551E-3</v>
      </c>
      <c r="AP90" s="29">
        <v>0</v>
      </c>
    </row>
    <row r="91" spans="1:42" s="6" customFormat="1">
      <c r="A91" s="28"/>
      <c r="C91" s="6" t="s">
        <v>41</v>
      </c>
      <c r="D91" s="6">
        <v>2060</v>
      </c>
      <c r="E91" s="6" t="s">
        <v>81</v>
      </c>
      <c r="F91" s="6">
        <v>0</v>
      </c>
      <c r="G91" s="6">
        <v>1.7516065449355495E-2</v>
      </c>
      <c r="H91" s="6">
        <v>0</v>
      </c>
      <c r="I91" s="6">
        <v>4.6382225230060144E-3</v>
      </c>
      <c r="J91" s="6">
        <v>5.3548871889618259E-2</v>
      </c>
      <c r="K91" s="6">
        <v>0</v>
      </c>
      <c r="L91" s="6">
        <v>2.2428654607078613E-3</v>
      </c>
      <c r="M91" s="6">
        <v>0</v>
      </c>
      <c r="N91" s="6">
        <v>1.0502812143057545E-2</v>
      </c>
      <c r="O91" s="6">
        <v>0</v>
      </c>
      <c r="P91" s="6">
        <v>0</v>
      </c>
      <c r="Q91" s="6">
        <v>0</v>
      </c>
      <c r="R91" s="6">
        <v>2.6470632230482769E-2</v>
      </c>
      <c r="S91" s="6">
        <v>2.1473799304809717E-2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1.4594411490100549E-3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7">
        <v>0.04</v>
      </c>
      <c r="AI91" s="6">
        <v>6.5690846055134353E-2</v>
      </c>
      <c r="AJ91" s="6">
        <v>0</v>
      </c>
      <c r="AK91" s="6">
        <v>0</v>
      </c>
      <c r="AL91" s="6">
        <v>0</v>
      </c>
      <c r="AM91" s="6">
        <v>3.3920189409634015E-3</v>
      </c>
      <c r="AN91" s="6">
        <v>0</v>
      </c>
      <c r="AO91" s="6">
        <v>5.9616694480667982E-3</v>
      </c>
      <c r="AP91" s="29">
        <v>0</v>
      </c>
    </row>
    <row r="92" spans="1:42" s="6" customFormat="1">
      <c r="A92" s="28"/>
      <c r="C92" s="6" t="s">
        <v>41</v>
      </c>
      <c r="D92" s="6">
        <v>2065</v>
      </c>
      <c r="E92" s="6" t="s">
        <v>81</v>
      </c>
      <c r="F92" s="6">
        <v>0</v>
      </c>
      <c r="G92" s="6">
        <v>1.7155292914259969E-2</v>
      </c>
      <c r="H92" s="6">
        <v>0</v>
      </c>
      <c r="I92" s="6">
        <v>4.5578810185570497E-3</v>
      </c>
      <c r="J92" s="6">
        <v>5.2951303020353557E-2</v>
      </c>
      <c r="K92" s="6">
        <v>0</v>
      </c>
      <c r="L92" s="6">
        <v>2.2242651902031111E-3</v>
      </c>
      <c r="M92" s="6">
        <v>0</v>
      </c>
      <c r="N92" s="6">
        <v>1.0153444546524597E-2</v>
      </c>
      <c r="O92" s="6">
        <v>0</v>
      </c>
      <c r="P92" s="6">
        <v>0</v>
      </c>
      <c r="Q92" s="6">
        <v>0</v>
      </c>
      <c r="R92" s="6">
        <v>2.6030804744239511E-2</v>
      </c>
      <c r="S92" s="6">
        <v>2.125193455813177E-2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1.4417204131611254E-3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7">
        <v>0.04</v>
      </c>
      <c r="AI92" s="6">
        <v>6.4543703881424538E-2</v>
      </c>
      <c r="AJ92" s="6">
        <v>0</v>
      </c>
      <c r="AK92" s="6">
        <v>0</v>
      </c>
      <c r="AL92" s="6">
        <v>0</v>
      </c>
      <c r="AM92" s="6">
        <v>3.3298476728504103E-3</v>
      </c>
      <c r="AN92" s="6">
        <v>0</v>
      </c>
      <c r="AO92" s="6">
        <v>5.7920651289282065E-3</v>
      </c>
      <c r="AP92" s="29">
        <v>0</v>
      </c>
    </row>
    <row r="93" spans="1:42" s="6" customFormat="1" ht="15" thickBot="1">
      <c r="A93" s="30"/>
      <c r="B93" s="15"/>
      <c r="C93" s="15" t="s">
        <v>41</v>
      </c>
      <c r="D93" s="15">
        <v>2070</v>
      </c>
      <c r="E93" s="15" t="s">
        <v>81</v>
      </c>
      <c r="F93" s="15">
        <v>0</v>
      </c>
      <c r="G93" s="15">
        <v>1.6801951090271092E-2</v>
      </c>
      <c r="H93" s="15">
        <v>0</v>
      </c>
      <c r="I93" s="15">
        <v>4.4789311587101069E-3</v>
      </c>
      <c r="J93" s="15">
        <v>5.2360402611896957E-2</v>
      </c>
      <c r="K93" s="15">
        <v>0</v>
      </c>
      <c r="L93" s="15">
        <v>2.2058191732944464E-3</v>
      </c>
      <c r="M93" s="15">
        <v>0</v>
      </c>
      <c r="N93" s="15">
        <v>9.8156983820276295E-3</v>
      </c>
      <c r="O93" s="15">
        <v>0</v>
      </c>
      <c r="P93" s="15">
        <v>0</v>
      </c>
      <c r="Q93" s="15">
        <v>0</v>
      </c>
      <c r="R93" s="15">
        <v>2.5598285289628087E-2</v>
      </c>
      <c r="S93" s="15">
        <v>2.1032362091693554E-2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1.4242148449325144E-3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6">
        <v>0.04</v>
      </c>
      <c r="AI93" s="15">
        <v>6.3416593953388639E-2</v>
      </c>
      <c r="AJ93" s="15">
        <v>0</v>
      </c>
      <c r="AK93" s="15">
        <v>0</v>
      </c>
      <c r="AL93" s="15">
        <v>0</v>
      </c>
      <c r="AM93" s="15">
        <v>3.2688159227194976E-3</v>
      </c>
      <c r="AN93" s="15">
        <v>0</v>
      </c>
      <c r="AO93" s="15">
        <v>5.6272859053976563E-3</v>
      </c>
      <c r="AP93" s="31">
        <v>0</v>
      </c>
    </row>
    <row r="94" spans="1:42" s="6" customFormat="1">
      <c r="A94" s="26"/>
      <c r="B94" s="9"/>
      <c r="C94" s="9" t="s">
        <v>41</v>
      </c>
      <c r="D94" s="9">
        <v>2010</v>
      </c>
      <c r="E94" s="9" t="s">
        <v>82</v>
      </c>
      <c r="F94" s="9">
        <v>0</v>
      </c>
      <c r="G94" s="9">
        <v>8.35761E-2</v>
      </c>
      <c r="H94" s="9">
        <v>8.9999999999999993E-3</v>
      </c>
      <c r="I94" s="9">
        <v>0.67761099999999996</v>
      </c>
      <c r="J94" s="9">
        <v>0</v>
      </c>
      <c r="K94" s="9">
        <v>0</v>
      </c>
      <c r="L94" s="9">
        <v>0</v>
      </c>
      <c r="M94" s="9">
        <v>0.91957500000000003</v>
      </c>
      <c r="N94" s="9">
        <v>1.9537100000000001</v>
      </c>
      <c r="O94" s="9">
        <v>0</v>
      </c>
      <c r="P94" s="9">
        <v>4.07987E-2</v>
      </c>
      <c r="Q94" s="9">
        <v>0</v>
      </c>
      <c r="R94" s="9">
        <v>1.2799199999999999</v>
      </c>
      <c r="S94" s="9">
        <v>0</v>
      </c>
      <c r="T94" s="9">
        <v>1.0915600000000001</v>
      </c>
      <c r="U94" s="9">
        <v>7.4700000000000003E-2</v>
      </c>
      <c r="V94" s="9">
        <v>5.6095199999999998E-2</v>
      </c>
      <c r="W94" s="9">
        <v>0</v>
      </c>
      <c r="X94" s="9">
        <v>0</v>
      </c>
      <c r="Y94" s="9">
        <v>1.26738</v>
      </c>
      <c r="Z94" s="9">
        <v>0</v>
      </c>
      <c r="AA94" s="9">
        <v>2.4559299999999999E-2</v>
      </c>
      <c r="AB94" s="9">
        <v>8.6027999999999993E-2</v>
      </c>
      <c r="AC94" s="9">
        <v>2.0159099999999999E-2</v>
      </c>
      <c r="AD94" s="9">
        <v>0</v>
      </c>
      <c r="AE94" s="9">
        <v>0</v>
      </c>
      <c r="AF94" s="9">
        <v>0</v>
      </c>
      <c r="AG94" s="9">
        <v>1.2869999999999999</v>
      </c>
      <c r="AH94" s="9">
        <v>0</v>
      </c>
      <c r="AI94" s="9">
        <v>8.6958999999999995E-2</v>
      </c>
      <c r="AJ94" s="9">
        <v>0.166604</v>
      </c>
      <c r="AK94" s="9">
        <v>0.149481</v>
      </c>
      <c r="AL94" s="9">
        <v>0.27200000000000002</v>
      </c>
      <c r="AM94" s="9">
        <v>0.25963000000000003</v>
      </c>
      <c r="AN94" s="9">
        <v>9.4152400000000001E-3</v>
      </c>
      <c r="AO94" s="9">
        <v>4.3672799999999998E-2</v>
      </c>
      <c r="AP94" s="27">
        <v>1.01999</v>
      </c>
    </row>
    <row r="95" spans="1:42" s="6" customFormat="1">
      <c r="A95" s="28"/>
      <c r="C95" s="6" t="s">
        <v>41</v>
      </c>
      <c r="D95" s="6">
        <v>2015</v>
      </c>
      <c r="E95" s="6" t="s">
        <v>82</v>
      </c>
      <c r="F95" s="6">
        <v>0</v>
      </c>
      <c r="G95" s="6">
        <v>8.3443792535028177E-2</v>
      </c>
      <c r="H95" s="6">
        <v>8.9999999999999993E-3</v>
      </c>
      <c r="I95" s="6">
        <v>0.54304699615566132</v>
      </c>
      <c r="J95" s="6">
        <v>0</v>
      </c>
      <c r="K95" s="6">
        <v>0</v>
      </c>
      <c r="L95" s="6">
        <v>0</v>
      </c>
      <c r="M95" s="6">
        <v>1.128366027092341</v>
      </c>
      <c r="N95" s="6">
        <v>2.0176100297336537</v>
      </c>
      <c r="O95" s="6">
        <v>0</v>
      </c>
      <c r="P95" s="6">
        <v>4.4020035066096225E-2</v>
      </c>
      <c r="Q95" s="6">
        <v>0</v>
      </c>
      <c r="R95" s="6">
        <v>1.3030150144798396</v>
      </c>
      <c r="S95" s="6">
        <v>0</v>
      </c>
      <c r="T95" s="6">
        <v>1.1808308647383967</v>
      </c>
      <c r="U95" s="6">
        <v>6.4234296220119863E-2</v>
      </c>
      <c r="V95" s="6">
        <v>5.5238663397354185E-2</v>
      </c>
      <c r="W95" s="6">
        <v>0</v>
      </c>
      <c r="X95" s="6">
        <v>0</v>
      </c>
      <c r="Y95" s="6">
        <v>1.312603967750231</v>
      </c>
      <c r="Z95" s="6">
        <v>0</v>
      </c>
      <c r="AA95" s="6">
        <v>4.3169961671959883E-2</v>
      </c>
      <c r="AB95" s="6">
        <v>8.4140599999999996E-2</v>
      </c>
      <c r="AC95" s="7">
        <v>2.0159099999999999E-2</v>
      </c>
      <c r="AD95" s="6">
        <v>0</v>
      </c>
      <c r="AE95" s="6">
        <v>0</v>
      </c>
      <c r="AF95" s="6">
        <v>0</v>
      </c>
      <c r="AG95" s="6">
        <v>1.2254266204442088</v>
      </c>
      <c r="AH95" s="6">
        <v>0</v>
      </c>
      <c r="AI95" s="6">
        <v>9.9326852208519556E-2</v>
      </c>
      <c r="AJ95" s="6">
        <v>0.17647313496919098</v>
      </c>
      <c r="AK95" s="6">
        <v>0.14737305669427062</v>
      </c>
      <c r="AL95" s="6">
        <v>0.27200000000000002</v>
      </c>
      <c r="AM95" s="6">
        <v>7.9970038501925106E-2</v>
      </c>
      <c r="AN95" s="6">
        <v>1.0366615867745435E-2</v>
      </c>
      <c r="AO95" s="6">
        <v>3.8946083417766994E-2</v>
      </c>
      <c r="AP95" s="29">
        <v>0.95604699999999998</v>
      </c>
    </row>
    <row r="96" spans="1:42" s="6" customFormat="1">
      <c r="A96" s="28"/>
      <c r="C96" s="6" t="s">
        <v>41</v>
      </c>
      <c r="D96" s="6">
        <v>2020</v>
      </c>
      <c r="E96" s="6" t="s">
        <v>82</v>
      </c>
      <c r="F96" s="6">
        <v>0</v>
      </c>
      <c r="G96" s="6">
        <v>8.1308260778335348E-2</v>
      </c>
      <c r="H96" s="6">
        <v>8.9999999999999993E-3</v>
      </c>
      <c r="I96" s="6">
        <v>0.50527890823765309</v>
      </c>
      <c r="J96" s="6">
        <v>0</v>
      </c>
      <c r="K96" s="6">
        <v>0</v>
      </c>
      <c r="L96" s="6">
        <v>0</v>
      </c>
      <c r="M96" s="6">
        <v>1.1169679508186532</v>
      </c>
      <c r="N96" s="6">
        <v>2.0227757110365054</v>
      </c>
      <c r="O96" s="6">
        <v>0</v>
      </c>
      <c r="P96" s="6">
        <v>4.6626173848349044E-2</v>
      </c>
      <c r="Q96" s="6">
        <v>0</v>
      </c>
      <c r="R96" s="6">
        <v>1.3664576845508822</v>
      </c>
      <c r="S96" s="6">
        <v>0</v>
      </c>
      <c r="T96" s="6">
        <v>1.114628374167332</v>
      </c>
      <c r="U96" s="6">
        <v>8.0310785988828529E-2</v>
      </c>
      <c r="V96" s="6">
        <v>6.0684561107391934E-2</v>
      </c>
      <c r="W96" s="6">
        <v>0</v>
      </c>
      <c r="X96" s="6">
        <v>0</v>
      </c>
      <c r="Y96" s="6">
        <v>1.2445660516975696</v>
      </c>
      <c r="Z96" s="6">
        <v>0</v>
      </c>
      <c r="AA96" s="6">
        <v>4.8664418805088309E-2</v>
      </c>
      <c r="AB96" s="6">
        <v>8.4195894185220305E-2</v>
      </c>
      <c r="AC96" s="7">
        <v>2.0159099999999999E-2</v>
      </c>
      <c r="AD96" s="6">
        <v>0</v>
      </c>
      <c r="AE96" s="6">
        <v>0</v>
      </c>
      <c r="AF96" s="6">
        <v>0</v>
      </c>
      <c r="AG96" s="6">
        <v>1.4324699985777167</v>
      </c>
      <c r="AH96" s="6">
        <v>0</v>
      </c>
      <c r="AI96" s="6">
        <v>9.9840559868524886E-2</v>
      </c>
      <c r="AJ96" s="6">
        <v>0.1901256936858314</v>
      </c>
      <c r="AK96" s="6">
        <v>0.14095263856046775</v>
      </c>
      <c r="AL96" s="6">
        <v>0.27200000000000002</v>
      </c>
      <c r="AM96" s="6">
        <v>8.6582814355239388E-2</v>
      </c>
      <c r="AN96" s="6">
        <v>1.13856085498457E-2</v>
      </c>
      <c r="AO96" s="6">
        <v>4.884635139055063E-2</v>
      </c>
      <c r="AP96" s="29">
        <v>1.0584100000000001</v>
      </c>
    </row>
    <row r="97" spans="1:42" s="6" customFormat="1">
      <c r="A97" s="28"/>
      <c r="C97" s="6" t="s">
        <v>41</v>
      </c>
      <c r="D97" s="6">
        <v>2025</v>
      </c>
      <c r="E97" s="6" t="s">
        <v>82</v>
      </c>
      <c r="F97" s="6">
        <v>0</v>
      </c>
      <c r="G97" s="6">
        <v>9.6923734678472317E-2</v>
      </c>
      <c r="H97" s="6">
        <v>8.9999999999999993E-3</v>
      </c>
      <c r="I97" s="6">
        <v>0.56459925893005258</v>
      </c>
      <c r="J97" s="6">
        <v>0</v>
      </c>
      <c r="K97" s="6">
        <v>0</v>
      </c>
      <c r="L97" s="6">
        <v>0</v>
      </c>
      <c r="M97" s="6">
        <v>1.2982284879732562</v>
      </c>
      <c r="N97" s="6">
        <v>2.2149367831597186</v>
      </c>
      <c r="O97" s="6">
        <v>0</v>
      </c>
      <c r="P97" s="6">
        <v>5.1760151739863654E-2</v>
      </c>
      <c r="Q97" s="6">
        <v>0</v>
      </c>
      <c r="R97" s="6">
        <v>1.7583539711996856</v>
      </c>
      <c r="S97" s="6">
        <v>0</v>
      </c>
      <c r="T97" s="6">
        <v>1.2308225547605149</v>
      </c>
      <c r="U97" s="6">
        <v>8.8538530870839516E-2</v>
      </c>
      <c r="V97" s="6">
        <v>6.822029689446997E-2</v>
      </c>
      <c r="W97" s="6">
        <v>0</v>
      </c>
      <c r="X97" s="6">
        <v>0</v>
      </c>
      <c r="Y97" s="6">
        <v>1.5428966770211709</v>
      </c>
      <c r="Z97" s="6">
        <v>0</v>
      </c>
      <c r="AA97" s="6">
        <v>5.6422839793391182E-2</v>
      </c>
      <c r="AB97" s="6">
        <v>8.5472713702258174E-2</v>
      </c>
      <c r="AC97" s="7">
        <v>2.0159099999999999E-2</v>
      </c>
      <c r="AD97" s="6">
        <v>0</v>
      </c>
      <c r="AE97" s="6">
        <v>0</v>
      </c>
      <c r="AF97" s="6">
        <v>0</v>
      </c>
      <c r="AG97" s="6">
        <v>1.6221845727425408</v>
      </c>
      <c r="AH97" s="6">
        <v>0</v>
      </c>
      <c r="AI97" s="6">
        <v>0.10779907616047329</v>
      </c>
      <c r="AJ97" s="6">
        <v>0.22602009534593479</v>
      </c>
      <c r="AK97" s="6">
        <v>0.15786107872040284</v>
      </c>
      <c r="AL97" s="6">
        <v>0.27200000000000002</v>
      </c>
      <c r="AM97" s="6">
        <v>9.7332358934764787E-2</v>
      </c>
      <c r="AN97" s="6">
        <v>1.3608442321123073E-2</v>
      </c>
      <c r="AO97" s="6">
        <v>4.9805152696978085E-2</v>
      </c>
      <c r="AP97" s="29">
        <v>1.13432</v>
      </c>
    </row>
    <row r="98" spans="1:42" s="6" customFormat="1">
      <c r="A98" s="28"/>
      <c r="C98" s="6" t="s">
        <v>41</v>
      </c>
      <c r="D98" s="6">
        <v>2030</v>
      </c>
      <c r="E98" s="6" t="s">
        <v>82</v>
      </c>
      <c r="F98" s="6">
        <v>0</v>
      </c>
      <c r="G98" s="6">
        <v>0.10267347399080425</v>
      </c>
      <c r="H98" s="6">
        <v>8.9999999999999993E-3</v>
      </c>
      <c r="I98" s="6">
        <v>0.60674983076535272</v>
      </c>
      <c r="J98" s="6">
        <v>0</v>
      </c>
      <c r="K98" s="6">
        <v>0</v>
      </c>
      <c r="L98" s="6">
        <v>0</v>
      </c>
      <c r="M98" s="6">
        <v>1.3738999970873513</v>
      </c>
      <c r="N98" s="6">
        <v>2.3187379009765396</v>
      </c>
      <c r="O98" s="6">
        <v>0</v>
      </c>
      <c r="P98" s="6">
        <v>5.5938724524338838E-2</v>
      </c>
      <c r="Q98" s="6">
        <v>0</v>
      </c>
      <c r="R98" s="6">
        <v>1.8894390595479686</v>
      </c>
      <c r="S98" s="6">
        <v>0</v>
      </c>
      <c r="T98" s="6">
        <v>1.2886821644623974</v>
      </c>
      <c r="U98" s="6">
        <v>9.4695517237351978E-2</v>
      </c>
      <c r="V98" s="6">
        <v>7.6383403253191484E-2</v>
      </c>
      <c r="W98" s="6">
        <v>0</v>
      </c>
      <c r="X98" s="6">
        <v>0</v>
      </c>
      <c r="Y98" s="6">
        <v>1.6243439503510417</v>
      </c>
      <c r="Z98" s="6">
        <v>0</v>
      </c>
      <c r="AA98" s="6">
        <v>6.178381469410648E-2</v>
      </c>
      <c r="AB98" s="6">
        <v>9.0046911186904541E-2</v>
      </c>
      <c r="AC98" s="7">
        <v>2.0159099999999999E-2</v>
      </c>
      <c r="AD98" s="6">
        <v>0</v>
      </c>
      <c r="AE98" s="6">
        <v>0</v>
      </c>
      <c r="AF98" s="6">
        <v>0</v>
      </c>
      <c r="AG98" s="6">
        <v>1.7097768065589996</v>
      </c>
      <c r="AH98" s="6">
        <v>0</v>
      </c>
      <c r="AI98" s="6">
        <v>0.12118744963916732</v>
      </c>
      <c r="AJ98" s="6">
        <v>0.2416883676013751</v>
      </c>
      <c r="AK98" s="6">
        <v>0.17281402727571527</v>
      </c>
      <c r="AL98" s="6">
        <v>0.27200000000000002</v>
      </c>
      <c r="AM98" s="6">
        <v>0.10312460359660716</v>
      </c>
      <c r="AN98" s="6">
        <v>1.5055780805304201E-2</v>
      </c>
      <c r="AO98" s="6">
        <v>5.4091037443705275E-2</v>
      </c>
      <c r="AP98" s="29">
        <v>1.21221</v>
      </c>
    </row>
    <row r="99" spans="1:42" s="6" customFormat="1">
      <c r="A99" s="28"/>
      <c r="C99" s="6" t="s">
        <v>41</v>
      </c>
      <c r="D99" s="6">
        <v>2035</v>
      </c>
      <c r="E99" s="6" t="s">
        <v>82</v>
      </c>
      <c r="F99" s="6">
        <v>0</v>
      </c>
      <c r="G99" s="6">
        <v>0.10583139947079949</v>
      </c>
      <c r="H99" s="6">
        <v>8.9999999999999993E-3</v>
      </c>
      <c r="I99" s="6">
        <v>0.63216820629359882</v>
      </c>
      <c r="J99" s="6">
        <v>0</v>
      </c>
      <c r="K99" s="6">
        <v>0</v>
      </c>
      <c r="L99" s="6">
        <v>0</v>
      </c>
      <c r="M99" s="6">
        <v>1.4085794083232601</v>
      </c>
      <c r="N99" s="6">
        <v>2.3451279069807693</v>
      </c>
      <c r="O99" s="6">
        <v>0</v>
      </c>
      <c r="P99" s="6">
        <v>5.7898805396361289E-2</v>
      </c>
      <c r="Q99" s="6">
        <v>0</v>
      </c>
      <c r="R99" s="6">
        <v>1.9232588332953093</v>
      </c>
      <c r="S99" s="6">
        <v>0</v>
      </c>
      <c r="T99" s="6">
        <v>1.3150477298199743</v>
      </c>
      <c r="U99" s="6">
        <v>9.7953538649365277E-2</v>
      </c>
      <c r="V99" s="6">
        <v>8.0490166441973432E-2</v>
      </c>
      <c r="W99" s="6">
        <v>0</v>
      </c>
      <c r="X99" s="6">
        <v>0</v>
      </c>
      <c r="Y99" s="6">
        <v>1.6338463953954967</v>
      </c>
      <c r="Z99" s="6">
        <v>0</v>
      </c>
      <c r="AA99" s="6">
        <v>6.4505990620935275E-2</v>
      </c>
      <c r="AB99" s="6">
        <v>9.2418359298023514E-2</v>
      </c>
      <c r="AC99" s="7">
        <v>2.0159099999999999E-2</v>
      </c>
      <c r="AD99" s="6">
        <v>0</v>
      </c>
      <c r="AE99" s="6">
        <v>0</v>
      </c>
      <c r="AF99" s="6">
        <v>0</v>
      </c>
      <c r="AG99" s="6">
        <v>1.7439716446835565</v>
      </c>
      <c r="AH99" s="6">
        <v>0</v>
      </c>
      <c r="AI99" s="6">
        <v>0.13053706466459206</v>
      </c>
      <c r="AJ99" s="6">
        <v>0.24573576404344502</v>
      </c>
      <c r="AK99" s="6">
        <v>0.18191157623587217</v>
      </c>
      <c r="AL99" s="6">
        <v>0.27200000000000002</v>
      </c>
      <c r="AM99" s="6">
        <v>0.10670705940771887</v>
      </c>
      <c r="AN99" s="6">
        <v>1.5910742480458505E-2</v>
      </c>
      <c r="AO99" s="6">
        <v>5.7767355150133391E-2</v>
      </c>
      <c r="AP99" s="29">
        <v>1.27919</v>
      </c>
    </row>
    <row r="100" spans="1:42" s="6" customFormat="1">
      <c r="A100" s="28"/>
      <c r="C100" s="6" t="s">
        <v>41</v>
      </c>
      <c r="D100" s="6">
        <v>2040</v>
      </c>
      <c r="E100" s="6" t="s">
        <v>82</v>
      </c>
      <c r="F100" s="6">
        <v>0</v>
      </c>
      <c r="G100" s="6">
        <v>0.1096597521963717</v>
      </c>
      <c r="H100" s="6">
        <v>8.9999999999999993E-3</v>
      </c>
      <c r="I100" s="6">
        <v>0.65767977138140776</v>
      </c>
      <c r="J100" s="6">
        <v>0</v>
      </c>
      <c r="K100" s="6">
        <v>0</v>
      </c>
      <c r="L100" s="6">
        <v>0</v>
      </c>
      <c r="M100" s="6">
        <v>1.4444539284079332</v>
      </c>
      <c r="N100" s="6">
        <v>2.3836407753552229</v>
      </c>
      <c r="O100" s="6">
        <v>0</v>
      </c>
      <c r="P100" s="6">
        <v>6.0555053475287092E-2</v>
      </c>
      <c r="Q100" s="6">
        <v>0</v>
      </c>
      <c r="R100" s="6">
        <v>1.9674440137785212</v>
      </c>
      <c r="S100" s="6">
        <v>0</v>
      </c>
      <c r="T100" s="6">
        <v>1.3578231084624606</v>
      </c>
      <c r="U100" s="6">
        <v>0.10214875488937607</v>
      </c>
      <c r="V100" s="6">
        <v>8.399804760212648E-2</v>
      </c>
      <c r="W100" s="6">
        <v>0</v>
      </c>
      <c r="X100" s="6">
        <v>0</v>
      </c>
      <c r="Y100" s="6">
        <v>1.6507027084422445</v>
      </c>
      <c r="Z100" s="6">
        <v>0</v>
      </c>
      <c r="AA100" s="6">
        <v>6.8226622996974351E-2</v>
      </c>
      <c r="AB100" s="6">
        <v>9.4950439185314081E-2</v>
      </c>
      <c r="AC100" s="7">
        <v>2.0159099999999999E-2</v>
      </c>
      <c r="AD100" s="6">
        <v>0</v>
      </c>
      <c r="AE100" s="6">
        <v>0</v>
      </c>
      <c r="AF100" s="6">
        <v>0</v>
      </c>
      <c r="AG100" s="6">
        <v>1.7940808735895564</v>
      </c>
      <c r="AH100" s="6">
        <v>0</v>
      </c>
      <c r="AI100" s="6">
        <v>0.13864471088341371</v>
      </c>
      <c r="AJ100" s="6">
        <v>0.25005821424742469</v>
      </c>
      <c r="AK100" s="6">
        <v>0.19153227488777674</v>
      </c>
      <c r="AL100" s="6">
        <v>0.27200000000000002</v>
      </c>
      <c r="AM100" s="6">
        <v>0.11137077945598971</v>
      </c>
      <c r="AN100" s="6">
        <v>1.6600473445001367E-2</v>
      </c>
      <c r="AO100" s="6">
        <v>6.1201321946154089E-2</v>
      </c>
      <c r="AP100" s="29">
        <v>1.3617900000000001</v>
      </c>
    </row>
    <row r="101" spans="1:42" s="6" customFormat="1">
      <c r="A101" s="28"/>
      <c r="C101" s="6" t="s">
        <v>41</v>
      </c>
      <c r="D101" s="6">
        <v>2045</v>
      </c>
      <c r="E101" s="6" t="s">
        <v>82</v>
      </c>
      <c r="F101" s="6">
        <v>0</v>
      </c>
      <c r="G101" s="6">
        <v>0.11369110109595212</v>
      </c>
      <c r="H101" s="6">
        <v>8.9999999999999993E-3</v>
      </c>
      <c r="I101" s="6">
        <v>0.68536514465202258</v>
      </c>
      <c r="J101" s="6">
        <v>0</v>
      </c>
      <c r="K101" s="6">
        <v>0</v>
      </c>
      <c r="L101" s="6">
        <v>0</v>
      </c>
      <c r="M101" s="6">
        <v>1.4853526737605969</v>
      </c>
      <c r="N101" s="6">
        <v>2.430573097949098</v>
      </c>
      <c r="O101" s="6">
        <v>0</v>
      </c>
      <c r="P101" s="6">
        <v>6.3994013433047822E-2</v>
      </c>
      <c r="Q101" s="6">
        <v>0</v>
      </c>
      <c r="R101" s="6">
        <v>2.0210938277031891</v>
      </c>
      <c r="S101" s="6">
        <v>0</v>
      </c>
      <c r="T101" s="6">
        <v>1.4153139604884939</v>
      </c>
      <c r="U101" s="6">
        <v>0.10686143123654973</v>
      </c>
      <c r="V101" s="6">
        <v>8.7581827455303171E-2</v>
      </c>
      <c r="W101" s="6">
        <v>0</v>
      </c>
      <c r="X101" s="6">
        <v>0</v>
      </c>
      <c r="Y101" s="6">
        <v>1.6975772406037144</v>
      </c>
      <c r="Z101" s="6">
        <v>0</v>
      </c>
      <c r="AA101" s="6">
        <v>7.165618208803258E-2</v>
      </c>
      <c r="AB101" s="6">
        <v>9.7123245319682347E-2</v>
      </c>
      <c r="AC101" s="7">
        <v>2.0159099999999999E-2</v>
      </c>
      <c r="AD101" s="6">
        <v>0</v>
      </c>
      <c r="AE101" s="6">
        <v>0</v>
      </c>
      <c r="AF101" s="6">
        <v>0</v>
      </c>
      <c r="AG101" s="6">
        <v>1.8658866579749498</v>
      </c>
      <c r="AH101" s="6">
        <v>0</v>
      </c>
      <c r="AI101" s="6">
        <v>0.14414490096328947</v>
      </c>
      <c r="AJ101" s="6">
        <v>0.25506750553397012</v>
      </c>
      <c r="AK101" s="6">
        <v>0.20071397856356266</v>
      </c>
      <c r="AL101" s="6">
        <v>0.27200000000000002</v>
      </c>
      <c r="AM101" s="6">
        <v>0.11587670829136179</v>
      </c>
      <c r="AN101" s="6">
        <v>1.7104768271708707E-2</v>
      </c>
      <c r="AO101" s="6">
        <v>6.3485147684057303E-2</v>
      </c>
      <c r="AP101" s="29">
        <v>1.4350000000000001</v>
      </c>
    </row>
    <row r="102" spans="1:42" s="6" customFormat="1">
      <c r="A102" s="28"/>
      <c r="C102" s="6" t="s">
        <v>41</v>
      </c>
      <c r="D102" s="6">
        <v>2050</v>
      </c>
      <c r="E102" s="6" t="s">
        <v>82</v>
      </c>
      <c r="F102" s="6">
        <v>0</v>
      </c>
      <c r="G102" s="6">
        <v>0.11708791649920279</v>
      </c>
      <c r="H102" s="6">
        <v>8.9999999999999993E-3</v>
      </c>
      <c r="I102" s="6">
        <v>0.70820248183326984</v>
      </c>
      <c r="J102" s="6">
        <v>0</v>
      </c>
      <c r="K102" s="6">
        <v>0</v>
      </c>
      <c r="L102" s="6">
        <v>0</v>
      </c>
      <c r="M102" s="6">
        <v>1.5202361349832971</v>
      </c>
      <c r="N102" s="6">
        <v>2.4708166394215296</v>
      </c>
      <c r="O102" s="6">
        <v>0</v>
      </c>
      <c r="P102" s="6">
        <v>6.7441378889727718E-2</v>
      </c>
      <c r="Q102" s="6">
        <v>0</v>
      </c>
      <c r="R102" s="6">
        <v>2.0899398314794766</v>
      </c>
      <c r="S102" s="6">
        <v>0</v>
      </c>
      <c r="T102" s="6">
        <v>1.4709010444936537</v>
      </c>
      <c r="U102" s="6">
        <v>0.11128217094020056</v>
      </c>
      <c r="V102" s="6">
        <v>9.1354153428810841E-2</v>
      </c>
      <c r="W102" s="6">
        <v>0</v>
      </c>
      <c r="X102" s="6">
        <v>0</v>
      </c>
      <c r="Y102" s="6">
        <v>1.7633886113128132</v>
      </c>
      <c r="Z102" s="6">
        <v>0</v>
      </c>
      <c r="AA102" s="6">
        <v>7.3991104217120518E-2</v>
      </c>
      <c r="AB102" s="6">
        <v>9.8405192148355095E-2</v>
      </c>
      <c r="AC102" s="7">
        <v>2.0159099999999999E-2</v>
      </c>
      <c r="AD102" s="6">
        <v>0</v>
      </c>
      <c r="AE102" s="6">
        <v>0</v>
      </c>
      <c r="AF102" s="6">
        <v>0</v>
      </c>
      <c r="AG102" s="6">
        <v>1.954426519610138</v>
      </c>
      <c r="AH102" s="6">
        <v>0</v>
      </c>
      <c r="AI102" s="6">
        <v>0.14892662234616671</v>
      </c>
      <c r="AJ102" s="6">
        <v>0.26078178308837119</v>
      </c>
      <c r="AK102" s="6">
        <v>0.20958871780287106</v>
      </c>
      <c r="AL102" s="6">
        <v>0.27200000000000002</v>
      </c>
      <c r="AM102" s="6">
        <v>0.11961517356162683</v>
      </c>
      <c r="AN102" s="6">
        <v>1.7505011338837792E-2</v>
      </c>
      <c r="AO102" s="6">
        <v>6.4857724183960033E-2</v>
      </c>
      <c r="AP102" s="12">
        <v>1.55925</v>
      </c>
    </row>
    <row r="103" spans="1:42" s="6" customFormat="1">
      <c r="A103" s="28"/>
      <c r="C103" s="6" t="s">
        <v>41</v>
      </c>
      <c r="D103" s="6">
        <v>2055</v>
      </c>
      <c r="E103" s="6" t="s">
        <v>82</v>
      </c>
      <c r="F103" s="6">
        <v>0</v>
      </c>
      <c r="G103" s="6">
        <v>0.12058622053940513</v>
      </c>
      <c r="H103" s="6">
        <v>0</v>
      </c>
      <c r="I103" s="6">
        <v>0.73180079142987797</v>
      </c>
      <c r="J103" s="6">
        <v>0</v>
      </c>
      <c r="K103" s="6">
        <v>0</v>
      </c>
      <c r="L103" s="6">
        <v>0</v>
      </c>
      <c r="M103" s="6">
        <v>1.5559388332049755</v>
      </c>
      <c r="N103" s="6">
        <v>2.5117265021955544</v>
      </c>
      <c r="O103" s="6">
        <v>0</v>
      </c>
      <c r="P103" s="6">
        <v>7.1074454351990293E-2</v>
      </c>
      <c r="Q103" s="6">
        <v>0</v>
      </c>
      <c r="R103" s="6">
        <v>2.1611309872576143</v>
      </c>
      <c r="S103" s="6">
        <v>0</v>
      </c>
      <c r="T103" s="6">
        <v>1.5286713358962238</v>
      </c>
      <c r="U103" s="6">
        <v>0.11588579177599881</v>
      </c>
      <c r="V103" s="6">
        <v>9.5288961091315724E-2</v>
      </c>
      <c r="W103" s="6">
        <v>0</v>
      </c>
      <c r="X103" s="6">
        <v>0</v>
      </c>
      <c r="Y103" s="6">
        <v>1.8317513454656573</v>
      </c>
      <c r="Z103" s="6">
        <v>0</v>
      </c>
      <c r="AA103" s="6">
        <v>7.6402109960909098E-2</v>
      </c>
      <c r="AB103" s="6">
        <v>9.9704059619106208E-2</v>
      </c>
      <c r="AC103" s="7">
        <v>2.0159099999999999E-2</v>
      </c>
      <c r="AD103" s="6">
        <v>0</v>
      </c>
      <c r="AE103" s="6">
        <v>0</v>
      </c>
      <c r="AF103" s="6">
        <v>0</v>
      </c>
      <c r="AG103" s="6">
        <v>2.0471677656460736</v>
      </c>
      <c r="AH103" s="6">
        <v>0</v>
      </c>
      <c r="AI103" s="6">
        <v>0.15386696785817139</v>
      </c>
      <c r="AJ103" s="6">
        <v>0.26662407760792967</v>
      </c>
      <c r="AK103" s="6">
        <v>0.21885586118427949</v>
      </c>
      <c r="AL103" s="6">
        <v>0</v>
      </c>
      <c r="AM103" s="6">
        <v>0.12347425084083707</v>
      </c>
      <c r="AN103" s="6">
        <v>1.7914619894597895E-2</v>
      </c>
      <c r="AO103" s="6">
        <v>6.6259976384665423E-2</v>
      </c>
      <c r="AP103" s="12">
        <v>1.55925</v>
      </c>
    </row>
    <row r="104" spans="1:42" s="6" customFormat="1">
      <c r="A104" s="28"/>
      <c r="C104" s="6" t="s">
        <v>41</v>
      </c>
      <c r="D104" s="6">
        <v>2060</v>
      </c>
      <c r="E104" s="6" t="s">
        <v>82</v>
      </c>
      <c r="F104" s="6">
        <v>0</v>
      </c>
      <c r="G104" s="6">
        <v>0.12418904545181701</v>
      </c>
      <c r="H104" s="6">
        <v>0</v>
      </c>
      <c r="I104" s="6">
        <v>0.75618543012035744</v>
      </c>
      <c r="J104" s="6">
        <v>0</v>
      </c>
      <c r="K104" s="6">
        <v>0</v>
      </c>
      <c r="L104" s="6">
        <v>0</v>
      </c>
      <c r="M104" s="6">
        <v>1.5924800081810051</v>
      </c>
      <c r="N104" s="6">
        <v>2.553313718701737</v>
      </c>
      <c r="O104" s="6">
        <v>0</v>
      </c>
      <c r="P104" s="6">
        <v>7.4903244040915931E-2</v>
      </c>
      <c r="Q104" s="6">
        <v>0</v>
      </c>
      <c r="R104" s="6">
        <v>2.2347471796730214</v>
      </c>
      <c r="S104" s="6">
        <v>0</v>
      </c>
      <c r="T104" s="6">
        <v>1.5887105811357849</v>
      </c>
      <c r="U104" s="6">
        <v>0.12067985933494001</v>
      </c>
      <c r="V104" s="6">
        <v>9.9393248856911628E-2</v>
      </c>
      <c r="W104" s="6">
        <v>0</v>
      </c>
      <c r="X104" s="6">
        <v>0</v>
      </c>
      <c r="Y104" s="6">
        <v>1.9027643538637076</v>
      </c>
      <c r="Z104" s="6">
        <v>0</v>
      </c>
      <c r="AA104" s="6">
        <v>7.8891678509754939E-2</v>
      </c>
      <c r="AB104" s="6">
        <v>0.10102007107047201</v>
      </c>
      <c r="AC104" s="7">
        <v>2.0159099999999999E-2</v>
      </c>
      <c r="AD104" s="6">
        <v>0</v>
      </c>
      <c r="AE104" s="6">
        <v>0</v>
      </c>
      <c r="AF104" s="6">
        <v>0</v>
      </c>
      <c r="AG104" s="6">
        <v>2.1443097597428844</v>
      </c>
      <c r="AH104" s="6">
        <v>0</v>
      </c>
      <c r="AI104" s="6">
        <v>0.15897119954038177</v>
      </c>
      <c r="AJ104" s="6">
        <v>0.27259725705683036</v>
      </c>
      <c r="AK104" s="6">
        <v>0.22853275919061175</v>
      </c>
      <c r="AL104" s="6">
        <v>0</v>
      </c>
      <c r="AM104" s="6">
        <v>0.12745783136661282</v>
      </c>
      <c r="AN104" s="6">
        <v>1.8333813086763209E-2</v>
      </c>
      <c r="AO104" s="6">
        <v>6.7692545887729536E-2</v>
      </c>
      <c r="AP104" s="12">
        <v>1.55925</v>
      </c>
    </row>
    <row r="105" spans="1:42" s="6" customFormat="1">
      <c r="A105" s="28"/>
      <c r="C105" s="6" t="s">
        <v>41</v>
      </c>
      <c r="D105" s="6">
        <v>2065</v>
      </c>
      <c r="E105" s="6" t="s">
        <v>82</v>
      </c>
      <c r="F105" s="6">
        <v>0</v>
      </c>
      <c r="G105" s="6">
        <v>0.12789951406755942</v>
      </c>
      <c r="H105" s="6">
        <v>0</v>
      </c>
      <c r="I105" s="6">
        <v>0.78138259950365474</v>
      </c>
      <c r="J105" s="6">
        <v>0</v>
      </c>
      <c r="K105" s="6">
        <v>0</v>
      </c>
      <c r="L105" s="6">
        <v>0</v>
      </c>
      <c r="M105" s="6">
        <v>1.629879351511814</v>
      </c>
      <c r="N105" s="6">
        <v>2.5955895040370578</v>
      </c>
      <c r="O105" s="6">
        <v>0</v>
      </c>
      <c r="P105" s="6">
        <v>7.8938291106217945E-2</v>
      </c>
      <c r="Q105" s="6">
        <v>0</v>
      </c>
      <c r="R105" s="6">
        <v>2.3108710145301385</v>
      </c>
      <c r="S105" s="6">
        <v>0</v>
      </c>
      <c r="T105" s="6">
        <v>1.6511078943813917</v>
      </c>
      <c r="U105" s="6">
        <v>0.12567225218818578</v>
      </c>
      <c r="V105" s="6">
        <v>0.10367431657550415</v>
      </c>
      <c r="W105" s="6">
        <v>0</v>
      </c>
      <c r="X105" s="6">
        <v>0</v>
      </c>
      <c r="Y105" s="6">
        <v>1.9765303818646778</v>
      </c>
      <c r="Z105" s="6">
        <v>0</v>
      </c>
      <c r="AA105" s="6">
        <v>8.1462369838620513E-2</v>
      </c>
      <c r="AB105" s="6">
        <v>0.10235345278887349</v>
      </c>
      <c r="AC105" s="7">
        <v>2.0159099999999999E-2</v>
      </c>
      <c r="AD105" s="6">
        <v>0</v>
      </c>
      <c r="AE105" s="6">
        <v>0</v>
      </c>
      <c r="AF105" s="6">
        <v>0</v>
      </c>
      <c r="AG105" s="6">
        <v>2.2460613257445785</v>
      </c>
      <c r="AH105" s="6">
        <v>0</v>
      </c>
      <c r="AI105" s="6">
        <v>0.16424475399165914</v>
      </c>
      <c r="AJ105" s="6">
        <v>0.2787042536502623</v>
      </c>
      <c r="AK105" s="6">
        <v>0.23863752947104369</v>
      </c>
      <c r="AL105" s="6">
        <v>0</v>
      </c>
      <c r="AM105" s="6">
        <v>0.13156993191739191</v>
      </c>
      <c r="AN105" s="6">
        <v>1.8762815191056808E-2</v>
      </c>
      <c r="AO105" s="6">
        <v>6.9156088166413054E-2</v>
      </c>
      <c r="AP105" s="12">
        <v>1.55925</v>
      </c>
    </row>
    <row r="106" spans="1:42" s="6" customFormat="1" ht="15" thickBot="1">
      <c r="A106" s="30"/>
      <c r="B106" s="15"/>
      <c r="C106" s="15" t="s">
        <v>41</v>
      </c>
      <c r="D106" s="15">
        <v>2070</v>
      </c>
      <c r="E106" s="15" t="s">
        <v>82</v>
      </c>
      <c r="F106" s="15">
        <v>0</v>
      </c>
      <c r="G106" s="15">
        <v>0.131720842520402</v>
      </c>
      <c r="H106" s="15">
        <v>0</v>
      </c>
      <c r="I106" s="15">
        <v>0.80741937425309818</v>
      </c>
      <c r="J106" s="15">
        <v>0</v>
      </c>
      <c r="K106" s="15">
        <v>0</v>
      </c>
      <c r="L106" s="15">
        <v>0</v>
      </c>
      <c r="M106" s="15">
        <v>1.6681570172544524</v>
      </c>
      <c r="N106" s="15">
        <v>2.6385652589893618</v>
      </c>
      <c r="O106" s="15">
        <v>0</v>
      </c>
      <c r="P106" s="15">
        <v>8.3190706658394953E-2</v>
      </c>
      <c r="Q106" s="15">
        <v>0</v>
      </c>
      <c r="R106" s="15">
        <v>2.3895879114956067</v>
      </c>
      <c r="S106" s="15">
        <v>0</v>
      </c>
      <c r="T106" s="15">
        <v>1.7159558898006431</v>
      </c>
      <c r="U106" s="15">
        <v>0.13087117483470853</v>
      </c>
      <c r="V106" s="15">
        <v>0.10813977851625917</v>
      </c>
      <c r="W106" s="15">
        <v>0</v>
      </c>
      <c r="X106" s="15">
        <v>0</v>
      </c>
      <c r="Y106" s="15">
        <v>2.0531561580399242</v>
      </c>
      <c r="Z106" s="15">
        <v>0</v>
      </c>
      <c r="AA106" s="15">
        <v>8.4116827339446643E-2</v>
      </c>
      <c r="AB106" s="15">
        <v>0.10370443404752601</v>
      </c>
      <c r="AC106" s="16">
        <v>2.0159099999999999E-2</v>
      </c>
      <c r="AD106" s="15">
        <v>0</v>
      </c>
      <c r="AE106" s="15">
        <v>0</v>
      </c>
      <c r="AF106" s="15">
        <v>0</v>
      </c>
      <c r="AG106" s="15">
        <v>2.3526411965827148</v>
      </c>
      <c r="AH106" s="15">
        <v>0</v>
      </c>
      <c r="AI106" s="15">
        <v>0.16969324815925613</v>
      </c>
      <c r="AJ106" s="15">
        <v>0.28494806529383399</v>
      </c>
      <c r="AK106" s="15">
        <v>0.24918909076201576</v>
      </c>
      <c r="AL106" s="15">
        <v>0</v>
      </c>
      <c r="AM106" s="15">
        <v>0.13581469886268294</v>
      </c>
      <c r="AN106" s="15">
        <v>1.9201855731142099E-2</v>
      </c>
      <c r="AO106" s="15">
        <v>7.0651272865593598E-2</v>
      </c>
      <c r="AP106" s="17">
        <v>1.55925</v>
      </c>
    </row>
    <row r="107" spans="1:42" s="6" customFormat="1">
      <c r="A107" s="26"/>
      <c r="B107" s="9"/>
      <c r="C107" s="9" t="s">
        <v>41</v>
      </c>
      <c r="D107" s="9">
        <v>2010</v>
      </c>
      <c r="E107" s="9" t="s">
        <v>83</v>
      </c>
      <c r="F107" s="9">
        <v>0</v>
      </c>
      <c r="G107" s="9">
        <v>0.86458000000000002</v>
      </c>
      <c r="H107" s="9">
        <v>2.7E-2</v>
      </c>
      <c r="I107" s="9">
        <v>0.89822900000000006</v>
      </c>
      <c r="J107" s="9">
        <v>0.344163</v>
      </c>
      <c r="K107" s="9">
        <v>0</v>
      </c>
      <c r="L107" s="9">
        <v>0</v>
      </c>
      <c r="M107" s="9">
        <v>0.45292500000000002</v>
      </c>
      <c r="N107" s="9">
        <v>5.2098899999999997</v>
      </c>
      <c r="O107" s="9">
        <v>0.159798</v>
      </c>
      <c r="P107" s="9">
        <v>4.0798599999999997E-2</v>
      </c>
      <c r="Q107" s="9">
        <v>0.18364</v>
      </c>
      <c r="R107" s="9">
        <v>3.20953</v>
      </c>
      <c r="S107" s="9">
        <v>0.30404300000000001</v>
      </c>
      <c r="T107" s="9">
        <v>3.7618100000000001</v>
      </c>
      <c r="U107" s="9">
        <v>0.15687000000000001</v>
      </c>
      <c r="V107" s="9">
        <v>0.33937699999999998</v>
      </c>
      <c r="W107" s="9">
        <v>7.0000000000000007E-2</v>
      </c>
      <c r="X107" s="9">
        <v>0</v>
      </c>
      <c r="Y107" s="9">
        <v>3.7957299999999998</v>
      </c>
      <c r="Z107" s="9">
        <v>0</v>
      </c>
      <c r="AA107" s="9">
        <v>2.4559299999999999E-2</v>
      </c>
      <c r="AB107" s="9">
        <v>9.4630800000000001E-2</v>
      </c>
      <c r="AC107" s="9">
        <v>2.0159E-2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2.9257499999999999</v>
      </c>
      <c r="AJ107" s="9">
        <v>1.44337</v>
      </c>
      <c r="AK107" s="9">
        <v>9.0519000000000002E-2</v>
      </c>
      <c r="AL107" s="9">
        <v>0.56000000000000005</v>
      </c>
      <c r="AM107" s="9">
        <v>0.12037</v>
      </c>
      <c r="AN107" s="9">
        <v>6.2768299999999999E-2</v>
      </c>
      <c r="AO107" s="9">
        <v>0.15284700000000001</v>
      </c>
      <c r="AP107" s="27">
        <v>2.3325399999999998</v>
      </c>
    </row>
    <row r="108" spans="1:42" s="6" customFormat="1">
      <c r="A108" s="28"/>
      <c r="C108" s="6" t="s">
        <v>41</v>
      </c>
      <c r="D108" s="6">
        <v>2015</v>
      </c>
      <c r="E108" s="6" t="s">
        <v>83</v>
      </c>
      <c r="F108" s="6">
        <v>0</v>
      </c>
      <c r="G108" s="6">
        <v>0.86321130263238721</v>
      </c>
      <c r="H108" s="6">
        <v>2.7E-2</v>
      </c>
      <c r="I108" s="6">
        <v>0.71985336765475105</v>
      </c>
      <c r="J108" s="6">
        <v>0.55091166231070554</v>
      </c>
      <c r="K108" s="6">
        <v>0</v>
      </c>
      <c r="L108" s="6">
        <v>0</v>
      </c>
      <c r="M108" s="6">
        <v>0.55576237155294417</v>
      </c>
      <c r="N108" s="6">
        <v>5.3802899702663458</v>
      </c>
      <c r="O108" s="6">
        <v>0.15237507721935512</v>
      </c>
      <c r="P108" s="6">
        <v>4.4019927170415557E-2</v>
      </c>
      <c r="Q108" s="6">
        <v>0.17173311787750792</v>
      </c>
      <c r="R108" s="6">
        <v>3.2674431053686788</v>
      </c>
      <c r="S108" s="6">
        <v>0.38182237902755434</v>
      </c>
      <c r="T108" s="6">
        <v>4.0694614636680972</v>
      </c>
      <c r="U108" s="6">
        <v>0.1348920220622517</v>
      </c>
      <c r="V108" s="6">
        <v>0.3341949376738807</v>
      </c>
      <c r="W108" s="7">
        <v>7.0000000000000007E-2</v>
      </c>
      <c r="X108" s="6">
        <v>0</v>
      </c>
      <c r="Y108" s="6">
        <v>3.9311731749819185</v>
      </c>
      <c r="Z108" s="6">
        <v>0</v>
      </c>
      <c r="AA108" s="6">
        <v>4.3169961671959883E-2</v>
      </c>
      <c r="AB108" s="6">
        <v>9.2554659999999997E-2</v>
      </c>
      <c r="AC108" s="7">
        <v>2.0159E-2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3.3418684420137779</v>
      </c>
      <c r="AJ108" s="6">
        <v>1.5288710284295766</v>
      </c>
      <c r="AK108" s="6">
        <v>8.92425239255068E-2</v>
      </c>
      <c r="AL108" s="6">
        <v>0.56000000000000005</v>
      </c>
      <c r="AM108" s="6">
        <v>3.7075813790689541E-2</v>
      </c>
      <c r="AN108" s="6">
        <v>6.911080915318206E-2</v>
      </c>
      <c r="AO108" s="6">
        <v>0.13630433615787019</v>
      </c>
      <c r="AP108" s="29">
        <v>2.1352199999999999</v>
      </c>
    </row>
    <row r="109" spans="1:42" s="6" customFormat="1">
      <c r="A109" s="28"/>
      <c r="C109" s="6" t="s">
        <v>41</v>
      </c>
      <c r="D109" s="6">
        <v>2020</v>
      </c>
      <c r="E109" s="6" t="s">
        <v>83</v>
      </c>
      <c r="F109" s="6">
        <v>0</v>
      </c>
      <c r="G109" s="6">
        <v>0.84111960361554527</v>
      </c>
      <c r="H109" s="6">
        <v>2.7E-2</v>
      </c>
      <c r="I109" s="6">
        <v>0.6697886670484966</v>
      </c>
      <c r="J109" s="6">
        <v>0.45884683049500857</v>
      </c>
      <c r="K109" s="6">
        <v>0</v>
      </c>
      <c r="L109" s="6">
        <v>0</v>
      </c>
      <c r="M109" s="6">
        <v>0.55014839368679935</v>
      </c>
      <c r="N109" s="6">
        <v>5.3940651115938278</v>
      </c>
      <c r="O109" s="6">
        <v>0.18048567883317701</v>
      </c>
      <c r="P109" s="6">
        <v>4.6626059564869787E-2</v>
      </c>
      <c r="Q109" s="6">
        <v>0.16388251863434156</v>
      </c>
      <c r="R109" s="6">
        <v>3.4265320741113454</v>
      </c>
      <c r="S109" s="6">
        <v>0.396633726996169</v>
      </c>
      <c r="T109" s="6">
        <v>3.8413098356722588</v>
      </c>
      <c r="U109" s="6">
        <v>0.16865265057653991</v>
      </c>
      <c r="V109" s="6">
        <v>0.36714271978606644</v>
      </c>
      <c r="W109" s="7">
        <v>7.0000000000000007E-2</v>
      </c>
      <c r="X109" s="6">
        <v>0</v>
      </c>
      <c r="Y109" s="6">
        <v>3.7274035406981456</v>
      </c>
      <c r="Z109" s="6">
        <v>0</v>
      </c>
      <c r="AA109" s="6">
        <v>4.8664418805088309E-2</v>
      </c>
      <c r="AB109" s="6">
        <v>9.2615483603742346E-2</v>
      </c>
      <c r="AC109" s="7">
        <v>2.0159E-2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3.3591522215680576</v>
      </c>
      <c r="AJ109" s="6">
        <v>1.6471496632452909</v>
      </c>
      <c r="AK109" s="6">
        <v>8.5354606203162819E-2</v>
      </c>
      <c r="AL109" s="6">
        <v>0.56000000000000005</v>
      </c>
      <c r="AM109" s="6">
        <v>4.0141637576320784E-2</v>
      </c>
      <c r="AN109" s="6">
        <v>7.590409730811748E-2</v>
      </c>
      <c r="AO109" s="6">
        <v>0.17095350586615682</v>
      </c>
      <c r="AP109" s="29">
        <v>2.0413899999999998</v>
      </c>
    </row>
    <row r="110" spans="1:42" s="6" customFormat="1">
      <c r="A110" s="28"/>
      <c r="C110" s="6" t="s">
        <v>41</v>
      </c>
      <c r="D110" s="6">
        <v>2025</v>
      </c>
      <c r="E110" s="6" t="s">
        <v>83</v>
      </c>
      <c r="F110" s="6">
        <v>0</v>
      </c>
      <c r="G110" s="6">
        <v>1.0026589243613138</v>
      </c>
      <c r="H110" s="6">
        <v>2.7E-2</v>
      </c>
      <c r="I110" s="6">
        <v>0.74842266100975641</v>
      </c>
      <c r="J110" s="6">
        <v>0.51945288145956925</v>
      </c>
      <c r="K110" s="6">
        <v>0</v>
      </c>
      <c r="L110" s="6">
        <v>0</v>
      </c>
      <c r="M110" s="6">
        <v>0.63942597168832027</v>
      </c>
      <c r="N110" s="6">
        <v>5.9064943093990339</v>
      </c>
      <c r="O110" s="6">
        <v>0.23298014978398757</v>
      </c>
      <c r="P110" s="6">
        <v>5.1760024872704299E-2</v>
      </c>
      <c r="Q110" s="6">
        <v>0.20578965689955409</v>
      </c>
      <c r="R110" s="6">
        <v>4.4092520010504774</v>
      </c>
      <c r="S110" s="6">
        <v>0.43331226455492011</v>
      </c>
      <c r="T110" s="6">
        <v>4.2417463032024383</v>
      </c>
      <c r="U110" s="6">
        <v>0.18593091482876298</v>
      </c>
      <c r="V110" s="6">
        <v>0.41273406100975729</v>
      </c>
      <c r="W110" s="7">
        <v>7.0000000000000007E-2</v>
      </c>
      <c r="X110" s="6">
        <v>0</v>
      </c>
      <c r="Y110" s="6">
        <v>4.6208865564152575</v>
      </c>
      <c r="Z110" s="6">
        <v>0</v>
      </c>
      <c r="AA110" s="6">
        <v>5.6422839793391182E-2</v>
      </c>
      <c r="AB110" s="6">
        <v>9.4019985072484005E-2</v>
      </c>
      <c r="AC110" s="7">
        <v>2.0159E-2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3.6269178242218145</v>
      </c>
      <c r="AJ110" s="6">
        <v>1.9581200032379888</v>
      </c>
      <c r="AK110" s="6">
        <v>9.5593600422074695E-2</v>
      </c>
      <c r="AL110" s="6">
        <v>0.56000000000000005</v>
      </c>
      <c r="AM110" s="6">
        <v>4.5125355486567952E-2</v>
      </c>
      <c r="AN110" s="6">
        <v>9.0722996986263724E-2</v>
      </c>
      <c r="AO110" s="6">
        <v>0.1743091391959071</v>
      </c>
      <c r="AP110" s="29">
        <v>1.88344</v>
      </c>
    </row>
    <row r="111" spans="1:42" s="6" customFormat="1">
      <c r="A111" s="28"/>
      <c r="C111" s="6" t="s">
        <v>41</v>
      </c>
      <c r="D111" s="6">
        <v>2030</v>
      </c>
      <c r="E111" s="6" t="s">
        <v>83</v>
      </c>
      <c r="F111" s="6">
        <v>0</v>
      </c>
      <c r="G111" s="6">
        <v>1.0621389624901081</v>
      </c>
      <c r="H111" s="6">
        <v>2.7E-2</v>
      </c>
      <c r="I111" s="6">
        <v>0.8042967037703519</v>
      </c>
      <c r="J111" s="6">
        <v>0.57590620135958737</v>
      </c>
      <c r="K111" s="6">
        <v>0</v>
      </c>
      <c r="L111" s="6">
        <v>0</v>
      </c>
      <c r="M111" s="6">
        <v>0.67669701349078515</v>
      </c>
      <c r="N111" s="6">
        <v>6.183297113143027</v>
      </c>
      <c r="O111" s="6">
        <v>0.2450593009939773</v>
      </c>
      <c r="P111" s="6">
        <v>5.5938587415253191E-2</v>
      </c>
      <c r="Q111" s="6">
        <v>0.22001279164604573</v>
      </c>
      <c r="R111" s="6">
        <v>4.7379612356951935</v>
      </c>
      <c r="S111" s="6">
        <v>0.45894333837170409</v>
      </c>
      <c r="T111" s="6">
        <v>4.4411461148230895</v>
      </c>
      <c r="U111" s="6">
        <v>0.19886058619843916</v>
      </c>
      <c r="V111" s="6">
        <v>0.46212100582328552</v>
      </c>
      <c r="W111" s="7">
        <v>7.0000000000000007E-2</v>
      </c>
      <c r="X111" s="6">
        <v>0</v>
      </c>
      <c r="Y111" s="6">
        <v>4.8648164423187676</v>
      </c>
      <c r="Z111" s="6">
        <v>0</v>
      </c>
      <c r="AA111" s="6">
        <v>6.178381469410648E-2</v>
      </c>
      <c r="AB111" s="6">
        <v>9.905160230559501E-2</v>
      </c>
      <c r="AC111" s="7">
        <v>2.0159E-2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4.0773718738922229</v>
      </c>
      <c r="AJ111" s="6">
        <v>2.0938617268780866</v>
      </c>
      <c r="AK111" s="6">
        <v>0.10464843649005875</v>
      </c>
      <c r="AL111" s="6">
        <v>0.56000000000000005</v>
      </c>
      <c r="AM111" s="6">
        <v>4.7810763528573746E-2</v>
      </c>
      <c r="AN111" s="6">
        <v>0.10037192533823631</v>
      </c>
      <c r="AO111" s="6">
        <v>0.18930897034671521</v>
      </c>
      <c r="AP111" s="29">
        <v>1.7246600000000001</v>
      </c>
    </row>
    <row r="112" spans="1:42" s="6" customFormat="1">
      <c r="A112" s="28"/>
      <c r="C112" s="6" t="s">
        <v>41</v>
      </c>
      <c r="D112" s="6">
        <v>2035</v>
      </c>
      <c r="E112" s="6" t="s">
        <v>83</v>
      </c>
      <c r="F112" s="6">
        <v>0</v>
      </c>
      <c r="G112" s="6">
        <v>1.0948071440814278</v>
      </c>
      <c r="H112" s="6">
        <v>2.7E-2</v>
      </c>
      <c r="I112" s="6">
        <v>0.83799084691791137</v>
      </c>
      <c r="J112" s="6">
        <v>0.60748905396201014</v>
      </c>
      <c r="K112" s="6">
        <v>0</v>
      </c>
      <c r="L112" s="6">
        <v>0</v>
      </c>
      <c r="M112" s="6">
        <v>0.69377791753235207</v>
      </c>
      <c r="N112" s="6">
        <v>6.2536704174621827</v>
      </c>
      <c r="O112" s="6">
        <v>0.25202885186642116</v>
      </c>
      <c r="P112" s="6">
        <v>5.789866348300278E-2</v>
      </c>
      <c r="Q112" s="6">
        <v>0.22334791465080867</v>
      </c>
      <c r="R112" s="6">
        <v>4.8227677692561208</v>
      </c>
      <c r="S112" s="6">
        <v>0.47296906102759628</v>
      </c>
      <c r="T112" s="6">
        <v>4.5320089601250313</v>
      </c>
      <c r="U112" s="6">
        <v>0.2057024311636671</v>
      </c>
      <c r="V112" s="6">
        <v>0.4869669992544392</v>
      </c>
      <c r="W112" s="7">
        <v>7.0000000000000007E-2</v>
      </c>
      <c r="X112" s="6">
        <v>0</v>
      </c>
      <c r="Y112" s="6">
        <v>4.8932757171444621</v>
      </c>
      <c r="Z112" s="6">
        <v>0</v>
      </c>
      <c r="AA112" s="6">
        <v>6.4505990620935275E-2</v>
      </c>
      <c r="AB112" s="6">
        <v>0.10166019522782588</v>
      </c>
      <c r="AC112" s="7">
        <v>2.0159E-2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4.3919412245130491</v>
      </c>
      <c r="AJ112" s="6">
        <v>2.1289262547561112</v>
      </c>
      <c r="AK112" s="6">
        <v>0.11015750476177519</v>
      </c>
      <c r="AL112" s="6">
        <v>0.56000000000000005</v>
      </c>
      <c r="AM112" s="6">
        <v>4.9471666374868536E-2</v>
      </c>
      <c r="AN112" s="6">
        <v>0.10607167286613661</v>
      </c>
      <c r="AO112" s="6">
        <v>0.20217542572567918</v>
      </c>
      <c r="AP112" s="29">
        <v>1.5969</v>
      </c>
    </row>
    <row r="113" spans="1:42" s="6" customFormat="1">
      <c r="A113" s="28"/>
      <c r="C113" s="6" t="s">
        <v>41</v>
      </c>
      <c r="D113" s="6">
        <v>2040</v>
      </c>
      <c r="E113" s="6" t="s">
        <v>83</v>
      </c>
      <c r="F113" s="6">
        <v>0</v>
      </c>
      <c r="G113" s="6">
        <v>1.1344107771712131</v>
      </c>
      <c r="H113" s="6">
        <v>2.7E-2</v>
      </c>
      <c r="I113" s="6">
        <v>0.87180852047583401</v>
      </c>
      <c r="J113" s="6">
        <v>0.63890698773175958</v>
      </c>
      <c r="K113" s="6">
        <v>0</v>
      </c>
      <c r="L113" s="6">
        <v>0</v>
      </c>
      <c r="M113" s="6">
        <v>0.71144745727554937</v>
      </c>
      <c r="N113" s="6">
        <v>6.3563713340851118</v>
      </c>
      <c r="O113" s="6">
        <v>0.26108559356306532</v>
      </c>
      <c r="P113" s="6">
        <v>6.0554905051309178E-2</v>
      </c>
      <c r="Q113" s="6">
        <v>0.22777632980722443</v>
      </c>
      <c r="R113" s="6">
        <v>4.9335666178687552</v>
      </c>
      <c r="S113" s="6">
        <v>0.49236156300418382</v>
      </c>
      <c r="T113" s="6">
        <v>4.6794244454223044</v>
      </c>
      <c r="U113" s="6">
        <v>0.21451238526768979</v>
      </c>
      <c r="V113" s="6">
        <v>0.50818974530916872</v>
      </c>
      <c r="W113" s="7">
        <v>7.0000000000000007E-2</v>
      </c>
      <c r="X113" s="6">
        <v>0</v>
      </c>
      <c r="Y113" s="6">
        <v>4.943759402480298</v>
      </c>
      <c r="Z113" s="6">
        <v>0</v>
      </c>
      <c r="AA113" s="6">
        <v>6.8226622996974351E-2</v>
      </c>
      <c r="AB113" s="6">
        <v>0.10444548310384549</v>
      </c>
      <c r="AC113" s="7">
        <v>2.0159E-2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4.664724328328842</v>
      </c>
      <c r="AJ113" s="6">
        <v>2.1663737047027998</v>
      </c>
      <c r="AK113" s="6">
        <v>0.1159833690607279</v>
      </c>
      <c r="AL113" s="6">
        <v>0.56000000000000005</v>
      </c>
      <c r="AM113" s="6">
        <v>5.1633866360272229E-2</v>
      </c>
      <c r="AN113" s="6">
        <v>0.11066988173831786</v>
      </c>
      <c r="AO113" s="6">
        <v>0.21419369620230022</v>
      </c>
      <c r="AP113" s="29">
        <v>1.43753</v>
      </c>
    </row>
    <row r="114" spans="1:42" s="6" customFormat="1">
      <c r="A114" s="28"/>
      <c r="C114" s="6" t="s">
        <v>41</v>
      </c>
      <c r="D114" s="6">
        <v>2045</v>
      </c>
      <c r="E114" s="6" t="s">
        <v>83</v>
      </c>
      <c r="F114" s="6">
        <v>0</v>
      </c>
      <c r="G114" s="6">
        <v>1.1761143698442291</v>
      </c>
      <c r="H114" s="6">
        <v>2.7E-2</v>
      </c>
      <c r="I114" s="6">
        <v>0.90850775521005633</v>
      </c>
      <c r="J114" s="6">
        <v>0.66570526734633872</v>
      </c>
      <c r="K114" s="6">
        <v>0</v>
      </c>
      <c r="L114" s="6">
        <v>0</v>
      </c>
      <c r="M114" s="6">
        <v>0.73159161543432394</v>
      </c>
      <c r="N114" s="6">
        <v>6.4815241142615987</v>
      </c>
      <c r="O114" s="6">
        <v>0.27225538839684132</v>
      </c>
      <c r="P114" s="6">
        <v>6.3993856579977901E-2</v>
      </c>
      <c r="Q114" s="6">
        <v>0.23491261338821445</v>
      </c>
      <c r="R114" s="6">
        <v>5.0680990005845814</v>
      </c>
      <c r="S114" s="6">
        <v>0.5164211207387408</v>
      </c>
      <c r="T114" s="6">
        <v>4.8775534186899696</v>
      </c>
      <c r="U114" s="6">
        <v>0.22440900559675447</v>
      </c>
      <c r="V114" s="6">
        <v>0.52987167986384631</v>
      </c>
      <c r="W114" s="7">
        <v>7.0000000000000007E-2</v>
      </c>
      <c r="X114" s="6">
        <v>0</v>
      </c>
      <c r="Y114" s="6">
        <v>5.0841459226725494</v>
      </c>
      <c r="Z114" s="6">
        <v>0</v>
      </c>
      <c r="AA114" s="6">
        <v>7.165618208803258E-2</v>
      </c>
      <c r="AB114" s="6">
        <v>0.1068355698516506</v>
      </c>
      <c r="AC114" s="7">
        <v>2.0159E-2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4.8497791372180492</v>
      </c>
      <c r="AJ114" s="6">
        <v>2.2097715868920695</v>
      </c>
      <c r="AK114" s="6">
        <v>0.1215433976598707</v>
      </c>
      <c r="AL114" s="6">
        <v>0.56000000000000005</v>
      </c>
      <c r="AM114" s="6">
        <v>5.372291097728004E-2</v>
      </c>
      <c r="AN114" s="6">
        <v>0.11403184903508505</v>
      </c>
      <c r="AO114" s="6">
        <v>0.22218667839170167</v>
      </c>
      <c r="AP114" s="29">
        <v>1.26641</v>
      </c>
    </row>
    <row r="115" spans="1:42" s="6" customFormat="1">
      <c r="A115" s="28"/>
      <c r="C115" s="6" t="s">
        <v>41</v>
      </c>
      <c r="D115" s="6">
        <v>2050</v>
      </c>
      <c r="E115" s="6" t="s">
        <v>83</v>
      </c>
      <c r="F115" s="6">
        <v>0</v>
      </c>
      <c r="G115" s="6">
        <v>1.2112538255180696</v>
      </c>
      <c r="H115" s="6">
        <v>2.7E-2</v>
      </c>
      <c r="I115" s="6">
        <v>0.9387805201725119</v>
      </c>
      <c r="J115" s="6">
        <v>0.69220119695281102</v>
      </c>
      <c r="K115" s="6">
        <v>0</v>
      </c>
      <c r="L115" s="6">
        <v>0</v>
      </c>
      <c r="M115" s="6">
        <v>0.74877302170819127</v>
      </c>
      <c r="N115" s="6">
        <v>6.5888401561930046</v>
      </c>
      <c r="O115" s="6">
        <v>0.28444626352385438</v>
      </c>
      <c r="P115" s="6">
        <v>6.7441213586963422E-2</v>
      </c>
      <c r="Q115" s="6">
        <v>0.24437969248292754</v>
      </c>
      <c r="R115" s="6">
        <v>5.2407373799365002</v>
      </c>
      <c r="S115" s="6">
        <v>0.53742467551929041</v>
      </c>
      <c r="T115" s="6">
        <v>5.0691214941795897</v>
      </c>
      <c r="U115" s="6">
        <v>0.23369255897442121</v>
      </c>
      <c r="V115" s="6">
        <v>0.5526943219421544</v>
      </c>
      <c r="W115" s="7">
        <v>7.0000000000000007E-2</v>
      </c>
      <c r="X115" s="6">
        <v>0</v>
      </c>
      <c r="Y115" s="6">
        <v>5.2812471820751341</v>
      </c>
      <c r="Z115" s="6">
        <v>0</v>
      </c>
      <c r="AA115" s="6">
        <v>7.3991104217120518E-2</v>
      </c>
      <c r="AB115" s="6">
        <v>0.10824571136319064</v>
      </c>
      <c r="AC115" s="7">
        <v>2.0159E-2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5.0106609474499182</v>
      </c>
      <c r="AJ115" s="6">
        <v>2.2592771017278226</v>
      </c>
      <c r="AK115" s="6">
        <v>0.12691754234182329</v>
      </c>
      <c r="AL115" s="6">
        <v>0.56000000000000005</v>
      </c>
      <c r="AM115" s="6">
        <v>5.5456143132970072E-2</v>
      </c>
      <c r="AN115" s="6">
        <v>0.11670013756628322</v>
      </c>
      <c r="AO115" s="6">
        <v>0.22699045099800658</v>
      </c>
      <c r="AP115" s="12">
        <v>1.1327100000000001</v>
      </c>
    </row>
    <row r="116" spans="1:42" s="6" customFormat="1">
      <c r="A116" s="28"/>
      <c r="C116" s="6" t="s">
        <v>41</v>
      </c>
      <c r="D116" s="6">
        <v>2055</v>
      </c>
      <c r="E116" s="6" t="s">
        <v>83</v>
      </c>
      <c r="F116" s="6">
        <v>0</v>
      </c>
      <c r="G116" s="6">
        <v>1.247443163224401</v>
      </c>
      <c r="H116" s="6">
        <v>0</v>
      </c>
      <c r="I116" s="6">
        <v>0.97006201653347957</v>
      </c>
      <c r="J116" s="6">
        <v>0.71975169878538214</v>
      </c>
      <c r="K116" s="6">
        <v>0</v>
      </c>
      <c r="L116" s="6">
        <v>0</v>
      </c>
      <c r="M116" s="6">
        <v>0.76635793277259989</v>
      </c>
      <c r="N116" s="6">
        <v>6.6979330537918118</v>
      </c>
      <c r="O116" s="6">
        <v>0.29718301374717887</v>
      </c>
      <c r="P116" s="6">
        <v>7.1074280144345539E-2</v>
      </c>
      <c r="Q116" s="6">
        <v>0.25422829892644011</v>
      </c>
      <c r="R116" s="6">
        <v>5.4192564672268038</v>
      </c>
      <c r="S116" s="6">
        <v>0.55928247365996531</v>
      </c>
      <c r="T116" s="6">
        <v>5.2682134908642446</v>
      </c>
      <c r="U116" s="6">
        <v>0.24336016272959751</v>
      </c>
      <c r="V116" s="6">
        <v>0.57649998125129176</v>
      </c>
      <c r="W116" s="7">
        <v>7.0000000000000007E-2</v>
      </c>
      <c r="X116" s="6">
        <v>0</v>
      </c>
      <c r="Y116" s="6">
        <v>5.4859896278340816</v>
      </c>
      <c r="Z116" s="6">
        <v>0</v>
      </c>
      <c r="AA116" s="6">
        <v>7.6402109960909098E-2</v>
      </c>
      <c r="AB116" s="6">
        <v>0.10967446558101689</v>
      </c>
      <c r="AC116" s="7">
        <v>2.0159E-2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5.1768796928557732</v>
      </c>
      <c r="AJ116" s="6">
        <v>2.3098916886566787</v>
      </c>
      <c r="AK116" s="6">
        <v>0.13252930940079205</v>
      </c>
      <c r="AL116" s="6">
        <v>0</v>
      </c>
      <c r="AM116" s="6">
        <v>5.7245293585916714E-2</v>
      </c>
      <c r="AN116" s="6">
        <v>0.11943086272151206</v>
      </c>
      <c r="AO116" s="6">
        <v>0.23189808325701486</v>
      </c>
      <c r="AP116" s="12">
        <v>1.1327100000000001</v>
      </c>
    </row>
    <row r="117" spans="1:42" s="6" customFormat="1">
      <c r="A117" s="28"/>
      <c r="C117" s="6" t="s">
        <v>41</v>
      </c>
      <c r="D117" s="6">
        <v>2060</v>
      </c>
      <c r="E117" s="6" t="s">
        <v>83</v>
      </c>
      <c r="F117" s="6">
        <v>0</v>
      </c>
      <c r="G117" s="6">
        <v>1.2847137509016564</v>
      </c>
      <c r="H117" s="6">
        <v>0</v>
      </c>
      <c r="I117" s="6">
        <v>1.0023858566516457</v>
      </c>
      <c r="J117" s="6">
        <v>0.74839874618095981</v>
      </c>
      <c r="K117" s="6">
        <v>0</v>
      </c>
      <c r="L117" s="6">
        <v>0</v>
      </c>
      <c r="M117" s="6">
        <v>0.78435582492497269</v>
      </c>
      <c r="N117" s="6">
        <v>6.8088322268540349</v>
      </c>
      <c r="O117" s="6">
        <v>0.31049008190768285</v>
      </c>
      <c r="P117" s="6">
        <v>7.4903060448683723E-2</v>
      </c>
      <c r="Q117" s="6">
        <v>0.26447380843458018</v>
      </c>
      <c r="R117" s="6">
        <v>5.6038565813300458</v>
      </c>
      <c r="S117" s="6">
        <v>0.58202925840903674</v>
      </c>
      <c r="T117" s="6">
        <v>5.4751249140884681</v>
      </c>
      <c r="U117" s="6">
        <v>0.25342770460337399</v>
      </c>
      <c r="V117" s="6">
        <v>0.60133099832627568</v>
      </c>
      <c r="W117" s="7">
        <v>7.0000000000000007E-2</v>
      </c>
      <c r="X117" s="6">
        <v>0</v>
      </c>
      <c r="Y117" s="6">
        <v>5.698669492094786</v>
      </c>
      <c r="Z117" s="6">
        <v>0</v>
      </c>
      <c r="AA117" s="6">
        <v>7.8891678509754939E-2</v>
      </c>
      <c r="AB117" s="6">
        <v>0.11112207817751926</v>
      </c>
      <c r="AC117" s="7">
        <v>2.0159E-2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5.3486124156817842</v>
      </c>
      <c r="AJ117" s="6">
        <v>2.3616401942217302</v>
      </c>
      <c r="AK117" s="6">
        <v>0.13838920551223893</v>
      </c>
      <c r="AL117" s="6">
        <v>0</v>
      </c>
      <c r="AM117" s="6">
        <v>5.9092166396792281E-2</v>
      </c>
      <c r="AN117" s="6">
        <v>0.1222254854867087</v>
      </c>
      <c r="AO117" s="6">
        <v>0.23691182065958213</v>
      </c>
      <c r="AP117" s="12">
        <v>1.1327100000000001</v>
      </c>
    </row>
    <row r="118" spans="1:42" s="6" customFormat="1">
      <c r="A118" s="28"/>
      <c r="C118" s="6" t="s">
        <v>41</v>
      </c>
      <c r="D118" s="6">
        <v>2065</v>
      </c>
      <c r="E118" s="6" t="s">
        <v>83</v>
      </c>
      <c r="F118" s="6">
        <v>0</v>
      </c>
      <c r="G118" s="6">
        <v>1.3230978936864788</v>
      </c>
      <c r="H118" s="6">
        <v>0</v>
      </c>
      <c r="I118" s="6">
        <v>1.0357867728970871</v>
      </c>
      <c r="J118" s="6">
        <v>0.77818598306948261</v>
      </c>
      <c r="K118" s="6">
        <v>0</v>
      </c>
      <c r="L118" s="6">
        <v>0</v>
      </c>
      <c r="M118" s="6">
        <v>0.80277639701328152</v>
      </c>
      <c r="N118" s="6">
        <v>6.9215675822858209</v>
      </c>
      <c r="O118" s="6">
        <v>0.32439300533190307</v>
      </c>
      <c r="P118" s="6">
        <v>7.8938097623849374E-2</v>
      </c>
      <c r="Q118" s="6">
        <v>0.27513221637111962</v>
      </c>
      <c r="R118" s="6">
        <v>5.7947448647297612</v>
      </c>
      <c r="S118" s="6">
        <v>0.60570118607030177</v>
      </c>
      <c r="T118" s="6">
        <v>5.6901628753003628</v>
      </c>
      <c r="U118" s="6">
        <v>0.2639117295951901</v>
      </c>
      <c r="V118" s="6">
        <v>0.62723153739437365</v>
      </c>
      <c r="W118" s="7">
        <v>7.0000000000000007E-2</v>
      </c>
      <c r="X118" s="6">
        <v>0</v>
      </c>
      <c r="Y118" s="6">
        <v>5.919594491277449</v>
      </c>
      <c r="Z118" s="6">
        <v>0</v>
      </c>
      <c r="AA118" s="6">
        <v>8.1462369838620513E-2</v>
      </c>
      <c r="AB118" s="6">
        <v>0.1125887980677609</v>
      </c>
      <c r="AC118" s="7">
        <v>2.0159E-2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5.5260420311997258</v>
      </c>
      <c r="AJ118" s="6">
        <v>2.4145480216031969</v>
      </c>
      <c r="AK118" s="6">
        <v>0.14450820191321576</v>
      </c>
      <c r="AL118" s="6">
        <v>0</v>
      </c>
      <c r="AM118" s="6">
        <v>6.0998623829667073E-2</v>
      </c>
      <c r="AN118" s="6">
        <v>0.12508550103415431</v>
      </c>
      <c r="AO118" s="6">
        <v>0.24203395724505269</v>
      </c>
      <c r="AP118" s="12">
        <v>1.1327100000000001</v>
      </c>
    </row>
    <row r="119" spans="1:42" s="6" customFormat="1" ht="15" thickBot="1">
      <c r="A119" s="30"/>
      <c r="B119" s="15"/>
      <c r="C119" s="15" t="s">
        <v>41</v>
      </c>
      <c r="D119" s="15">
        <v>2070</v>
      </c>
      <c r="E119" s="15" t="s">
        <v>83</v>
      </c>
      <c r="F119" s="15">
        <v>0</v>
      </c>
      <c r="G119" s="15">
        <v>1.3626288619149391</v>
      </c>
      <c r="H119" s="15">
        <v>0</v>
      </c>
      <c r="I119" s="15">
        <v>1.070300654971637</v>
      </c>
      <c r="J119" s="15">
        <v>0.80915879046568029</v>
      </c>
      <c r="K119" s="15">
        <v>0</v>
      </c>
      <c r="L119" s="15">
        <v>0</v>
      </c>
      <c r="M119" s="15">
        <v>0.82162957566264072</v>
      </c>
      <c r="N119" s="15">
        <v>7.0361695221686391</v>
      </c>
      <c r="O119" s="15">
        <v>0.33891846484021376</v>
      </c>
      <c r="P119" s="15">
        <v>8.3190502753107146E-2</v>
      </c>
      <c r="Q119" s="15">
        <v>0.28622016271985234</v>
      </c>
      <c r="R119" s="15">
        <v>5.992135515956071</v>
      </c>
      <c r="S119" s="15">
        <v>0.63033588347398817</v>
      </c>
      <c r="T119" s="15">
        <v>5.913646547886473</v>
      </c>
      <c r="U119" s="15">
        <v>0.27482946715288786</v>
      </c>
      <c r="V119" s="15">
        <v>0.65424766492520736</v>
      </c>
      <c r="W119" s="16">
        <v>7.0000000000000007E-2</v>
      </c>
      <c r="X119" s="15">
        <v>0</v>
      </c>
      <c r="Y119" s="15">
        <v>6.1490842712973866</v>
      </c>
      <c r="Z119" s="15">
        <v>0</v>
      </c>
      <c r="AA119" s="15">
        <v>8.4116827339446643E-2</v>
      </c>
      <c r="AB119" s="15">
        <v>0.11407487745227868</v>
      </c>
      <c r="AC119" s="16">
        <v>2.0159E-2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5.7093575225329616</v>
      </c>
      <c r="AJ119" s="15">
        <v>2.4686411430887678</v>
      </c>
      <c r="AK119" s="15">
        <v>0.15089775494335003</v>
      </c>
      <c r="AL119" s="15">
        <v>0</v>
      </c>
      <c r="AM119" s="15">
        <v>6.2966588229792952E-2</v>
      </c>
      <c r="AN119" s="15">
        <v>0.12801243952241753</v>
      </c>
      <c r="AO119" s="15">
        <v>0.2472668366508991</v>
      </c>
      <c r="AP119" s="17">
        <v>1.1327100000000001</v>
      </c>
    </row>
    <row r="120" spans="1:42" s="6" customFormat="1">
      <c r="A120" s="26"/>
      <c r="B120" s="9"/>
      <c r="C120" s="9" t="s">
        <v>41</v>
      </c>
      <c r="D120" s="9">
        <v>2010</v>
      </c>
      <c r="E120" s="9" t="s">
        <v>84</v>
      </c>
      <c r="F120" s="9">
        <v>0.39</v>
      </c>
      <c r="G120" s="9">
        <v>7.2060000000000004</v>
      </c>
      <c r="H120" s="9">
        <v>0.59075699999999998</v>
      </c>
      <c r="I120" s="9">
        <v>7.9729999999999999</v>
      </c>
      <c r="J120" s="9">
        <v>0.74399999999999999</v>
      </c>
      <c r="K120" s="9">
        <v>1.33</v>
      </c>
      <c r="L120" s="9">
        <v>0</v>
      </c>
      <c r="M120" s="9">
        <v>5.18</v>
      </c>
      <c r="N120" s="9">
        <v>43.83</v>
      </c>
      <c r="O120" s="9">
        <v>0.26</v>
      </c>
      <c r="P120" s="9">
        <v>0</v>
      </c>
      <c r="Q120" s="9">
        <v>1.821</v>
      </c>
      <c r="R120" s="9">
        <v>16.343</v>
      </c>
      <c r="S120" s="9">
        <v>4.03</v>
      </c>
      <c r="T120" s="9">
        <v>15.414</v>
      </c>
      <c r="U120" s="9">
        <v>9.5000000000000001E-2</v>
      </c>
      <c r="V120" s="9">
        <v>1.6779999999999999</v>
      </c>
      <c r="W120" s="9">
        <v>0</v>
      </c>
      <c r="X120" s="9">
        <v>0</v>
      </c>
      <c r="Y120" s="9">
        <v>25.75</v>
      </c>
      <c r="Z120" s="9">
        <v>0.13</v>
      </c>
      <c r="AA120" s="9">
        <v>0.03</v>
      </c>
      <c r="AB120" s="9">
        <v>2.548</v>
      </c>
      <c r="AC120" s="9">
        <v>0.65500000000000003</v>
      </c>
      <c r="AD120" s="9">
        <v>9.5000000000000001E-2</v>
      </c>
      <c r="AE120" s="9">
        <v>0.29099999999999998</v>
      </c>
      <c r="AF120" s="9">
        <v>0</v>
      </c>
      <c r="AG120" s="9">
        <v>6.6509999999999998</v>
      </c>
      <c r="AH120" s="9">
        <v>0.51400000000000001</v>
      </c>
      <c r="AI120" s="9">
        <v>7.9930000000000003</v>
      </c>
      <c r="AJ120" s="9">
        <v>1.351</v>
      </c>
      <c r="AK120" s="9">
        <v>3.7210000000000001</v>
      </c>
      <c r="AL120" s="9">
        <v>1.254</v>
      </c>
      <c r="AM120" s="9">
        <v>4.8460000000000001</v>
      </c>
      <c r="AN120" s="9">
        <v>0.60599999999999998</v>
      </c>
      <c r="AO120" s="9">
        <v>4.5830000000000002</v>
      </c>
      <c r="AP120" s="27">
        <v>9.7089999999999996</v>
      </c>
    </row>
    <row r="121" spans="1:42" s="6" customFormat="1">
      <c r="A121" s="28"/>
      <c r="C121" s="6" t="s">
        <v>41</v>
      </c>
      <c r="D121" s="6">
        <v>2015</v>
      </c>
      <c r="E121" s="6" t="s">
        <v>84</v>
      </c>
      <c r="F121" s="6">
        <v>0.39</v>
      </c>
      <c r="G121" s="6">
        <v>7.2293106818323256</v>
      </c>
      <c r="H121" s="6">
        <v>0.59075699999999998</v>
      </c>
      <c r="I121" s="6">
        <v>8.3555735884490012</v>
      </c>
      <c r="J121" s="6">
        <v>0.95245191182354649</v>
      </c>
      <c r="K121" s="6">
        <v>1.33</v>
      </c>
      <c r="L121" s="6">
        <v>0</v>
      </c>
      <c r="M121" s="6">
        <v>5.5273993761487468</v>
      </c>
      <c r="N121" s="6">
        <v>44.138997810709022</v>
      </c>
      <c r="O121" s="6">
        <v>0.28711222604951825</v>
      </c>
      <c r="P121" s="6">
        <v>0</v>
      </c>
      <c r="Q121" s="6">
        <v>1.1159300768154354</v>
      </c>
      <c r="R121" s="6">
        <v>13.172459277827469</v>
      </c>
      <c r="S121" s="6">
        <v>3.3840487560713886</v>
      </c>
      <c r="T121" s="6">
        <v>15.614034950365046</v>
      </c>
      <c r="U121" s="6">
        <v>8.7615050767151703E-2</v>
      </c>
      <c r="V121" s="6">
        <v>1.6865893086786601</v>
      </c>
      <c r="W121" s="6">
        <v>0</v>
      </c>
      <c r="X121" s="6">
        <v>0</v>
      </c>
      <c r="Y121" s="6">
        <v>20.375054250752672</v>
      </c>
      <c r="Z121" s="6">
        <v>0.13</v>
      </c>
      <c r="AA121" s="6">
        <v>3.5730081606859185E-2</v>
      </c>
      <c r="AB121" s="6">
        <v>3.3633720071065136</v>
      </c>
      <c r="AC121" s="6">
        <v>0.73251867525771719</v>
      </c>
      <c r="AD121" s="6">
        <v>9.5000000000000001E-2</v>
      </c>
      <c r="AE121" s="6">
        <v>0.29099999999999998</v>
      </c>
      <c r="AF121" s="6">
        <v>0</v>
      </c>
      <c r="AG121" s="6">
        <v>5.5239809482135405</v>
      </c>
      <c r="AH121" s="6">
        <v>0.51400000000000001</v>
      </c>
      <c r="AI121" s="6">
        <v>9.5886691661351069</v>
      </c>
      <c r="AJ121" s="6">
        <v>1.1321018853208895</v>
      </c>
      <c r="AK121" s="6">
        <v>5.2998444504035769</v>
      </c>
      <c r="AL121" s="6">
        <v>1.254</v>
      </c>
      <c r="AM121" s="6">
        <v>4.3933149233357582</v>
      </c>
      <c r="AN121" s="6">
        <v>0.53553048403595316</v>
      </c>
      <c r="AO121" s="6">
        <v>5.3137850368253385</v>
      </c>
      <c r="AP121" s="29">
        <v>10.8734</v>
      </c>
    </row>
    <row r="122" spans="1:42" s="6" customFormat="1">
      <c r="A122" s="28"/>
      <c r="C122" s="6" t="s">
        <v>41</v>
      </c>
      <c r="D122" s="6">
        <v>2020</v>
      </c>
      <c r="E122" s="6" t="s">
        <v>84</v>
      </c>
      <c r="F122" s="6">
        <v>0.39</v>
      </c>
      <c r="G122" s="6">
        <v>6.6990543125878297</v>
      </c>
      <c r="H122" s="6">
        <v>0.59075699999999998</v>
      </c>
      <c r="I122" s="6">
        <v>7.3934305146556714</v>
      </c>
      <c r="J122" s="6">
        <v>0.75440542173727709</v>
      </c>
      <c r="K122" s="6">
        <v>1.33</v>
      </c>
      <c r="L122" s="6">
        <v>0</v>
      </c>
      <c r="M122" s="6">
        <v>5.2034037826273671</v>
      </c>
      <c r="N122" s="6">
        <v>42.083218119779623</v>
      </c>
      <c r="O122" s="6">
        <v>0.32341225154745673</v>
      </c>
      <c r="P122" s="6">
        <v>0</v>
      </c>
      <c r="Q122" s="6">
        <v>1.0127249998165051</v>
      </c>
      <c r="R122" s="6">
        <v>13.136800508416346</v>
      </c>
      <c r="S122" s="6">
        <v>3.3430344045163616</v>
      </c>
      <c r="T122" s="6">
        <v>14.016304317568016</v>
      </c>
      <c r="U122" s="6">
        <v>0.10417454111158639</v>
      </c>
      <c r="V122" s="6">
        <v>1.7620586907950866</v>
      </c>
      <c r="W122" s="6">
        <v>0</v>
      </c>
      <c r="X122" s="6">
        <v>0</v>
      </c>
      <c r="Y122" s="6">
        <v>18.372107778555538</v>
      </c>
      <c r="Z122" s="6">
        <v>0.13</v>
      </c>
      <c r="AA122" s="6">
        <v>3.8303623423215021E-2</v>
      </c>
      <c r="AB122" s="6">
        <v>3.2006352742712276</v>
      </c>
      <c r="AC122" s="6">
        <v>0.81463824535030505</v>
      </c>
      <c r="AD122" s="6">
        <v>9.5000000000000001E-2</v>
      </c>
      <c r="AE122" s="6">
        <v>0.29099999999999998</v>
      </c>
      <c r="AF122" s="6">
        <v>0</v>
      </c>
      <c r="AG122" s="6">
        <v>6.1408200286347743</v>
      </c>
      <c r="AH122" s="6">
        <v>0.51400000000000001</v>
      </c>
      <c r="AI122" s="6">
        <v>9.1658900417060085</v>
      </c>
      <c r="AJ122" s="6">
        <v>1.1599084102641988</v>
      </c>
      <c r="AK122" s="6">
        <v>4.8205236172938468</v>
      </c>
      <c r="AL122" s="6">
        <v>1.254</v>
      </c>
      <c r="AM122" s="6">
        <v>4.5234802854066087</v>
      </c>
      <c r="AN122" s="6">
        <v>0.55934455179413811</v>
      </c>
      <c r="AO122" s="6">
        <v>6.3379424906918702</v>
      </c>
      <c r="AP122" s="29">
        <v>10.607200000000001</v>
      </c>
    </row>
    <row r="123" spans="1:42" s="6" customFormat="1">
      <c r="A123" s="28"/>
      <c r="C123" s="6" t="s">
        <v>41</v>
      </c>
      <c r="D123" s="6">
        <v>2025</v>
      </c>
      <c r="E123" s="6" t="s">
        <v>84</v>
      </c>
      <c r="F123" s="6">
        <v>0.39</v>
      </c>
      <c r="G123" s="6">
        <v>7.5942508858099789</v>
      </c>
      <c r="H123" s="6">
        <v>0.59075699999999998</v>
      </c>
      <c r="I123" s="6">
        <v>7.8565359562099397</v>
      </c>
      <c r="J123" s="6">
        <v>0.81219291641771818</v>
      </c>
      <c r="K123" s="6">
        <v>1.33</v>
      </c>
      <c r="L123" s="6">
        <v>0</v>
      </c>
      <c r="M123" s="6">
        <v>5.7514046496268092</v>
      </c>
      <c r="N123" s="6">
        <v>43.822638415902858</v>
      </c>
      <c r="O123" s="6">
        <v>0.39701655244190182</v>
      </c>
      <c r="P123" s="6">
        <v>0</v>
      </c>
      <c r="Q123" s="6">
        <v>1.2093678449150651</v>
      </c>
      <c r="R123" s="6">
        <v>16.075914849457682</v>
      </c>
      <c r="S123" s="6">
        <v>3.4731869441305863</v>
      </c>
      <c r="T123" s="6">
        <v>14.718882654311518</v>
      </c>
      <c r="U123" s="6">
        <v>0.10921844882258146</v>
      </c>
      <c r="V123" s="6">
        <v>1.8837867272598545</v>
      </c>
      <c r="W123" s="6">
        <v>0</v>
      </c>
      <c r="X123" s="6">
        <v>0</v>
      </c>
      <c r="Y123" s="6">
        <v>21.659770502697175</v>
      </c>
      <c r="Z123" s="6">
        <v>0.13</v>
      </c>
      <c r="AA123" s="6">
        <v>4.2233709824219701E-2</v>
      </c>
      <c r="AB123" s="6">
        <v>3.0899307005551786</v>
      </c>
      <c r="AC123" s="6">
        <v>0.93069683212250665</v>
      </c>
      <c r="AD123" s="6">
        <v>9.5000000000000001E-2</v>
      </c>
      <c r="AE123" s="6">
        <v>0.29099999999999998</v>
      </c>
      <c r="AF123" s="6">
        <v>0</v>
      </c>
      <c r="AG123" s="6">
        <v>6.6132824933744008</v>
      </c>
      <c r="AH123" s="6">
        <v>0.51400000000000001</v>
      </c>
      <c r="AI123" s="6">
        <v>9.411495678974175</v>
      </c>
      <c r="AJ123" s="6">
        <v>1.3113116288412618</v>
      </c>
      <c r="AK123" s="6">
        <v>5.1341912716431288</v>
      </c>
      <c r="AL123" s="6">
        <v>1.254</v>
      </c>
      <c r="AM123" s="6">
        <v>4.8358656359181156</v>
      </c>
      <c r="AN123" s="6">
        <v>0.6357810129618463</v>
      </c>
      <c r="AO123" s="6">
        <v>6.1456300549422309</v>
      </c>
      <c r="AP123" s="29">
        <v>10.0936</v>
      </c>
    </row>
    <row r="124" spans="1:42" s="6" customFormat="1">
      <c r="A124" s="28"/>
      <c r="C124" s="6" t="s">
        <v>41</v>
      </c>
      <c r="D124" s="6">
        <v>2030</v>
      </c>
      <c r="E124" s="6" t="s">
        <v>84</v>
      </c>
      <c r="F124" s="6">
        <v>0.39</v>
      </c>
      <c r="G124" s="6">
        <v>7.6504860958106118</v>
      </c>
      <c r="H124" s="6">
        <v>0.59075699999999998</v>
      </c>
      <c r="I124" s="6">
        <v>8.0292769026046749</v>
      </c>
      <c r="J124" s="6">
        <v>0.85632922462692129</v>
      </c>
      <c r="K124" s="6">
        <v>1.33</v>
      </c>
      <c r="L124" s="6">
        <v>0</v>
      </c>
      <c r="M124" s="6">
        <v>5.7883380237010673</v>
      </c>
      <c r="N124" s="6">
        <v>43.627951312494837</v>
      </c>
      <c r="O124" s="6">
        <v>0.39713380516216229</v>
      </c>
      <c r="P124" s="6">
        <v>0</v>
      </c>
      <c r="Q124" s="6">
        <v>1.2295856294412217</v>
      </c>
      <c r="R124" s="6">
        <v>16.427756338277888</v>
      </c>
      <c r="S124" s="6">
        <v>3.4983416579038091</v>
      </c>
      <c r="T124" s="6">
        <v>14.655518489022006</v>
      </c>
      <c r="U124" s="6">
        <v>0.1110884958202749</v>
      </c>
      <c r="V124" s="6">
        <v>2.0058253000912791</v>
      </c>
      <c r="W124" s="6">
        <v>0</v>
      </c>
      <c r="X124" s="6">
        <v>0</v>
      </c>
      <c r="Y124" s="6">
        <v>21.685576659080706</v>
      </c>
      <c r="Z124" s="6">
        <v>0.13</v>
      </c>
      <c r="AA124" s="6">
        <v>4.3979975519512111E-2</v>
      </c>
      <c r="AB124" s="6">
        <v>3.0957511274570293</v>
      </c>
      <c r="AC124" s="6">
        <v>0.95446795205662249</v>
      </c>
      <c r="AD124" s="6">
        <v>9.5000000000000001E-2</v>
      </c>
      <c r="AE124" s="6">
        <v>0.29099999999999998</v>
      </c>
      <c r="AF124" s="6">
        <v>0</v>
      </c>
      <c r="AG124" s="6">
        <v>6.6287585770700339</v>
      </c>
      <c r="AH124" s="6">
        <v>0.51400000000000001</v>
      </c>
      <c r="AI124" s="6">
        <v>10.061835832431091</v>
      </c>
      <c r="AJ124" s="6">
        <v>1.3334925085954992</v>
      </c>
      <c r="AK124" s="6">
        <v>5.345052090833307</v>
      </c>
      <c r="AL124" s="6">
        <v>1.254</v>
      </c>
      <c r="AM124" s="6">
        <v>4.8725380772420754</v>
      </c>
      <c r="AN124" s="6">
        <v>0.66892648793896325</v>
      </c>
      <c r="AO124" s="6">
        <v>6.3473642562221411</v>
      </c>
      <c r="AP124" s="29">
        <v>9.8988600000000009</v>
      </c>
    </row>
    <row r="125" spans="1:42" s="6" customFormat="1">
      <c r="A125" s="28"/>
      <c r="C125" s="6" t="s">
        <v>41</v>
      </c>
      <c r="D125" s="6">
        <v>2035</v>
      </c>
      <c r="E125" s="6" t="s">
        <v>84</v>
      </c>
      <c r="F125" s="6">
        <v>0.39</v>
      </c>
      <c r="G125" s="6">
        <v>7.4993096381318667</v>
      </c>
      <c r="H125" s="6">
        <v>0.59075699999999998</v>
      </c>
      <c r="I125" s="6">
        <v>7.9556449825858344</v>
      </c>
      <c r="J125" s="6">
        <v>0.85902032715751098</v>
      </c>
      <c r="K125" s="6">
        <v>1.33</v>
      </c>
      <c r="L125" s="6">
        <v>0</v>
      </c>
      <c r="M125" s="6">
        <v>5.6435979946649457</v>
      </c>
      <c r="N125" s="6">
        <v>41.961950464214503</v>
      </c>
      <c r="O125" s="6">
        <v>0.38841133961578</v>
      </c>
      <c r="P125" s="6">
        <v>0</v>
      </c>
      <c r="Q125" s="6">
        <v>1.187049206509819</v>
      </c>
      <c r="R125" s="6">
        <v>15.902268145848165</v>
      </c>
      <c r="S125" s="6">
        <v>3.428560811190517</v>
      </c>
      <c r="T125" s="6">
        <v>14.222399012572723</v>
      </c>
      <c r="U125" s="6">
        <v>0.10927876256904133</v>
      </c>
      <c r="V125" s="6">
        <v>2.0100779473322401</v>
      </c>
      <c r="W125" s="6">
        <v>0</v>
      </c>
      <c r="X125" s="6">
        <v>0</v>
      </c>
      <c r="Y125" s="6">
        <v>20.743411237903313</v>
      </c>
      <c r="Z125" s="6">
        <v>0.13</v>
      </c>
      <c r="AA125" s="6">
        <v>4.3667294598820204E-2</v>
      </c>
      <c r="AB125" s="6">
        <v>3.0215615603327963</v>
      </c>
      <c r="AC125" s="6">
        <v>0.94394853791280342</v>
      </c>
      <c r="AD125" s="6">
        <v>9.5000000000000001E-2</v>
      </c>
      <c r="AE125" s="6">
        <v>0.29099999999999998</v>
      </c>
      <c r="AF125" s="6">
        <v>0</v>
      </c>
      <c r="AG125" s="6">
        <v>6.429958545458101</v>
      </c>
      <c r="AH125" s="6">
        <v>0.51400000000000001</v>
      </c>
      <c r="AI125" s="6">
        <v>10.306931669218663</v>
      </c>
      <c r="AJ125" s="6">
        <v>1.2893747837364624</v>
      </c>
      <c r="AK125" s="6">
        <v>5.3506834777205698</v>
      </c>
      <c r="AL125" s="6">
        <v>1.254</v>
      </c>
      <c r="AM125" s="6">
        <v>4.7947070159682914</v>
      </c>
      <c r="AN125" s="6">
        <v>0.67226659191261851</v>
      </c>
      <c r="AO125" s="6">
        <v>6.4465383085726451</v>
      </c>
      <c r="AP125" s="29">
        <v>9.6969899999999996</v>
      </c>
    </row>
    <row r="126" spans="1:42" s="6" customFormat="1">
      <c r="A126" s="28"/>
      <c r="C126" s="6" t="s">
        <v>41</v>
      </c>
      <c r="D126" s="6">
        <v>2040</v>
      </c>
      <c r="E126" s="6" t="s">
        <v>84</v>
      </c>
      <c r="F126" s="6">
        <v>0.39</v>
      </c>
      <c r="G126" s="6">
        <v>7.3897539708685143</v>
      </c>
      <c r="H126" s="6">
        <v>0.59075699999999998</v>
      </c>
      <c r="I126" s="6">
        <v>7.8710596172508929</v>
      </c>
      <c r="J126" s="6">
        <v>0.85916899222272602</v>
      </c>
      <c r="K126" s="6">
        <v>1.33</v>
      </c>
      <c r="L126" s="6">
        <v>0</v>
      </c>
      <c r="M126" s="6">
        <v>5.5036955589115264</v>
      </c>
      <c r="N126" s="6">
        <v>40.560743844667378</v>
      </c>
      <c r="O126" s="6">
        <v>0.38264894577705971</v>
      </c>
      <c r="P126" s="6">
        <v>0</v>
      </c>
      <c r="Q126" s="6">
        <v>1.1512546144427389</v>
      </c>
      <c r="R126" s="6">
        <v>15.470334078682791</v>
      </c>
      <c r="S126" s="6">
        <v>3.3942141442659342</v>
      </c>
      <c r="T126" s="6">
        <v>13.965307775077804</v>
      </c>
      <c r="U126" s="6">
        <v>0.10837389666258181</v>
      </c>
      <c r="V126" s="6">
        <v>1.9948729350270846</v>
      </c>
      <c r="W126" s="6">
        <v>0</v>
      </c>
      <c r="X126" s="6">
        <v>0</v>
      </c>
      <c r="Y126" s="6">
        <v>19.930297885142839</v>
      </c>
      <c r="Z126" s="6">
        <v>0.13</v>
      </c>
      <c r="AA126" s="6">
        <v>4.3922402312019132E-2</v>
      </c>
      <c r="AB126" s="6">
        <v>2.952202498723552</v>
      </c>
      <c r="AC126" s="6">
        <v>0.93185020986041478</v>
      </c>
      <c r="AD126" s="6">
        <v>9.5000000000000001E-2</v>
      </c>
      <c r="AE126" s="6">
        <v>0.29099999999999998</v>
      </c>
      <c r="AF126" s="6">
        <v>0</v>
      </c>
      <c r="AG126" s="6">
        <v>6.2905228294461892</v>
      </c>
      <c r="AH126" s="6">
        <v>0.51400000000000001</v>
      </c>
      <c r="AI126" s="6">
        <v>10.410577789917022</v>
      </c>
      <c r="AJ126" s="6">
        <v>1.2477509326798855</v>
      </c>
      <c r="AK126" s="6">
        <v>5.3575577836003188</v>
      </c>
      <c r="AL126" s="6">
        <v>1.254</v>
      </c>
      <c r="AM126" s="6">
        <v>4.7590049296621455</v>
      </c>
      <c r="AN126" s="6">
        <v>0.66703332266502335</v>
      </c>
      <c r="AO126" s="6">
        <v>6.4950254888797936</v>
      </c>
      <c r="AP126" s="29">
        <v>9.4752299999999998</v>
      </c>
    </row>
    <row r="127" spans="1:42" s="6" customFormat="1">
      <c r="A127" s="28"/>
      <c r="C127" s="6" t="s">
        <v>41</v>
      </c>
      <c r="D127" s="6">
        <v>2045</v>
      </c>
      <c r="E127" s="6" t="s">
        <v>84</v>
      </c>
      <c r="F127" s="6">
        <v>0.39</v>
      </c>
      <c r="G127" s="6">
        <v>7.2859328621610464</v>
      </c>
      <c r="H127" s="6">
        <v>0.59075699999999998</v>
      </c>
      <c r="I127" s="6">
        <v>7.8003969626605381</v>
      </c>
      <c r="J127" s="6">
        <v>0.85133193133803631</v>
      </c>
      <c r="K127" s="6">
        <v>1.33</v>
      </c>
      <c r="L127" s="6">
        <v>0</v>
      </c>
      <c r="M127" s="6">
        <v>5.3821557773160951</v>
      </c>
      <c r="N127" s="6">
        <v>39.332338187714583</v>
      </c>
      <c r="O127" s="6">
        <v>0.37946355364149265</v>
      </c>
      <c r="P127" s="6">
        <v>0</v>
      </c>
      <c r="Q127" s="6">
        <v>1.1291330058174811</v>
      </c>
      <c r="R127" s="6">
        <v>15.113315836039664</v>
      </c>
      <c r="S127" s="6">
        <v>3.385595478896215</v>
      </c>
      <c r="T127" s="6">
        <v>13.843186800256703</v>
      </c>
      <c r="U127" s="6">
        <v>0.10781732964215479</v>
      </c>
      <c r="V127" s="6">
        <v>1.9780443386916116</v>
      </c>
      <c r="W127" s="6">
        <v>0</v>
      </c>
      <c r="X127" s="6">
        <v>0</v>
      </c>
      <c r="Y127" s="6">
        <v>19.491732518198692</v>
      </c>
      <c r="Z127" s="6">
        <v>0.13</v>
      </c>
      <c r="AA127" s="6">
        <v>4.3869415472138976E-2</v>
      </c>
      <c r="AB127" s="6">
        <v>2.8717612051190935</v>
      </c>
      <c r="AC127" s="6">
        <v>0.90874766508518112</v>
      </c>
      <c r="AD127" s="6">
        <v>9.5000000000000001E-2</v>
      </c>
      <c r="AE127" s="6">
        <v>0.29099999999999998</v>
      </c>
      <c r="AF127" s="6">
        <v>0</v>
      </c>
      <c r="AG127" s="6">
        <v>6.2216554820905676</v>
      </c>
      <c r="AH127" s="6">
        <v>0.51400000000000001</v>
      </c>
      <c r="AI127" s="6">
        <v>10.293114035502667</v>
      </c>
      <c r="AJ127" s="6">
        <v>1.2103692611453569</v>
      </c>
      <c r="AK127" s="6">
        <v>5.3392282781234162</v>
      </c>
      <c r="AL127" s="6">
        <v>1.254</v>
      </c>
      <c r="AM127" s="6">
        <v>4.7088734407641324</v>
      </c>
      <c r="AN127" s="6">
        <v>0.65361231137156328</v>
      </c>
      <c r="AO127" s="6">
        <v>6.4071982783490746</v>
      </c>
      <c r="AP127" s="29">
        <v>9.3298900000000007</v>
      </c>
    </row>
    <row r="128" spans="1:42" s="6" customFormat="1">
      <c r="A128" s="28"/>
      <c r="C128" s="6" t="s">
        <v>41</v>
      </c>
      <c r="D128" s="6">
        <v>2050</v>
      </c>
      <c r="E128" s="6" t="s">
        <v>84</v>
      </c>
      <c r="F128" s="6">
        <v>0.39</v>
      </c>
      <c r="G128" s="6">
        <v>7.1358669425732462</v>
      </c>
      <c r="H128" s="6">
        <v>0.59075699999999998</v>
      </c>
      <c r="I128" s="6">
        <v>7.6652814902633386</v>
      </c>
      <c r="J128" s="6">
        <v>0.84183164792165988</v>
      </c>
      <c r="K128" s="7">
        <v>1.33</v>
      </c>
      <c r="L128" s="6">
        <v>0</v>
      </c>
      <c r="M128" s="6">
        <v>5.2385815058686269</v>
      </c>
      <c r="N128" s="6">
        <v>38.023979600367468</v>
      </c>
      <c r="O128" s="6">
        <v>0.37702469026794727</v>
      </c>
      <c r="P128" s="6">
        <v>0</v>
      </c>
      <c r="Q128" s="6">
        <v>1.1170686226110356</v>
      </c>
      <c r="R128" s="6">
        <v>14.862197855362536</v>
      </c>
      <c r="S128" s="6">
        <v>3.3506159080891491</v>
      </c>
      <c r="T128" s="6">
        <v>13.681783634183923</v>
      </c>
      <c r="U128" s="6">
        <v>0.1067748935597627</v>
      </c>
      <c r="V128" s="6">
        <v>1.9621232766653267</v>
      </c>
      <c r="W128" s="6">
        <v>0</v>
      </c>
      <c r="X128" s="6">
        <v>0</v>
      </c>
      <c r="Y128" s="6">
        <v>19.255061211906359</v>
      </c>
      <c r="Z128" s="6">
        <v>0.13</v>
      </c>
      <c r="AA128" s="6">
        <v>4.3078806693100782E-2</v>
      </c>
      <c r="AB128" s="6">
        <v>2.7670634975414075</v>
      </c>
      <c r="AC128" s="6">
        <v>0.87953687935387903</v>
      </c>
      <c r="AD128" s="6">
        <v>9.5000000000000001E-2</v>
      </c>
      <c r="AE128" s="6">
        <v>0.29099999999999998</v>
      </c>
      <c r="AF128" s="6">
        <v>0</v>
      </c>
      <c r="AG128" s="6">
        <v>6.1974926369214076</v>
      </c>
      <c r="AH128" s="7">
        <v>0.51400000000000001</v>
      </c>
      <c r="AI128" s="6">
        <v>10.113368059951988</v>
      </c>
      <c r="AJ128" s="6">
        <v>1.1768360786087875</v>
      </c>
      <c r="AK128" s="6">
        <v>5.3020612887569509</v>
      </c>
      <c r="AL128" s="6">
        <v>1.254</v>
      </c>
      <c r="AM128" s="6">
        <v>4.6225659530138605</v>
      </c>
      <c r="AN128" s="6">
        <v>0.63612343936951943</v>
      </c>
      <c r="AO128" s="6">
        <v>6.224919050852197</v>
      </c>
      <c r="AP128" s="12">
        <v>9.3345199999999995</v>
      </c>
    </row>
    <row r="129" spans="1:42" s="6" customFormat="1">
      <c r="A129" s="28"/>
      <c r="C129" s="6" t="s">
        <v>41</v>
      </c>
      <c r="D129" s="6">
        <v>2055</v>
      </c>
      <c r="E129" s="6" t="s">
        <v>84</v>
      </c>
      <c r="F129" s="6">
        <v>0</v>
      </c>
      <c r="G129" s="6">
        <v>6.9888918804841049</v>
      </c>
      <c r="H129" s="6">
        <v>0</v>
      </c>
      <c r="I129" s="6">
        <v>7.5325064360485108</v>
      </c>
      <c r="J129" s="6">
        <v>0.83243738118534572</v>
      </c>
      <c r="K129" s="7">
        <v>1.33</v>
      </c>
      <c r="L129" s="6">
        <v>0</v>
      </c>
      <c r="M129" s="6">
        <v>5.0988372185900577</v>
      </c>
      <c r="N129" s="6">
        <v>36.759142508867235</v>
      </c>
      <c r="O129" s="6">
        <v>0.37460150179782209</v>
      </c>
      <c r="P129" s="6">
        <v>0</v>
      </c>
      <c r="Q129" s="6">
        <v>1.1051331430336597</v>
      </c>
      <c r="R129" s="6">
        <v>14.615252370046685</v>
      </c>
      <c r="S129" s="6">
        <v>3.3159977420575419</v>
      </c>
      <c r="T129" s="6">
        <v>13.522262331181704</v>
      </c>
      <c r="U129" s="6">
        <v>0.10574253631153836</v>
      </c>
      <c r="V129" s="6">
        <v>1.9463303615218426</v>
      </c>
      <c r="W129" s="6">
        <v>0</v>
      </c>
      <c r="X129" s="6">
        <v>0</v>
      </c>
      <c r="Y129" s="6">
        <v>19.021263601278065</v>
      </c>
      <c r="Z129" s="6">
        <v>0</v>
      </c>
      <c r="AA129" s="6">
        <v>4.2302446160472185E-2</v>
      </c>
      <c r="AB129" s="6">
        <v>2.6661828238983269</v>
      </c>
      <c r="AC129" s="6">
        <v>0.85126504514435064</v>
      </c>
      <c r="AD129" s="6">
        <v>0</v>
      </c>
      <c r="AE129" s="6">
        <v>0</v>
      </c>
      <c r="AF129" s="6">
        <v>0</v>
      </c>
      <c r="AG129" s="6">
        <v>6.1734236322241847</v>
      </c>
      <c r="AH129" s="7">
        <v>0.51400000000000001</v>
      </c>
      <c r="AI129" s="6">
        <v>9.9367609416621168</v>
      </c>
      <c r="AJ129" s="6">
        <v>1.1442319301836485</v>
      </c>
      <c r="AK129" s="6">
        <v>5.2651530231285637</v>
      </c>
      <c r="AL129" s="6">
        <v>0</v>
      </c>
      <c r="AM129" s="6">
        <v>4.5378403685649777</v>
      </c>
      <c r="AN129" s="6">
        <v>0.61910252159444246</v>
      </c>
      <c r="AO129" s="6">
        <v>6.0478255091002309</v>
      </c>
      <c r="AP129" s="12">
        <v>9.3345199999999995</v>
      </c>
    </row>
    <row r="130" spans="1:42" s="6" customFormat="1">
      <c r="A130" s="28"/>
      <c r="C130" s="6" t="s">
        <v>41</v>
      </c>
      <c r="D130" s="6">
        <v>2060</v>
      </c>
      <c r="E130" s="6" t="s">
        <v>84</v>
      </c>
      <c r="F130" s="6">
        <v>0</v>
      </c>
      <c r="G130" s="6">
        <v>6.8449440145366447</v>
      </c>
      <c r="H130" s="6">
        <v>0</v>
      </c>
      <c r="I130" s="6">
        <v>7.4020312601935503</v>
      </c>
      <c r="J130" s="6">
        <v>0.82314794805528879</v>
      </c>
      <c r="K130" s="7">
        <v>1.33</v>
      </c>
      <c r="L130" s="6">
        <v>0</v>
      </c>
      <c r="M130" s="6">
        <v>4.9628207469052938</v>
      </c>
      <c r="N130" s="6">
        <v>35.536379205667153</v>
      </c>
      <c r="O130" s="6">
        <v>0.37219388748640142</v>
      </c>
      <c r="P130" s="6">
        <v>0</v>
      </c>
      <c r="Q130" s="6">
        <v>1.0933251897960794</v>
      </c>
      <c r="R130" s="6">
        <v>14.372410051255148</v>
      </c>
      <c r="S130" s="6">
        <v>3.2817372468101333</v>
      </c>
      <c r="T130" s="6">
        <v>13.364600949867471</v>
      </c>
      <c r="U130" s="6">
        <v>0.10472016044987811</v>
      </c>
      <c r="V130" s="6">
        <v>1.9306645618209484</v>
      </c>
      <c r="W130" s="6">
        <v>0</v>
      </c>
      <c r="X130" s="6">
        <v>0</v>
      </c>
      <c r="Y130" s="6">
        <v>18.790304793504458</v>
      </c>
      <c r="Z130" s="6">
        <v>0</v>
      </c>
      <c r="AA130" s="6">
        <v>4.1540077094248812E-2</v>
      </c>
      <c r="AB130" s="6">
        <v>2.5689800240459002</v>
      </c>
      <c r="AC130" s="6">
        <v>0.82390198079806909</v>
      </c>
      <c r="AD130" s="6">
        <v>0</v>
      </c>
      <c r="AE130" s="6">
        <v>0</v>
      </c>
      <c r="AF130" s="6">
        <v>0</v>
      </c>
      <c r="AG130" s="6">
        <v>6.149448103553647</v>
      </c>
      <c r="AH130" s="7">
        <v>0.51400000000000001</v>
      </c>
      <c r="AI130" s="6">
        <v>9.7632378675843992</v>
      </c>
      <c r="AJ130" s="6">
        <v>1.1125310770549837</v>
      </c>
      <c r="AK130" s="6">
        <v>5.2285016802322053</v>
      </c>
      <c r="AL130" s="6">
        <v>0</v>
      </c>
      <c r="AM130" s="6">
        <v>4.4546676932001761</v>
      </c>
      <c r="AN130" s="6">
        <v>0.60253703687524063</v>
      </c>
      <c r="AO130" s="6">
        <v>5.8757701248365883</v>
      </c>
      <c r="AP130" s="12">
        <v>9.3345199999999995</v>
      </c>
    </row>
    <row r="131" spans="1:42" s="6" customFormat="1">
      <c r="A131" s="28"/>
      <c r="C131" s="6" t="s">
        <v>41</v>
      </c>
      <c r="D131" s="6">
        <v>2065</v>
      </c>
      <c r="E131" s="6" t="s">
        <v>84</v>
      </c>
      <c r="F131" s="6">
        <v>0</v>
      </c>
      <c r="G131" s="6">
        <v>6.7039609945855414</v>
      </c>
      <c r="H131" s="6">
        <v>0</v>
      </c>
      <c r="I131" s="6">
        <v>7.2738161250911491</v>
      </c>
      <c r="J131" s="6">
        <v>0.81396217865998022</v>
      </c>
      <c r="K131" s="7">
        <v>1.33</v>
      </c>
      <c r="L131" s="6">
        <v>0</v>
      </c>
      <c r="M131" s="6">
        <v>4.8304326476859458</v>
      </c>
      <c r="N131" s="6">
        <v>34.35429014004734</v>
      </c>
      <c r="O131" s="6">
        <v>0.36980174723646941</v>
      </c>
      <c r="P131" s="6">
        <v>0</v>
      </c>
      <c r="Q131" s="6">
        <v>1.0816434003248647</v>
      </c>
      <c r="R131" s="6">
        <v>14.133602722096558</v>
      </c>
      <c r="S131" s="6">
        <v>3.2478307269348154</v>
      </c>
      <c r="T131" s="6">
        <v>13.208777804681864</v>
      </c>
      <c r="U131" s="6">
        <v>0.10370766946935432</v>
      </c>
      <c r="V131" s="6">
        <v>1.9151248544243824</v>
      </c>
      <c r="W131" s="6">
        <v>0</v>
      </c>
      <c r="X131" s="6">
        <v>0</v>
      </c>
      <c r="Y131" s="6">
        <v>18.562150319449486</v>
      </c>
      <c r="Z131" s="6">
        <v>0</v>
      </c>
      <c r="AA131" s="6">
        <v>4.0791447342081399E-2</v>
      </c>
      <c r="AB131" s="6">
        <v>2.4753210112940653</v>
      </c>
      <c r="AC131" s="6">
        <v>0.79741847481576555</v>
      </c>
      <c r="AD131" s="6">
        <v>0</v>
      </c>
      <c r="AE131" s="6">
        <v>0</v>
      </c>
      <c r="AF131" s="6">
        <v>0</v>
      </c>
      <c r="AG131" s="6">
        <v>6.1255656878799289</v>
      </c>
      <c r="AH131" s="7">
        <v>0.51400000000000001</v>
      </c>
      <c r="AI131" s="6">
        <v>9.5927449818561996</v>
      </c>
      <c r="AJ131" s="6">
        <v>1.0817084934996248</v>
      </c>
      <c r="AK131" s="6">
        <v>5.1921054715988415</v>
      </c>
      <c r="AL131" s="6">
        <v>0</v>
      </c>
      <c r="AM131" s="6">
        <v>4.3730194641282099</v>
      </c>
      <c r="AN131" s="6">
        <v>0.58641479907300398</v>
      </c>
      <c r="AO131" s="6">
        <v>5.7086095668554773</v>
      </c>
      <c r="AP131" s="12">
        <v>9.3345199999999995</v>
      </c>
    </row>
    <row r="132" spans="1:42" s="6" customFormat="1" ht="15" thickBot="1">
      <c r="A132" s="30"/>
      <c r="B132" s="15"/>
      <c r="C132" s="15" t="s">
        <v>41</v>
      </c>
      <c r="D132" s="15">
        <v>2070</v>
      </c>
      <c r="E132" s="15" t="s">
        <v>84</v>
      </c>
      <c r="F132" s="15">
        <v>0</v>
      </c>
      <c r="G132" s="15">
        <v>6.5658817546905386</v>
      </c>
      <c r="H132" s="15">
        <v>0</v>
      </c>
      <c r="I132" s="15">
        <v>7.1478218831856903</v>
      </c>
      <c r="J132" s="15">
        <v>0.80487891618287888</v>
      </c>
      <c r="K132" s="16">
        <v>1.33</v>
      </c>
      <c r="L132" s="15">
        <v>0</v>
      </c>
      <c r="M132" s="15">
        <v>4.7015761305463739</v>
      </c>
      <c r="N132" s="15">
        <v>33.211522316216701</v>
      </c>
      <c r="O132" s="15">
        <v>0.36742498159414849</v>
      </c>
      <c r="P132" s="15">
        <v>0</v>
      </c>
      <c r="Q132" s="15">
        <v>1.070086426605197</v>
      </c>
      <c r="R132" s="15">
        <v>13.89876333848478</v>
      </c>
      <c r="S132" s="15">
        <v>3.2142745252000409</v>
      </c>
      <c r="T132" s="15">
        <v>13.054771462905995</v>
      </c>
      <c r="U132" s="15">
        <v>0.10270496779760582</v>
      </c>
      <c r="V132" s="15">
        <v>1.8997102244290112</v>
      </c>
      <c r="W132" s="15">
        <v>0</v>
      </c>
      <c r="X132" s="15">
        <v>0</v>
      </c>
      <c r="Y132" s="15">
        <v>18.33676612850612</v>
      </c>
      <c r="Z132" s="15">
        <v>0</v>
      </c>
      <c r="AA132" s="15">
        <v>4.0056309295876849E-2</v>
      </c>
      <c r="AB132" s="15">
        <v>2.3850765874403694</v>
      </c>
      <c r="AC132" s="15">
        <v>0.77178625467262862</v>
      </c>
      <c r="AD132" s="15">
        <v>0</v>
      </c>
      <c r="AE132" s="15">
        <v>0</v>
      </c>
      <c r="AF132" s="15">
        <v>0</v>
      </c>
      <c r="AG132" s="15">
        <v>6.101776023583052</v>
      </c>
      <c r="AH132" s="16">
        <v>0.51400000000000001</v>
      </c>
      <c r="AI132" s="15">
        <v>9.4252293690858213</v>
      </c>
      <c r="AJ132" s="15">
        <v>1.0517398471300403</v>
      </c>
      <c r="AK132" s="15">
        <v>5.1559626212091771</v>
      </c>
      <c r="AL132" s="15">
        <v>0</v>
      </c>
      <c r="AM132" s="15">
        <v>4.2928677402435476</v>
      </c>
      <c r="AN132" s="15">
        <v>0.57072394811646199</v>
      </c>
      <c r="AO132" s="15">
        <v>5.5462045815994543</v>
      </c>
      <c r="AP132" s="17">
        <v>9.3345199999999995</v>
      </c>
    </row>
    <row r="133" spans="1:42" s="6" customFormat="1">
      <c r="A133" s="26"/>
      <c r="B133" s="9"/>
      <c r="C133" s="9" t="s">
        <v>41</v>
      </c>
      <c r="D133" s="9">
        <v>2010</v>
      </c>
      <c r="E133" s="9" t="s">
        <v>85</v>
      </c>
      <c r="F133" s="9">
        <v>2.5000000000000001E-2</v>
      </c>
      <c r="G133" s="9">
        <v>1.6617200000000001</v>
      </c>
      <c r="H133" s="9">
        <v>3.3942899999999998E-2</v>
      </c>
      <c r="I133" s="9">
        <v>1.4814000000000001</v>
      </c>
      <c r="J133" s="9">
        <v>0.76110199999999995</v>
      </c>
      <c r="K133" s="9">
        <v>0.08</v>
      </c>
      <c r="L133" s="9">
        <v>6.38121E-3</v>
      </c>
      <c r="M133" s="9">
        <v>0.78064999999999996</v>
      </c>
      <c r="N133" s="9">
        <v>5.4672599999999996</v>
      </c>
      <c r="O133" s="9">
        <v>0</v>
      </c>
      <c r="P133" s="9">
        <v>0.11859</v>
      </c>
      <c r="Q133" s="9">
        <v>0.26480199999999998</v>
      </c>
      <c r="R133" s="9">
        <v>0.85631999999999997</v>
      </c>
      <c r="S133" s="9">
        <v>0.34468399999999999</v>
      </c>
      <c r="T133" s="9">
        <v>2.4797699999999998</v>
      </c>
      <c r="U133" s="9">
        <v>0.178504</v>
      </c>
      <c r="V133" s="9">
        <v>0.32</v>
      </c>
      <c r="W133" s="9">
        <v>0.15976699999999999</v>
      </c>
      <c r="X133" s="9">
        <v>0</v>
      </c>
      <c r="Y133" s="9">
        <v>3.1644800000000002</v>
      </c>
      <c r="Z133" s="9">
        <v>0</v>
      </c>
      <c r="AA133" s="9">
        <v>0.150393</v>
      </c>
      <c r="AB133" s="9">
        <v>5.0729400000000001E-2</v>
      </c>
      <c r="AC133" s="9">
        <v>6.4705899999999997E-2</v>
      </c>
      <c r="AD133" s="9">
        <v>8.3900000000000001E-4</v>
      </c>
      <c r="AE133" s="9">
        <v>2.7000000000000001E-3</v>
      </c>
      <c r="AF133" s="9">
        <v>0</v>
      </c>
      <c r="AG133" s="9">
        <v>3.3230599999999999E-2</v>
      </c>
      <c r="AH133" s="9">
        <v>0.1</v>
      </c>
      <c r="AI133" s="9">
        <v>2.15924</v>
      </c>
      <c r="AJ133" s="9">
        <v>0.239708</v>
      </c>
      <c r="AK133" s="9">
        <v>1.47177</v>
      </c>
      <c r="AL133" s="9">
        <v>0.27400000000000002</v>
      </c>
      <c r="AM133" s="9">
        <v>0.54092300000000004</v>
      </c>
      <c r="AN133" s="9">
        <v>0.62903200000000004</v>
      </c>
      <c r="AO133" s="9">
        <v>0.71083099999999999</v>
      </c>
      <c r="AP133" s="27">
        <v>1.1702999999999999</v>
      </c>
    </row>
    <row r="134" spans="1:42" s="6" customFormat="1">
      <c r="A134" s="28"/>
      <c r="C134" s="6" t="s">
        <v>41</v>
      </c>
      <c r="D134" s="6">
        <v>2015</v>
      </c>
      <c r="E134" s="6" t="s">
        <v>85</v>
      </c>
      <c r="F134" s="6">
        <v>2.5000000000000001E-2</v>
      </c>
      <c r="G134" s="6">
        <v>1.6875018122165464</v>
      </c>
      <c r="H134" s="6">
        <v>3.3942899999999998E-2</v>
      </c>
      <c r="I134" s="6">
        <v>1.4550675834034918</v>
      </c>
      <c r="J134" s="6">
        <v>0.68987502843351922</v>
      </c>
      <c r="K134" s="6">
        <v>0.08</v>
      </c>
      <c r="L134" s="6">
        <v>2.093088497472194E-3</v>
      </c>
      <c r="M134" s="6">
        <v>0.75106218715882211</v>
      </c>
      <c r="N134" s="6">
        <v>5.491809248374266</v>
      </c>
      <c r="O134" s="6">
        <v>0</v>
      </c>
      <c r="P134" s="6">
        <v>0.24038057842418309</v>
      </c>
      <c r="Q134" s="6">
        <v>0.17543391818089793</v>
      </c>
      <c r="R134" s="6">
        <v>0.76972827165625413</v>
      </c>
      <c r="S134" s="6">
        <v>0.29848424997525236</v>
      </c>
      <c r="T134" s="6">
        <v>2.5115311297287608</v>
      </c>
      <c r="U134" s="6">
        <v>0.10979179405279862</v>
      </c>
      <c r="V134" s="6">
        <v>0.24368776672371883</v>
      </c>
      <c r="W134" s="6">
        <v>0.14947877587691977</v>
      </c>
      <c r="X134" s="6">
        <v>0</v>
      </c>
      <c r="Y134" s="6">
        <v>2.773487129231428</v>
      </c>
      <c r="Z134" s="6">
        <v>0</v>
      </c>
      <c r="AA134" s="6">
        <v>0.29201263899804158</v>
      </c>
      <c r="AB134" s="7">
        <v>5.0729400000000001E-2</v>
      </c>
      <c r="AC134" s="6">
        <v>3.2596515203234147E-3</v>
      </c>
      <c r="AD134" s="6">
        <v>8.3900000000000001E-4</v>
      </c>
      <c r="AE134" s="6">
        <v>2.7000000000000001E-3</v>
      </c>
      <c r="AF134" s="6">
        <v>0</v>
      </c>
      <c r="AG134" s="6">
        <v>3.0213657244751932E-2</v>
      </c>
      <c r="AH134" s="6">
        <v>0.1</v>
      </c>
      <c r="AI134" s="6">
        <v>2.3240012851405623</v>
      </c>
      <c r="AJ134" s="6">
        <v>0.25860118997336812</v>
      </c>
      <c r="AK134" s="6">
        <v>1.319458492797188</v>
      </c>
      <c r="AL134" s="6">
        <v>0.27400000000000002</v>
      </c>
      <c r="AM134" s="6">
        <v>0.45538313704107508</v>
      </c>
      <c r="AN134" s="6">
        <v>0.39972272950262328</v>
      </c>
      <c r="AO134" s="6">
        <v>0.58795752105089527</v>
      </c>
      <c r="AP134" s="29">
        <v>1.11968</v>
      </c>
    </row>
    <row r="135" spans="1:42" s="6" customFormat="1">
      <c r="A135" s="28"/>
      <c r="C135" s="6" t="s">
        <v>41</v>
      </c>
      <c r="D135" s="6">
        <v>2020</v>
      </c>
      <c r="E135" s="6" t="s">
        <v>85</v>
      </c>
      <c r="F135" s="6">
        <v>2.5000000000000001E-2</v>
      </c>
      <c r="G135" s="6">
        <v>1.6443144929446862</v>
      </c>
      <c r="H135" s="6">
        <v>3.3942899999999998E-2</v>
      </c>
      <c r="I135" s="6">
        <v>1.353869858702563</v>
      </c>
      <c r="J135" s="6">
        <v>0.57458752807423175</v>
      </c>
      <c r="K135" s="6">
        <v>0.08</v>
      </c>
      <c r="L135" s="6">
        <v>3.2812299496061867E-3</v>
      </c>
      <c r="M135" s="6">
        <v>0.74347540778938392</v>
      </c>
      <c r="N135" s="6">
        <v>5.5058699121968484</v>
      </c>
      <c r="O135" s="6">
        <v>0</v>
      </c>
      <c r="P135" s="6">
        <v>0.25461194255169889</v>
      </c>
      <c r="Q135" s="6">
        <v>0.16741414073599631</v>
      </c>
      <c r="R135" s="6">
        <v>0.80720567309858204</v>
      </c>
      <c r="S135" s="6">
        <v>0.31006281197780955</v>
      </c>
      <c r="T135" s="6">
        <v>2.3707238211633301</v>
      </c>
      <c r="U135" s="6">
        <v>0.13727036481084676</v>
      </c>
      <c r="V135" s="6">
        <v>0.26771258139417081</v>
      </c>
      <c r="W135" s="6">
        <v>0.18237699511709649</v>
      </c>
      <c r="X135" s="6">
        <v>0</v>
      </c>
      <c r="Y135" s="6">
        <v>2.629725347987375</v>
      </c>
      <c r="Z135" s="6">
        <v>0</v>
      </c>
      <c r="AA135" s="6">
        <v>0.32917854939421837</v>
      </c>
      <c r="AB135" s="7">
        <v>5.0729400000000001E-2</v>
      </c>
      <c r="AC135" s="6">
        <v>3.8118982045705413E-3</v>
      </c>
      <c r="AD135" s="6">
        <v>8.3900000000000001E-4</v>
      </c>
      <c r="AE135" s="6">
        <v>2.7000000000000001E-3</v>
      </c>
      <c r="AF135" s="6">
        <v>0</v>
      </c>
      <c r="AG135" s="6">
        <v>3.5318440801235945E-2</v>
      </c>
      <c r="AH135" s="6">
        <v>0.1</v>
      </c>
      <c r="AI135" s="6">
        <v>2.3360207666351802</v>
      </c>
      <c r="AJ135" s="6">
        <v>0.27860745285820249</v>
      </c>
      <c r="AK135" s="6">
        <v>1.2619752904807051</v>
      </c>
      <c r="AL135" s="6">
        <v>0.27400000000000002</v>
      </c>
      <c r="AM135" s="6">
        <v>0.49303907255196316</v>
      </c>
      <c r="AN135" s="6">
        <v>0.43901371331341832</v>
      </c>
      <c r="AO135" s="6">
        <v>0.73741894320668411</v>
      </c>
      <c r="AP135" s="29">
        <v>1.12795</v>
      </c>
    </row>
    <row r="136" spans="1:42" s="6" customFormat="1">
      <c r="A136" s="28"/>
      <c r="C136" s="6" t="s">
        <v>41</v>
      </c>
      <c r="D136" s="6">
        <v>2025</v>
      </c>
      <c r="E136" s="6" t="s">
        <v>85</v>
      </c>
      <c r="F136" s="6">
        <v>2.5000000000000001E-2</v>
      </c>
      <c r="G136" s="6">
        <v>1.9601095893149714</v>
      </c>
      <c r="H136" s="6">
        <v>3.3942899999999998E-2</v>
      </c>
      <c r="I136" s="6">
        <v>1.5128158061798151</v>
      </c>
      <c r="J136" s="6">
        <v>0.65048100427521138</v>
      </c>
      <c r="K136" s="6">
        <v>0.08</v>
      </c>
      <c r="L136" s="6">
        <v>3.324045345076044E-3</v>
      </c>
      <c r="M136" s="6">
        <v>0.86412591676627126</v>
      </c>
      <c r="N136" s="6">
        <v>6.0289204212206817</v>
      </c>
      <c r="O136" s="6">
        <v>0</v>
      </c>
      <c r="P136" s="6">
        <v>0.28264709911907171</v>
      </c>
      <c r="Q136" s="6">
        <v>0.21022436602322822</v>
      </c>
      <c r="R136" s="6">
        <v>1.0387100287955935</v>
      </c>
      <c r="S136" s="6">
        <v>0.33873574047743232</v>
      </c>
      <c r="T136" s="6">
        <v>2.6178593850848886</v>
      </c>
      <c r="U136" s="6">
        <v>0.15133355106432625</v>
      </c>
      <c r="V136" s="6">
        <v>0.3009568076594466</v>
      </c>
      <c r="W136" s="6">
        <v>0.21733958637238893</v>
      </c>
      <c r="X136" s="6">
        <v>0</v>
      </c>
      <c r="Y136" s="6">
        <v>3.2600877192125215</v>
      </c>
      <c r="Z136" s="6">
        <v>0</v>
      </c>
      <c r="AA136" s="6">
        <v>0.38165848913721939</v>
      </c>
      <c r="AB136" s="7">
        <v>5.0729400000000001E-2</v>
      </c>
      <c r="AC136" s="6">
        <v>4.5794019189772089E-3</v>
      </c>
      <c r="AD136" s="6">
        <v>8.3900000000000001E-4</v>
      </c>
      <c r="AE136" s="6">
        <v>2.7000000000000001E-3</v>
      </c>
      <c r="AF136" s="6">
        <v>0</v>
      </c>
      <c r="AG136" s="6">
        <v>3.9995971893283105E-2</v>
      </c>
      <c r="AH136" s="6">
        <v>0.1</v>
      </c>
      <c r="AI136" s="6">
        <v>2.5222302525803495</v>
      </c>
      <c r="AJ136" s="6">
        <v>0.33120659200935604</v>
      </c>
      <c r="AK136" s="6">
        <v>1.4133597122292618</v>
      </c>
      <c r="AL136" s="6">
        <v>0.27400000000000002</v>
      </c>
      <c r="AM136" s="6">
        <v>0.55425151441253973</v>
      </c>
      <c r="AN136" s="6">
        <v>0.52472318626207104</v>
      </c>
      <c r="AO136" s="6">
        <v>0.75189368340739637</v>
      </c>
      <c r="AP136" s="29">
        <v>1.1442399999999999</v>
      </c>
    </row>
    <row r="137" spans="1:42" s="6" customFormat="1">
      <c r="A137" s="28"/>
      <c r="C137" s="6" t="s">
        <v>41</v>
      </c>
      <c r="D137" s="6">
        <v>2030</v>
      </c>
      <c r="E137" s="6" t="s">
        <v>85</v>
      </c>
      <c r="F137" s="6">
        <v>2.5000000000000001E-2</v>
      </c>
      <c r="G137" s="6">
        <v>2.0763878074371864</v>
      </c>
      <c r="H137" s="6">
        <v>3.3942899999999998E-2</v>
      </c>
      <c r="I137" s="6">
        <v>1.625756179911088</v>
      </c>
      <c r="J137" s="6">
        <v>0.72117425391135126</v>
      </c>
      <c r="K137" s="6">
        <v>0.08</v>
      </c>
      <c r="L137" s="6">
        <v>3.5622702508057878E-3</v>
      </c>
      <c r="M137" s="6">
        <v>0.91449433248975354</v>
      </c>
      <c r="N137" s="6">
        <v>6.3114606199791394</v>
      </c>
      <c r="O137" s="6">
        <v>0</v>
      </c>
      <c r="P137" s="6">
        <v>0.30546506692422032</v>
      </c>
      <c r="Q137" s="6">
        <v>0.22475400531605041</v>
      </c>
      <c r="R137" s="6">
        <v>1.1161457431756847</v>
      </c>
      <c r="S137" s="6">
        <v>0.35877247028815668</v>
      </c>
      <c r="T137" s="6">
        <v>2.7409220651516293</v>
      </c>
      <c r="U137" s="6">
        <v>0.16185731514234367</v>
      </c>
      <c r="V137" s="6">
        <v>0.33696870649515076</v>
      </c>
      <c r="W137" s="6">
        <v>0.24466669210831879</v>
      </c>
      <c r="X137" s="6">
        <v>0</v>
      </c>
      <c r="Y137" s="6">
        <v>3.4321830121123025</v>
      </c>
      <c r="Z137" s="6">
        <v>0</v>
      </c>
      <c r="AA137" s="6">
        <v>0.41792149164474668</v>
      </c>
      <c r="AB137" s="7">
        <v>5.0729400000000001E-2</v>
      </c>
      <c r="AC137" s="6">
        <v>4.938395905733757E-3</v>
      </c>
      <c r="AD137" s="6">
        <v>8.3900000000000001E-4</v>
      </c>
      <c r="AE137" s="6">
        <v>2.7000000000000001E-3</v>
      </c>
      <c r="AF137" s="6">
        <v>0</v>
      </c>
      <c r="AG137" s="6">
        <v>4.2155613022078979E-2</v>
      </c>
      <c r="AH137" s="6">
        <v>0.1</v>
      </c>
      <c r="AI137" s="6">
        <v>2.8354848909646102</v>
      </c>
      <c r="AJ137" s="6">
        <v>0.35416665247856538</v>
      </c>
      <c r="AK137" s="6">
        <v>1.5472362525292735</v>
      </c>
      <c r="AL137" s="6">
        <v>0.27400000000000002</v>
      </c>
      <c r="AM137" s="6">
        <v>0.58723499915296162</v>
      </c>
      <c r="AN137" s="6">
        <v>0.58053060661909561</v>
      </c>
      <c r="AO137" s="6">
        <v>0.81659641985883613</v>
      </c>
      <c r="AP137" s="29">
        <v>1.16116</v>
      </c>
    </row>
    <row r="138" spans="1:42" s="6" customFormat="1">
      <c r="A138" s="28"/>
      <c r="C138" s="6" t="s">
        <v>41</v>
      </c>
      <c r="D138" s="6">
        <v>2035</v>
      </c>
      <c r="E138" s="6" t="s">
        <v>85</v>
      </c>
      <c r="F138" s="6">
        <v>2.5000000000000001E-2</v>
      </c>
      <c r="G138" s="6">
        <v>2.1402512154684041</v>
      </c>
      <c r="H138" s="6">
        <v>3.3942899999999998E-2</v>
      </c>
      <c r="I138" s="6">
        <v>1.693863460709536</v>
      </c>
      <c r="J138" s="6">
        <v>0.76072364599668318</v>
      </c>
      <c r="K138" s="6">
        <v>0.08</v>
      </c>
      <c r="L138" s="6">
        <v>3.705423859295258E-3</v>
      </c>
      <c r="M138" s="6">
        <v>0.93757761736969636</v>
      </c>
      <c r="N138" s="6">
        <v>6.3832925780398426</v>
      </c>
      <c r="O138" s="6">
        <v>0</v>
      </c>
      <c r="P138" s="6">
        <v>0.31616849714792361</v>
      </c>
      <c r="Q138" s="6">
        <v>0.22816099928187442</v>
      </c>
      <c r="R138" s="6">
        <v>1.1361240517178453</v>
      </c>
      <c r="S138" s="6">
        <v>0.36973688080271894</v>
      </c>
      <c r="T138" s="6">
        <v>2.7969994765115729</v>
      </c>
      <c r="U138" s="6">
        <v>0.167426053914877</v>
      </c>
      <c r="V138" s="6">
        <v>0.35508587096632055</v>
      </c>
      <c r="W138" s="6">
        <v>0.2601114043852073</v>
      </c>
      <c r="X138" s="6">
        <v>0</v>
      </c>
      <c r="Y138" s="6">
        <v>3.4522613523234758</v>
      </c>
      <c r="Z138" s="6">
        <v>0</v>
      </c>
      <c r="AA138" s="6">
        <v>0.43633498439349133</v>
      </c>
      <c r="AB138" s="7">
        <v>5.0729400000000001E-2</v>
      </c>
      <c r="AC138" s="6">
        <v>5.1356674993384985E-3</v>
      </c>
      <c r="AD138" s="6">
        <v>8.3900000000000001E-4</v>
      </c>
      <c r="AE138" s="6">
        <v>2.7000000000000001E-3</v>
      </c>
      <c r="AF138" s="6">
        <v>0</v>
      </c>
      <c r="AG138" s="6">
        <v>4.2998708072732143E-2</v>
      </c>
      <c r="AH138" s="6">
        <v>0.1</v>
      </c>
      <c r="AI138" s="6">
        <v>3.0542426271812109</v>
      </c>
      <c r="AJ138" s="6">
        <v>0.36009764892397894</v>
      </c>
      <c r="AK138" s="6">
        <v>1.6286883069846518</v>
      </c>
      <c r="AL138" s="6">
        <v>0.27400000000000002</v>
      </c>
      <c r="AM138" s="6">
        <v>0.60763501391018604</v>
      </c>
      <c r="AN138" s="6">
        <v>0.61349677598166674</v>
      </c>
      <c r="AO138" s="6">
        <v>0.87209670270065109</v>
      </c>
      <c r="AP138" s="29">
        <v>1.17717</v>
      </c>
    </row>
    <row r="139" spans="1:42" s="6" customFormat="1">
      <c r="A139" s="28"/>
      <c r="C139" s="6" t="s">
        <v>41</v>
      </c>
      <c r="D139" s="6">
        <v>2040</v>
      </c>
      <c r="E139" s="6" t="s">
        <v>85</v>
      </c>
      <c r="F139" s="6">
        <v>2.5000000000000001E-2</v>
      </c>
      <c r="G139" s="6">
        <v>2.2176728182736136</v>
      </c>
      <c r="H139" s="6">
        <v>3.3942899999999998E-2</v>
      </c>
      <c r="I139" s="6">
        <v>1.7622204383264759</v>
      </c>
      <c r="J139" s="6">
        <v>0.80006651970136844</v>
      </c>
      <c r="K139" s="6">
        <v>0.08</v>
      </c>
      <c r="L139" s="6">
        <v>3.8616998448022387E-3</v>
      </c>
      <c r="M139" s="6">
        <v>0.96145638974597847</v>
      </c>
      <c r="N139" s="6">
        <v>6.4881222148890245</v>
      </c>
      <c r="O139" s="6">
        <v>0</v>
      </c>
      <c r="P139" s="6">
        <v>0.33067349353630865</v>
      </c>
      <c r="Q139" s="6">
        <v>0.2326848455371775</v>
      </c>
      <c r="R139" s="6">
        <v>1.1622255027588675</v>
      </c>
      <c r="S139" s="6">
        <v>0.38489669522315023</v>
      </c>
      <c r="T139" s="6">
        <v>2.8879792249705862</v>
      </c>
      <c r="U139" s="6">
        <v>0.17459668307304235</v>
      </c>
      <c r="V139" s="6">
        <v>0.37056104131395873</v>
      </c>
      <c r="W139" s="6">
        <v>0.27162524355017104</v>
      </c>
      <c r="X139" s="6">
        <v>0</v>
      </c>
      <c r="Y139" s="6">
        <v>3.4878781632048113</v>
      </c>
      <c r="Z139" s="6">
        <v>0</v>
      </c>
      <c r="AA139" s="6">
        <v>0.46150229140026172</v>
      </c>
      <c r="AB139" s="7">
        <v>5.0729400000000001E-2</v>
      </c>
      <c r="AC139" s="6">
        <v>5.3311231448135094E-3</v>
      </c>
      <c r="AD139" s="6">
        <v>8.3900000000000001E-4</v>
      </c>
      <c r="AE139" s="6">
        <v>2.7000000000000001E-3</v>
      </c>
      <c r="AF139" s="6">
        <v>0</v>
      </c>
      <c r="AG139" s="6">
        <v>4.4234182348960857E-2</v>
      </c>
      <c r="AH139" s="6">
        <v>0.1</v>
      </c>
      <c r="AI139" s="6">
        <v>3.2439413824830567</v>
      </c>
      <c r="AJ139" s="6">
        <v>0.36643170519007812</v>
      </c>
      <c r="AK139" s="6">
        <v>1.7148242183082001</v>
      </c>
      <c r="AL139" s="6">
        <v>0.27400000000000002</v>
      </c>
      <c r="AM139" s="6">
        <v>0.63419220339824411</v>
      </c>
      <c r="AN139" s="6">
        <v>0.640091871940355</v>
      </c>
      <c r="AO139" s="6">
        <v>0.92393828541133638</v>
      </c>
      <c r="AP139" s="29">
        <v>1.19031</v>
      </c>
    </row>
    <row r="140" spans="1:42" s="6" customFormat="1">
      <c r="A140" s="28"/>
      <c r="C140" s="6" t="s">
        <v>41</v>
      </c>
      <c r="D140" s="6">
        <v>2045</v>
      </c>
      <c r="E140" s="6" t="s">
        <v>85</v>
      </c>
      <c r="F140" s="6">
        <v>2.5000000000000001E-2</v>
      </c>
      <c r="G140" s="6">
        <v>2.2991996564846575</v>
      </c>
      <c r="H140" s="6">
        <v>3.3942899999999998E-2</v>
      </c>
      <c r="I140" s="6">
        <v>1.8364020275179755</v>
      </c>
      <c r="J140" s="6">
        <v>0.83362446587650396</v>
      </c>
      <c r="K140" s="6">
        <v>0.08</v>
      </c>
      <c r="L140" s="6">
        <v>4.0499971076407475E-3</v>
      </c>
      <c r="M140" s="6">
        <v>0.98867938334831018</v>
      </c>
      <c r="N140" s="6">
        <v>6.6158690834465492</v>
      </c>
      <c r="O140" s="6">
        <v>0</v>
      </c>
      <c r="P140" s="6">
        <v>0.34945265131260062</v>
      </c>
      <c r="Q140" s="6">
        <v>0.23997491401864571</v>
      </c>
      <c r="R140" s="6">
        <v>1.1939179837264791</v>
      </c>
      <c r="S140" s="6">
        <v>0.40370491454079604</v>
      </c>
      <c r="T140" s="6">
        <v>3.0102575874776512</v>
      </c>
      <c r="U140" s="6">
        <v>0.18265177546750561</v>
      </c>
      <c r="V140" s="6">
        <v>0.38637104204782724</v>
      </c>
      <c r="W140" s="6">
        <v>0.27909284771029064</v>
      </c>
      <c r="X140" s="6">
        <v>0</v>
      </c>
      <c r="Y140" s="6">
        <v>3.5869224407117639</v>
      </c>
      <c r="Z140" s="6">
        <v>0</v>
      </c>
      <c r="AA140" s="6">
        <v>0.4847007044169247</v>
      </c>
      <c r="AB140" s="7">
        <v>5.0729400000000001E-2</v>
      </c>
      <c r="AC140" s="6">
        <v>5.4668850489325675E-3</v>
      </c>
      <c r="AD140" s="6">
        <v>8.3900000000000001E-4</v>
      </c>
      <c r="AE140" s="6">
        <v>2.7000000000000001E-3</v>
      </c>
      <c r="AF140" s="6">
        <v>0</v>
      </c>
      <c r="AG140" s="6">
        <v>4.6004598725932003E-2</v>
      </c>
      <c r="AH140" s="6">
        <v>0.1</v>
      </c>
      <c r="AI140" s="6">
        <v>3.372632149681781</v>
      </c>
      <c r="AJ140" s="6">
        <v>0.37377224848495427</v>
      </c>
      <c r="AK140" s="6">
        <v>1.7970297256452403</v>
      </c>
      <c r="AL140" s="6">
        <v>0.27400000000000002</v>
      </c>
      <c r="AM140" s="6">
        <v>0.65985086315099861</v>
      </c>
      <c r="AN140" s="6">
        <v>0.65953680046642271</v>
      </c>
      <c r="AO140" s="6">
        <v>0.95841652819035816</v>
      </c>
      <c r="AP140" s="29">
        <v>1.2067600000000001</v>
      </c>
    </row>
    <row r="141" spans="1:42" s="6" customFormat="1">
      <c r="A141" s="28"/>
      <c r="C141" s="6" t="s">
        <v>41</v>
      </c>
      <c r="D141" s="6">
        <v>2050</v>
      </c>
      <c r="E141" s="6" t="s">
        <v>85</v>
      </c>
      <c r="F141" s="6">
        <v>2.5000000000000001E-2</v>
      </c>
      <c r="G141" s="6">
        <v>2.3678941869537073</v>
      </c>
      <c r="H141" s="6">
        <v>3.3942899999999998E-2</v>
      </c>
      <c r="I141" s="6">
        <v>1.897593543646283</v>
      </c>
      <c r="J141" s="6">
        <v>0.86680379650452133</v>
      </c>
      <c r="K141" s="7">
        <v>0.08</v>
      </c>
      <c r="L141" s="6">
        <v>4.2233987032221773E-3</v>
      </c>
      <c r="M141" s="6">
        <v>1.0118984878343824</v>
      </c>
      <c r="N141" s="6">
        <v>6.7254095050288152</v>
      </c>
      <c r="O141" s="6">
        <v>0</v>
      </c>
      <c r="P141" s="6">
        <v>0.36827770906805202</v>
      </c>
      <c r="Q141" s="6">
        <v>0.24964600600044168</v>
      </c>
      <c r="R141" s="6">
        <v>1.2345872890746727</v>
      </c>
      <c r="S141" s="6">
        <v>0.42012414672790171</v>
      </c>
      <c r="T141" s="6">
        <v>3.1284867903709337</v>
      </c>
      <c r="U141" s="6">
        <v>0.19020787822982144</v>
      </c>
      <c r="V141" s="6">
        <v>0.40301282219419465</v>
      </c>
      <c r="W141" s="6">
        <v>0.28604175396665665</v>
      </c>
      <c r="X141" s="6">
        <v>0</v>
      </c>
      <c r="Y141" s="6">
        <v>3.7259796080701792</v>
      </c>
      <c r="Z141" s="6">
        <v>0</v>
      </c>
      <c r="AA141" s="6">
        <v>0.50049471363914644</v>
      </c>
      <c r="AB141" s="7">
        <v>5.0729400000000001E-2</v>
      </c>
      <c r="AC141" s="6">
        <v>5.5638410641150292E-3</v>
      </c>
      <c r="AD141" s="6">
        <v>8.3900000000000001E-4</v>
      </c>
      <c r="AE141" s="6">
        <v>2.7000000000000001E-3</v>
      </c>
      <c r="AF141" s="6">
        <v>0</v>
      </c>
      <c r="AG141" s="6">
        <v>4.8187604209339589E-2</v>
      </c>
      <c r="AH141" s="7">
        <v>0.1</v>
      </c>
      <c r="AI141" s="6">
        <v>3.4845125364241452</v>
      </c>
      <c r="AJ141" s="6">
        <v>0.38214586850175852</v>
      </c>
      <c r="AK141" s="6">
        <v>1.8764869230687717</v>
      </c>
      <c r="AL141" s="6">
        <v>0.27400000000000002</v>
      </c>
      <c r="AM141" s="6">
        <v>0.68113926158601279</v>
      </c>
      <c r="AN141" s="6">
        <v>0.67496963344667404</v>
      </c>
      <c r="AO141" s="6">
        <v>0.97913791030415931</v>
      </c>
      <c r="AP141" s="12">
        <v>1.22899</v>
      </c>
    </row>
    <row r="142" spans="1:42" s="6" customFormat="1">
      <c r="A142" s="28"/>
      <c r="C142" s="6" t="s">
        <v>41</v>
      </c>
      <c r="D142" s="6">
        <v>2055</v>
      </c>
      <c r="E142" s="6" t="s">
        <v>85</v>
      </c>
      <c r="F142" s="6">
        <v>0</v>
      </c>
      <c r="G142" s="6">
        <v>2.438641144015226</v>
      </c>
      <c r="H142" s="6">
        <v>0</v>
      </c>
      <c r="I142" s="6">
        <v>1.9608240477467078</v>
      </c>
      <c r="J142" s="6">
        <v>0.90130370735299303</v>
      </c>
      <c r="K142" s="7">
        <v>0.08</v>
      </c>
      <c r="L142" s="6">
        <v>4.4042245296242802E-3</v>
      </c>
      <c r="M142" s="6">
        <v>1.0356628922652247</v>
      </c>
      <c r="N142" s="6">
        <v>6.8367636118290136</v>
      </c>
      <c r="O142" s="6">
        <v>0</v>
      </c>
      <c r="P142" s="6">
        <v>0.38811687502432823</v>
      </c>
      <c r="Q142" s="6">
        <v>0.25970684713790598</v>
      </c>
      <c r="R142" s="6">
        <v>1.2766419428471714</v>
      </c>
      <c r="S142" s="6">
        <v>0.43721117159204415</v>
      </c>
      <c r="T142" s="6">
        <v>3.2513594976855416</v>
      </c>
      <c r="U142" s="6">
        <v>0.19807656864045625</v>
      </c>
      <c r="V142" s="6">
        <v>0.42037139738030455</v>
      </c>
      <c r="W142" s="6">
        <v>0.29316367539899701</v>
      </c>
      <c r="X142" s="6">
        <v>0</v>
      </c>
      <c r="Y142" s="6">
        <v>3.8704277188106624</v>
      </c>
      <c r="Z142" s="6">
        <v>0</v>
      </c>
      <c r="AA142" s="6">
        <v>0.51680337184998837</v>
      </c>
      <c r="AB142" s="7">
        <v>5.0729400000000001E-2</v>
      </c>
      <c r="AC142" s="6">
        <v>5.6625166085716421E-3</v>
      </c>
      <c r="AD142" s="6">
        <v>0</v>
      </c>
      <c r="AE142" s="6">
        <v>0</v>
      </c>
      <c r="AF142" s="6">
        <v>0</v>
      </c>
      <c r="AG142" s="6">
        <v>5.0474197444245195E-2</v>
      </c>
      <c r="AH142" s="7">
        <v>0.1</v>
      </c>
      <c r="AI142" s="6">
        <v>3.6001043332409228</v>
      </c>
      <c r="AJ142" s="6">
        <v>0.39070708273528176</v>
      </c>
      <c r="AK142" s="6">
        <v>1.9594573880428079</v>
      </c>
      <c r="AL142" s="6">
        <v>0</v>
      </c>
      <c r="AM142" s="6">
        <v>0.70311447568383256</v>
      </c>
      <c r="AN142" s="6">
        <v>0.69076358704010099</v>
      </c>
      <c r="AO142" s="6">
        <v>1.0003072977101031</v>
      </c>
      <c r="AP142" s="12">
        <v>1.22899</v>
      </c>
    </row>
    <row r="143" spans="1:42" s="6" customFormat="1">
      <c r="A143" s="28"/>
      <c r="C143" s="6" t="s">
        <v>41</v>
      </c>
      <c r="D143" s="6">
        <v>2060</v>
      </c>
      <c r="E143" s="6" t="s">
        <v>85</v>
      </c>
      <c r="F143" s="6">
        <v>0</v>
      </c>
      <c r="G143" s="6">
        <v>2.5115018492167756</v>
      </c>
      <c r="H143" s="6">
        <v>0</v>
      </c>
      <c r="I143" s="6">
        <v>2.0261614817859388</v>
      </c>
      <c r="J143" s="6">
        <v>0.93717675922063459</v>
      </c>
      <c r="K143" s="7">
        <v>0.08</v>
      </c>
      <c r="L143" s="6">
        <v>4.5927924570667274E-3</v>
      </c>
      <c r="M143" s="6">
        <v>1.0599854029930347</v>
      </c>
      <c r="N143" s="6">
        <v>6.9499614334382507</v>
      </c>
      <c r="O143" s="6">
        <v>0</v>
      </c>
      <c r="P143" s="6">
        <v>0.40902477931623898</v>
      </c>
      <c r="Q143" s="6">
        <v>0.27017314448921065</v>
      </c>
      <c r="R143" s="6">
        <v>1.3201291351850477</v>
      </c>
      <c r="S143" s="6">
        <v>0.45499314917666639</v>
      </c>
      <c r="T143" s="6">
        <v>3.3790580851187073</v>
      </c>
      <c r="U143" s="6">
        <v>0.20627077810610941</v>
      </c>
      <c r="V143" s="6">
        <v>0.43847764141439627</v>
      </c>
      <c r="W143" s="6">
        <v>0.30046291977172995</v>
      </c>
      <c r="X143" s="6">
        <v>0</v>
      </c>
      <c r="Y143" s="6">
        <v>4.0204757680616252</v>
      </c>
      <c r="Z143" s="6">
        <v>0</v>
      </c>
      <c r="AA143" s="6">
        <v>0.53364344892578508</v>
      </c>
      <c r="AB143" s="7">
        <v>5.0729400000000001E-2</v>
      </c>
      <c r="AC143" s="6">
        <v>5.7629421784084929E-3</v>
      </c>
      <c r="AD143" s="6">
        <v>0</v>
      </c>
      <c r="AE143" s="6">
        <v>0</v>
      </c>
      <c r="AF143" s="6">
        <v>0</v>
      </c>
      <c r="AG143" s="6">
        <v>5.2869293865970418E-2</v>
      </c>
      <c r="AH143" s="7">
        <v>0.1</v>
      </c>
      <c r="AI143" s="6">
        <v>3.7195306588050254</v>
      </c>
      <c r="AJ143" s="6">
        <v>0.39946009385892872</v>
      </c>
      <c r="AK143" s="6">
        <v>2.0460964626796012</v>
      </c>
      <c r="AL143" s="6">
        <v>0</v>
      </c>
      <c r="AM143" s="6">
        <v>0.72579866379310565</v>
      </c>
      <c r="AN143" s="6">
        <v>0.70692711128937735</v>
      </c>
      <c r="AO143" s="6">
        <v>1.0219343764774238</v>
      </c>
      <c r="AP143" s="12">
        <v>1.22899</v>
      </c>
    </row>
    <row r="144" spans="1:42" s="6" customFormat="1">
      <c r="A144" s="28"/>
      <c r="C144" s="6" t="s">
        <v>41</v>
      </c>
      <c r="D144" s="6">
        <v>2065</v>
      </c>
      <c r="E144" s="6" t="s">
        <v>85</v>
      </c>
      <c r="F144" s="6">
        <v>0</v>
      </c>
      <c r="G144" s="6">
        <v>2.586539456245597</v>
      </c>
      <c r="H144" s="6">
        <v>0</v>
      </c>
      <c r="I144" s="6">
        <v>2.0936760516532096</v>
      </c>
      <c r="J144" s="6">
        <v>0.97447760489384905</v>
      </c>
      <c r="K144" s="7">
        <v>0.08</v>
      </c>
      <c r="L144" s="6">
        <v>4.7894339654587304E-3</v>
      </c>
      <c r="M144" s="6">
        <v>1.0848791271267926</v>
      </c>
      <c r="N144" s="6">
        <v>7.0650334966542774</v>
      </c>
      <c r="O144" s="6">
        <v>0</v>
      </c>
      <c r="P144" s="6">
        <v>0.43105899501074535</v>
      </c>
      <c r="Q144" s="6">
        <v>0.28106123811371009</v>
      </c>
      <c r="R144" s="6">
        <v>1.3650976637018168</v>
      </c>
      <c r="S144" s="6">
        <v>0.47349834416140357</v>
      </c>
      <c r="T144" s="6">
        <v>3.5117720912541213</v>
      </c>
      <c r="U144" s="6">
        <v>0.21480397299153164</v>
      </c>
      <c r="V144" s="6">
        <v>0.45736375790190686</v>
      </c>
      <c r="W144" s="6">
        <v>0.30794390210480321</v>
      </c>
      <c r="X144" s="6">
        <v>0</v>
      </c>
      <c r="Y144" s="6">
        <v>4.1763408532372219</v>
      </c>
      <c r="Z144" s="6">
        <v>0</v>
      </c>
      <c r="AA144" s="6">
        <v>0.55103226119056414</v>
      </c>
      <c r="AB144" s="7">
        <v>5.0729400000000001E-2</v>
      </c>
      <c r="AC144" s="6">
        <v>5.86514881058462E-3</v>
      </c>
      <c r="AD144" s="6">
        <v>0</v>
      </c>
      <c r="AE144" s="6">
        <v>0</v>
      </c>
      <c r="AF144" s="6">
        <v>0</v>
      </c>
      <c r="AG144" s="6">
        <v>5.5378042156567803E-2</v>
      </c>
      <c r="AH144" s="7">
        <v>0.1</v>
      </c>
      <c r="AI144" s="6">
        <v>3.8429187160073059</v>
      </c>
      <c r="AJ144" s="6">
        <v>0.40840919869860032</v>
      </c>
      <c r="AK144" s="6">
        <v>2.1365663576749925</v>
      </c>
      <c r="AL144" s="6">
        <v>0</v>
      </c>
      <c r="AM144" s="6">
        <v>0.74921469914485861</v>
      </c>
      <c r="AN144" s="6">
        <v>0.72346885396397109</v>
      </c>
      <c r="AO144" s="6">
        <v>1.0440290420923848</v>
      </c>
      <c r="AP144" s="12">
        <v>1.22899</v>
      </c>
    </row>
    <row r="145" spans="1:42" s="6" customFormat="1" ht="15" thickBot="1">
      <c r="A145" s="30"/>
      <c r="B145" s="15"/>
      <c r="C145" s="15" t="s">
        <v>41</v>
      </c>
      <c r="D145" s="15">
        <v>2070</v>
      </c>
      <c r="E145" s="15" t="s">
        <v>85</v>
      </c>
      <c r="F145" s="15">
        <v>0</v>
      </c>
      <c r="G145" s="15">
        <v>2.6638190056685156</v>
      </c>
      <c r="H145" s="15">
        <v>0</v>
      </c>
      <c r="I145" s="15">
        <v>2.1634403025974027</v>
      </c>
      <c r="J145" s="15">
        <v>1.0132630724105396</v>
      </c>
      <c r="K145" s="16">
        <v>0.08</v>
      </c>
      <c r="L145" s="15">
        <v>4.9944947271011574E-3</v>
      </c>
      <c r="M145" s="15">
        <v>1.1103574795955236</v>
      </c>
      <c r="N145" s="15">
        <v>7.1820108337138509</v>
      </c>
      <c r="O145" s="15">
        <v>0</v>
      </c>
      <c r="P145" s="15">
        <v>0.45428019664308084</v>
      </c>
      <c r="Q145" s="15">
        <v>0.2923881265821604</v>
      </c>
      <c r="R145" s="15">
        <v>1.4115979882399503</v>
      </c>
      <c r="S145" s="15">
        <v>0.49275617078915079</v>
      </c>
      <c r="T145" s="15">
        <v>3.6496984988874788</v>
      </c>
      <c r="U145" s="15">
        <v>0.22369017675015035</v>
      </c>
      <c r="V145" s="15">
        <v>0.47706333752251873</v>
      </c>
      <c r="W145" s="15">
        <v>0.31561114734416212</v>
      </c>
      <c r="X145" s="15">
        <v>0</v>
      </c>
      <c r="Y145" s="15">
        <v>4.3382484881453118</v>
      </c>
      <c r="Z145" s="15">
        <v>0</v>
      </c>
      <c r="AA145" s="15">
        <v>0.56898768922208487</v>
      </c>
      <c r="AB145" s="16">
        <v>5.0729400000000001E-2</v>
      </c>
      <c r="AC145" s="15">
        <v>5.9691680925041228E-3</v>
      </c>
      <c r="AD145" s="15">
        <v>0</v>
      </c>
      <c r="AE145" s="15">
        <v>0</v>
      </c>
      <c r="AF145" s="15">
        <v>0</v>
      </c>
      <c r="AG145" s="15">
        <v>5.8005835312820685E-2</v>
      </c>
      <c r="AH145" s="16">
        <v>0.1</v>
      </c>
      <c r="AI145" s="15">
        <v>3.9703999274423962</v>
      </c>
      <c r="AJ145" s="15">
        <v>0.41755879034199184</v>
      </c>
      <c r="AK145" s="15">
        <v>2.2310364560086753</v>
      </c>
      <c r="AL145" s="15">
        <v>0</v>
      </c>
      <c r="AM145" s="15">
        <v>0.77338619291634614</v>
      </c>
      <c r="AN145" s="15">
        <v>0.74039766518685335</v>
      </c>
      <c r="AO145" s="15">
        <v>1.0666014039859655</v>
      </c>
      <c r="AP145" s="17">
        <v>1.22899</v>
      </c>
    </row>
    <row r="146" spans="1:42" s="6" customFormat="1">
      <c r="A146" s="26"/>
      <c r="B146" s="9"/>
      <c r="C146" s="9" t="s">
        <v>41</v>
      </c>
      <c r="D146" s="9">
        <v>2010</v>
      </c>
      <c r="E146" s="9" t="s">
        <v>86</v>
      </c>
      <c r="F146" s="9">
        <v>0.182421</v>
      </c>
      <c r="G146" s="9">
        <v>2.1677200000000001</v>
      </c>
      <c r="H146" s="9">
        <v>1.44E-2</v>
      </c>
      <c r="I146" s="9">
        <v>9.9787099999999995</v>
      </c>
      <c r="J146" s="9">
        <v>4.1909200000000002</v>
      </c>
      <c r="K146" s="9">
        <v>1.1448400000000001</v>
      </c>
      <c r="L146" s="9">
        <v>0</v>
      </c>
      <c r="M146" s="9">
        <v>1.1879200000000001</v>
      </c>
      <c r="N146" s="9">
        <v>55.449599999999997</v>
      </c>
      <c r="O146" s="9">
        <v>0</v>
      </c>
      <c r="P146" s="9">
        <v>0.11074000000000001</v>
      </c>
      <c r="Q146" s="9">
        <v>25.8995</v>
      </c>
      <c r="R146" s="9">
        <v>23.3934</v>
      </c>
      <c r="S146" s="9">
        <v>10.1347</v>
      </c>
      <c r="T146" s="9">
        <v>26.4315</v>
      </c>
      <c r="U146" s="9">
        <v>0.401198</v>
      </c>
      <c r="V146" s="9">
        <v>5.1155799999999996</v>
      </c>
      <c r="W146" s="9">
        <v>14.541600000000001</v>
      </c>
      <c r="X146" s="9">
        <v>41.929400000000001</v>
      </c>
      <c r="Y146" s="9">
        <v>10.681900000000001</v>
      </c>
      <c r="Z146" s="9">
        <v>2.0765699999999998</v>
      </c>
      <c r="AA146" s="9">
        <v>2.9440000000000001E-2</v>
      </c>
      <c r="AB146" s="9">
        <v>0</v>
      </c>
      <c r="AC146" s="9">
        <v>0.13800000000000001</v>
      </c>
      <c r="AD146" s="9">
        <v>4.4591099999999999</v>
      </c>
      <c r="AE146" s="9">
        <v>6.515E-2</v>
      </c>
      <c r="AF146" s="9">
        <v>0</v>
      </c>
      <c r="AG146" s="9">
        <v>14.787100000000001</v>
      </c>
      <c r="AH146" s="9">
        <v>46.4069</v>
      </c>
      <c r="AI146" s="9">
        <v>18.292000000000002</v>
      </c>
      <c r="AJ146" s="9">
        <v>0.48367700000000002</v>
      </c>
      <c r="AK146" s="9">
        <v>0</v>
      </c>
      <c r="AL146" s="9">
        <v>2.8477000000000001</v>
      </c>
      <c r="AM146" s="9">
        <v>6.97295</v>
      </c>
      <c r="AN146" s="9">
        <v>2.4616699999999998</v>
      </c>
      <c r="AO146" s="9">
        <v>4.0721100000000003</v>
      </c>
      <c r="AP146" s="27">
        <v>3.3363</v>
      </c>
    </row>
    <row r="147" spans="1:42" s="6" customFormat="1">
      <c r="A147" s="28"/>
      <c r="C147" s="6" t="s">
        <v>41</v>
      </c>
      <c r="D147" s="6">
        <v>2015</v>
      </c>
      <c r="E147" s="6" t="s">
        <v>86</v>
      </c>
      <c r="F147" s="6">
        <v>0.182421</v>
      </c>
      <c r="G147" s="6">
        <v>2.1253029793231684</v>
      </c>
      <c r="H147" s="6">
        <v>1.44E-2</v>
      </c>
      <c r="I147" s="6">
        <v>10.08662277018016</v>
      </c>
      <c r="J147" s="6">
        <v>5.7046790735596025</v>
      </c>
      <c r="K147" s="6">
        <v>1.1448400000000001</v>
      </c>
      <c r="L147" s="6">
        <v>0</v>
      </c>
      <c r="M147" s="6">
        <v>1.1130348158742991</v>
      </c>
      <c r="N147" s="6">
        <v>63.084173097816688</v>
      </c>
      <c r="O147" s="6">
        <v>0</v>
      </c>
      <c r="P147" s="6">
        <v>6.9148415763341922E-2</v>
      </c>
      <c r="Q147" s="6">
        <v>26.812559304205415</v>
      </c>
      <c r="R147" s="6">
        <v>39.046645048005459</v>
      </c>
      <c r="S147" s="6">
        <v>14.557544901956852</v>
      </c>
      <c r="T147" s="6">
        <v>30.95297535179866</v>
      </c>
      <c r="U147" s="6">
        <v>0.28001201180166524</v>
      </c>
      <c r="V147" s="6">
        <v>5.4818321249133808</v>
      </c>
      <c r="W147" s="6">
        <v>20.60005355981243</v>
      </c>
      <c r="X147" s="6">
        <v>41.929400000000001</v>
      </c>
      <c r="Y147" s="6">
        <v>13.927401805181209</v>
      </c>
      <c r="Z147" s="6">
        <v>2.0765699999999998</v>
      </c>
      <c r="AA147" s="6">
        <v>5.1125522658985303E-2</v>
      </c>
      <c r="AB147" s="6">
        <v>0</v>
      </c>
      <c r="AC147" s="6">
        <v>4.5692895357969658E-2</v>
      </c>
      <c r="AD147" s="6">
        <v>4.4591099999999999</v>
      </c>
      <c r="AE147" s="6">
        <v>6.515E-2</v>
      </c>
      <c r="AF147" s="6" t="s">
        <v>76</v>
      </c>
      <c r="AG147" s="6">
        <v>14.546214554230662</v>
      </c>
      <c r="AH147" s="6">
        <v>46.4069</v>
      </c>
      <c r="AI147" s="6">
        <v>20.803378230174804</v>
      </c>
      <c r="AJ147" s="6">
        <v>0.45444126823245606</v>
      </c>
      <c r="AK147" s="6">
        <v>0</v>
      </c>
      <c r="AL147" s="6">
        <v>2.8477000000000001</v>
      </c>
      <c r="AM147" s="6">
        <v>5.7802366969758472</v>
      </c>
      <c r="AN147" s="6">
        <v>2.8858613480358688</v>
      </c>
      <c r="AO147" s="6">
        <v>4.3173025786971229</v>
      </c>
      <c r="AP147" s="29">
        <v>3.3952100000000001</v>
      </c>
    </row>
    <row r="148" spans="1:42" s="6" customFormat="1">
      <c r="A148" s="28"/>
      <c r="C148" s="6" t="s">
        <v>41</v>
      </c>
      <c r="D148" s="6">
        <v>2020</v>
      </c>
      <c r="E148" s="6" t="s">
        <v>86</v>
      </c>
      <c r="F148" s="6">
        <v>0.182421</v>
      </c>
      <c r="G148" s="6">
        <v>1.673047979668175</v>
      </c>
      <c r="H148" s="6">
        <v>1.44E-2</v>
      </c>
      <c r="I148" s="6">
        <v>9.9548219260518955</v>
      </c>
      <c r="J148" s="6">
        <v>4.6091128385212761</v>
      </c>
      <c r="K148" s="6">
        <v>1.1448400000000001</v>
      </c>
      <c r="L148" s="6">
        <v>0</v>
      </c>
      <c r="M148" s="6">
        <v>1.2099904999692406</v>
      </c>
      <c r="N148" s="6">
        <v>63.956441867330994</v>
      </c>
      <c r="O148" s="6">
        <v>0</v>
      </c>
      <c r="P148" s="6">
        <v>4.6137514748399652E-2</v>
      </c>
      <c r="Q148" s="6">
        <v>31.281015496395394</v>
      </c>
      <c r="R148" s="6">
        <v>30.410171858526695</v>
      </c>
      <c r="S148" s="6">
        <v>21.224103637567762</v>
      </c>
      <c r="T148" s="6">
        <v>29.212896436388348</v>
      </c>
      <c r="U148" s="6">
        <v>0.36502027376591201</v>
      </c>
      <c r="V148" s="6">
        <v>4.6416961999752893</v>
      </c>
      <c r="W148" s="6">
        <v>23.717026559198128</v>
      </c>
      <c r="X148" s="6">
        <v>41.929400000000001</v>
      </c>
      <c r="Y148" s="6">
        <v>11.26110404132028</v>
      </c>
      <c r="Z148" s="6">
        <v>2.0765699999999998</v>
      </c>
      <c r="AA148" s="6">
        <v>2.6580422139202954E-2</v>
      </c>
      <c r="AB148" s="6">
        <v>0</v>
      </c>
      <c r="AC148" s="6">
        <v>1.8911434849571654E-2</v>
      </c>
      <c r="AD148" s="6">
        <v>4.4591099999999999</v>
      </c>
      <c r="AE148" s="6">
        <v>6.515E-2</v>
      </c>
      <c r="AF148" s="6" t="s">
        <v>76</v>
      </c>
      <c r="AG148" s="6">
        <v>15.51088478963378</v>
      </c>
      <c r="AH148" s="6">
        <v>46.4069</v>
      </c>
      <c r="AI148" s="6">
        <v>23.399859832470003</v>
      </c>
      <c r="AJ148" s="6">
        <v>0.67596115201930784</v>
      </c>
      <c r="AK148" s="6">
        <v>0</v>
      </c>
      <c r="AL148" s="6">
        <v>2.8477000000000001</v>
      </c>
      <c r="AM148" s="6">
        <v>10.356355935755605</v>
      </c>
      <c r="AN148" s="6">
        <v>4.3747471682147685</v>
      </c>
      <c r="AO148" s="6">
        <v>5.1473855623917402</v>
      </c>
      <c r="AP148" s="29">
        <v>2.9873400000000001</v>
      </c>
    </row>
    <row r="149" spans="1:42" s="6" customFormat="1">
      <c r="A149" s="28"/>
      <c r="C149" s="6" t="s">
        <v>41</v>
      </c>
      <c r="D149" s="6">
        <v>2025</v>
      </c>
      <c r="E149" s="6" t="s">
        <v>86</v>
      </c>
      <c r="F149" s="6">
        <v>0.182421</v>
      </c>
      <c r="G149" s="6">
        <v>2.1401921078122594</v>
      </c>
      <c r="H149" s="6">
        <v>1.44E-2</v>
      </c>
      <c r="I149" s="6">
        <v>10.734554185741775</v>
      </c>
      <c r="J149" s="6">
        <v>4.7171064239531457</v>
      </c>
      <c r="K149" s="6">
        <v>1.1448400000000001</v>
      </c>
      <c r="L149" s="6">
        <v>0</v>
      </c>
      <c r="M149" s="6">
        <v>0.53642425740799093</v>
      </c>
      <c r="N149" s="6">
        <v>63.013099762658904</v>
      </c>
      <c r="O149" s="6">
        <v>0</v>
      </c>
      <c r="P149" s="6">
        <v>7.280880346372276E-2</v>
      </c>
      <c r="Q149" s="6">
        <v>34.81961048330519</v>
      </c>
      <c r="R149" s="6">
        <v>27.827218218244006</v>
      </c>
      <c r="S149" s="6">
        <v>10.086635422078414</v>
      </c>
      <c r="T149" s="6">
        <v>28.011741564815363</v>
      </c>
      <c r="U149" s="6">
        <v>0.5641763220278041</v>
      </c>
      <c r="V149" s="6">
        <v>3.1826780088583204</v>
      </c>
      <c r="W149" s="6">
        <v>27.65564469250392</v>
      </c>
      <c r="X149" s="6">
        <v>41.929400000000001</v>
      </c>
      <c r="Y149" s="6">
        <v>9.269333436001773</v>
      </c>
      <c r="Z149" s="6">
        <v>2.0765699999999998</v>
      </c>
      <c r="AA149" s="6">
        <v>3.0862016616948561E-2</v>
      </c>
      <c r="AB149" s="6">
        <v>0</v>
      </c>
      <c r="AC149" s="6">
        <v>5.4054725170860178E-3</v>
      </c>
      <c r="AD149" s="6">
        <v>4.4591099999999999</v>
      </c>
      <c r="AE149" s="6">
        <v>6.515E-2</v>
      </c>
      <c r="AF149" s="6" t="s">
        <v>76</v>
      </c>
      <c r="AG149" s="6">
        <v>15.506371551028405</v>
      </c>
      <c r="AH149" s="6">
        <v>46.4069</v>
      </c>
      <c r="AI149" s="6">
        <v>20.274005048681786</v>
      </c>
      <c r="AJ149" s="6">
        <v>0.76392124771307435</v>
      </c>
      <c r="AK149" s="6">
        <v>0</v>
      </c>
      <c r="AL149" s="6">
        <v>2.8477000000000001</v>
      </c>
      <c r="AM149" s="6">
        <v>9.6853403768611201</v>
      </c>
      <c r="AN149" s="6">
        <v>4.2303395085113138</v>
      </c>
      <c r="AO149" s="6">
        <v>5.166631360944602</v>
      </c>
      <c r="AP149" s="29">
        <v>2.7677499999999999</v>
      </c>
    </row>
    <row r="150" spans="1:42" s="6" customFormat="1">
      <c r="A150" s="28"/>
      <c r="C150" s="6" t="s">
        <v>41</v>
      </c>
      <c r="D150" s="6">
        <v>2030</v>
      </c>
      <c r="E150" s="6" t="s">
        <v>86</v>
      </c>
      <c r="F150" s="6">
        <v>0.182421</v>
      </c>
      <c r="G150" s="6">
        <v>2.2416557578788336</v>
      </c>
      <c r="H150" s="6">
        <v>1.44E-2</v>
      </c>
      <c r="I150" s="6">
        <v>11.045946414083655</v>
      </c>
      <c r="J150" s="6">
        <v>5.1357153744271615</v>
      </c>
      <c r="K150" s="6">
        <v>1.1448400000000001</v>
      </c>
      <c r="L150" s="6">
        <v>0</v>
      </c>
      <c r="M150" s="6">
        <v>0.5508555583175665</v>
      </c>
      <c r="N150" s="6">
        <v>64.006433208716075</v>
      </c>
      <c r="O150" s="6">
        <v>0</v>
      </c>
      <c r="P150" s="6">
        <v>7.4124622101784776E-2</v>
      </c>
      <c r="Q150" s="6">
        <v>35.69080993588878</v>
      </c>
      <c r="R150" s="6">
        <v>28.695412236672752</v>
      </c>
      <c r="S150" s="6">
        <v>10.314921476117378</v>
      </c>
      <c r="T150" s="6">
        <v>28.271062481697658</v>
      </c>
      <c r="U150" s="6">
        <v>0.56675689612831703</v>
      </c>
      <c r="V150" s="6">
        <v>3.2702618118145073</v>
      </c>
      <c r="W150" s="6">
        <v>27.779193886933399</v>
      </c>
      <c r="X150" s="6">
        <v>41.929400000000001</v>
      </c>
      <c r="Y150" s="6">
        <v>9.4010828328014231</v>
      </c>
      <c r="Z150" s="6">
        <v>2.0765699999999998</v>
      </c>
      <c r="AA150" s="6">
        <v>3.1212429308477778E-2</v>
      </c>
      <c r="AB150" s="6">
        <v>0</v>
      </c>
      <c r="AC150" s="6">
        <v>5.7290068246138711E-3</v>
      </c>
      <c r="AD150" s="6">
        <v>4.4591099999999999</v>
      </c>
      <c r="AE150" s="6">
        <v>6.515E-2</v>
      </c>
      <c r="AF150" s="6" t="s">
        <v>76</v>
      </c>
      <c r="AG150" s="6">
        <v>15.884869147643597</v>
      </c>
      <c r="AH150" s="6">
        <v>46.4069</v>
      </c>
      <c r="AI150" s="6">
        <v>21.519229378411879</v>
      </c>
      <c r="AJ150" s="6">
        <v>0.78300593796811402</v>
      </c>
      <c r="AK150" s="6">
        <v>0</v>
      </c>
      <c r="AL150" s="6">
        <v>2.8477000000000001</v>
      </c>
      <c r="AM150" s="6">
        <v>10.068660562961417</v>
      </c>
      <c r="AN150" s="6">
        <v>4.5547169738517752</v>
      </c>
      <c r="AO150" s="6">
        <v>5.2787804802259881</v>
      </c>
      <c r="AP150" s="29">
        <v>2.70417</v>
      </c>
    </row>
    <row r="151" spans="1:42" s="6" customFormat="1">
      <c r="A151" s="28"/>
      <c r="C151" s="6" t="s">
        <v>41</v>
      </c>
      <c r="D151" s="6">
        <v>2035</v>
      </c>
      <c r="E151" s="6" t="s">
        <v>86</v>
      </c>
      <c r="F151" s="6">
        <v>0.182421</v>
      </c>
      <c r="G151" s="6">
        <v>2.2833593442521765</v>
      </c>
      <c r="H151" s="6">
        <v>1.44E-2</v>
      </c>
      <c r="I151" s="6">
        <v>11.076243532487291</v>
      </c>
      <c r="J151" s="6">
        <v>5.2687516686426497</v>
      </c>
      <c r="K151" s="6">
        <v>1.1448400000000001</v>
      </c>
      <c r="L151" s="6">
        <v>0</v>
      </c>
      <c r="M151" s="6">
        <v>0.55129189481343654</v>
      </c>
      <c r="N151" s="6">
        <v>63.433665553378354</v>
      </c>
      <c r="O151" s="6">
        <v>0</v>
      </c>
      <c r="P151" s="6">
        <v>7.2763006404353556E-2</v>
      </c>
      <c r="Q151" s="6">
        <v>35.167425890750032</v>
      </c>
      <c r="R151" s="6">
        <v>28.299613339315332</v>
      </c>
      <c r="S151" s="6">
        <v>10.238080556397252</v>
      </c>
      <c r="T151" s="6">
        <v>27.678293157583749</v>
      </c>
      <c r="U151" s="6">
        <v>0.56740902539591209</v>
      </c>
      <c r="V151" s="6">
        <v>3.2277225555532616</v>
      </c>
      <c r="W151" s="6">
        <v>27.770428429865156</v>
      </c>
      <c r="X151" s="6">
        <v>41.929400000000001</v>
      </c>
      <c r="Y151" s="6">
        <v>9.2443675479051279</v>
      </c>
      <c r="Z151" s="6">
        <v>2.0765699999999998</v>
      </c>
      <c r="AA151" s="6">
        <v>3.0782984370919381E-2</v>
      </c>
      <c r="AB151" s="6">
        <v>0</v>
      </c>
      <c r="AC151" s="6">
        <v>5.9627097744093995E-3</v>
      </c>
      <c r="AD151" s="6">
        <v>4.4591099999999999</v>
      </c>
      <c r="AE151" s="6">
        <v>6.515E-2</v>
      </c>
      <c r="AF151" s="6" t="s">
        <v>76</v>
      </c>
      <c r="AG151" s="6">
        <v>15.757752970370818</v>
      </c>
      <c r="AH151" s="6">
        <v>46.4069</v>
      </c>
      <c r="AI151" s="6">
        <v>22.019414554219725</v>
      </c>
      <c r="AJ151" s="6">
        <v>0.77166487007821094</v>
      </c>
      <c r="AK151" s="6">
        <v>0</v>
      </c>
      <c r="AL151" s="6">
        <v>2.8477000000000001</v>
      </c>
      <c r="AM151" s="6">
        <v>10.064838622832323</v>
      </c>
      <c r="AN151" s="6">
        <v>4.6720447798605758</v>
      </c>
      <c r="AO151" s="6">
        <v>5.3926690804429667</v>
      </c>
      <c r="AP151" s="29">
        <v>2.6071499999999999</v>
      </c>
    </row>
    <row r="152" spans="1:42" s="6" customFormat="1">
      <c r="A152" s="28"/>
      <c r="C152" s="6" t="s">
        <v>41</v>
      </c>
      <c r="D152" s="6">
        <v>2040</v>
      </c>
      <c r="E152" s="6" t="s">
        <v>86</v>
      </c>
      <c r="F152" s="6">
        <v>0.182421</v>
      </c>
      <c r="G152" s="6">
        <v>2.3285573340492554</v>
      </c>
      <c r="H152" s="6">
        <v>1.44E-2</v>
      </c>
      <c r="I152" s="6">
        <v>11.138561124290757</v>
      </c>
      <c r="J152" s="6">
        <v>5.3654436308292679</v>
      </c>
      <c r="K152" s="6">
        <v>1.1448400000000001</v>
      </c>
      <c r="L152" s="6">
        <v>0</v>
      </c>
      <c r="M152" s="6">
        <v>0.55254052477218629</v>
      </c>
      <c r="N152" s="6">
        <v>63.05650329357907</v>
      </c>
      <c r="O152" s="6">
        <v>0</v>
      </c>
      <c r="P152" s="6">
        <v>7.1571000534784518E-2</v>
      </c>
      <c r="Q152" s="6">
        <v>34.955552264107126</v>
      </c>
      <c r="R152" s="6">
        <v>27.999950127977336</v>
      </c>
      <c r="S152" s="6">
        <v>10.262827441464834</v>
      </c>
      <c r="T152" s="6">
        <v>27.084854659321913</v>
      </c>
      <c r="U152" s="6">
        <v>0.56286564658978155</v>
      </c>
      <c r="V152" s="6">
        <v>3.1694867655370329</v>
      </c>
      <c r="W152" s="6">
        <v>27.720504931314814</v>
      </c>
      <c r="X152" s="6">
        <v>41.929400000000001</v>
      </c>
      <c r="Y152" s="6">
        <v>9.1544577761266552</v>
      </c>
      <c r="Z152" s="6">
        <v>2.0765699999999998</v>
      </c>
      <c r="AA152" s="6">
        <v>3.0783163971859061E-2</v>
      </c>
      <c r="AB152" s="6">
        <v>0</v>
      </c>
      <c r="AC152" s="6">
        <v>6.13553677133029E-3</v>
      </c>
      <c r="AD152" s="6">
        <v>4.4591099999999999</v>
      </c>
      <c r="AE152" s="6">
        <v>6.515E-2</v>
      </c>
      <c r="AF152" s="6" t="s">
        <v>76</v>
      </c>
      <c r="AG152" s="6">
        <v>15.73852095293292</v>
      </c>
      <c r="AH152" s="6">
        <v>46.4069</v>
      </c>
      <c r="AI152" s="6">
        <v>22.328898758437653</v>
      </c>
      <c r="AJ152" s="6">
        <v>0.76531384941675351</v>
      </c>
      <c r="AK152" s="6">
        <v>0</v>
      </c>
      <c r="AL152" s="6">
        <v>2.8477000000000001</v>
      </c>
      <c r="AM152" s="6">
        <v>10.057672582122514</v>
      </c>
      <c r="AN152" s="6">
        <v>4.7704000327745124</v>
      </c>
      <c r="AO152" s="6">
        <v>5.4353987833932296</v>
      </c>
      <c r="AP152" s="29">
        <v>2.5559699999999999</v>
      </c>
    </row>
    <row r="153" spans="1:42" s="6" customFormat="1">
      <c r="A153" s="28"/>
      <c r="C153" s="6" t="s">
        <v>41</v>
      </c>
      <c r="D153" s="6">
        <v>2045</v>
      </c>
      <c r="E153" s="6" t="s">
        <v>86</v>
      </c>
      <c r="F153" s="6">
        <v>0.182421</v>
      </c>
      <c r="G153" s="6">
        <v>2.3496810875150018</v>
      </c>
      <c r="H153" s="6">
        <v>1.44E-2</v>
      </c>
      <c r="I153" s="6">
        <v>11.25772268875933</v>
      </c>
      <c r="J153" s="6">
        <v>5.414570865213423</v>
      </c>
      <c r="K153" s="6">
        <v>1.1448400000000001</v>
      </c>
      <c r="L153" s="6">
        <v>0</v>
      </c>
      <c r="M153" s="6">
        <v>0.55404652586613101</v>
      </c>
      <c r="N153" s="6">
        <v>62.869086559777656</v>
      </c>
      <c r="O153" s="6">
        <v>0</v>
      </c>
      <c r="P153" s="6">
        <v>7.0066179132153877E-2</v>
      </c>
      <c r="Q153" s="6">
        <v>34.750609538782463</v>
      </c>
      <c r="R153" s="6">
        <v>27.730687648381846</v>
      </c>
      <c r="S153" s="6">
        <v>10.333283852026076</v>
      </c>
      <c r="T153" s="6">
        <v>26.398198051408812</v>
      </c>
      <c r="U153" s="6">
        <v>0.55086792438527121</v>
      </c>
      <c r="V153" s="6">
        <v>3.106779014793128</v>
      </c>
      <c r="W153" s="6">
        <v>27.343423211356804</v>
      </c>
      <c r="X153" s="6">
        <v>41.929400000000001</v>
      </c>
      <c r="Y153" s="6">
        <v>9.0967956458602384</v>
      </c>
      <c r="Z153" s="6">
        <v>2.0765699999999998</v>
      </c>
      <c r="AA153" s="6">
        <v>3.0907135138075175E-2</v>
      </c>
      <c r="AB153" s="6">
        <v>0</v>
      </c>
      <c r="AC153" s="6">
        <v>6.1793012888952531E-3</v>
      </c>
      <c r="AD153" s="6">
        <v>4.4591099999999999</v>
      </c>
      <c r="AE153" s="6">
        <v>6.515E-2</v>
      </c>
      <c r="AF153" s="6" t="s">
        <v>76</v>
      </c>
      <c r="AG153" s="6">
        <v>15.925892632067166</v>
      </c>
      <c r="AH153" s="6">
        <v>46.4069</v>
      </c>
      <c r="AI153" s="6">
        <v>22.328016067019668</v>
      </c>
      <c r="AJ153" s="6">
        <v>0.76224243284254478</v>
      </c>
      <c r="AK153" s="6">
        <v>0</v>
      </c>
      <c r="AL153" s="6">
        <v>2.8477000000000001</v>
      </c>
      <c r="AM153" s="6">
        <v>10.037716043078195</v>
      </c>
      <c r="AN153" s="6">
        <v>4.8139675600901759</v>
      </c>
      <c r="AO153" s="6">
        <v>5.3802163484528185</v>
      </c>
      <c r="AP153" s="29">
        <v>2.5236900000000002</v>
      </c>
    </row>
    <row r="154" spans="1:42" s="6" customFormat="1">
      <c r="A154" s="28"/>
      <c r="C154" s="6" t="s">
        <v>41</v>
      </c>
      <c r="D154" s="6">
        <v>2050</v>
      </c>
      <c r="E154" s="6" t="s">
        <v>86</v>
      </c>
      <c r="F154" s="6">
        <v>0.182421</v>
      </c>
      <c r="G154" s="6">
        <v>2.3241476597102206</v>
      </c>
      <c r="H154" s="6">
        <v>1.44E-2</v>
      </c>
      <c r="I154" s="6">
        <v>11.355265021828901</v>
      </c>
      <c r="J154" s="6">
        <v>5.4515681836920686</v>
      </c>
      <c r="K154" s="7">
        <v>1.1448400000000001</v>
      </c>
      <c r="L154" s="6">
        <v>0</v>
      </c>
      <c r="M154" s="6">
        <v>0.55561587591760475</v>
      </c>
      <c r="N154" s="6">
        <v>62.690587852094069</v>
      </c>
      <c r="O154" s="6">
        <v>0</v>
      </c>
      <c r="P154" s="6">
        <v>6.8278192514241859E-2</v>
      </c>
      <c r="Q154" s="6">
        <v>34.426234779513031</v>
      </c>
      <c r="R154" s="6">
        <v>27.538778922313178</v>
      </c>
      <c r="S154" s="6">
        <v>10.349569928916464</v>
      </c>
      <c r="T154" s="6">
        <v>25.707970157084773</v>
      </c>
      <c r="U154" s="6">
        <v>0.53907543748084286</v>
      </c>
      <c r="V154" s="6">
        <v>3.0530645528045333</v>
      </c>
      <c r="W154" s="6">
        <v>26.970613028064594</v>
      </c>
      <c r="X154" s="6">
        <v>41.929400000000001</v>
      </c>
      <c r="Y154" s="6">
        <v>9.0352894337195053</v>
      </c>
      <c r="Z154" s="6">
        <v>2.0765699999999998</v>
      </c>
      <c r="AA154" s="6">
        <v>3.0870256261151297E-2</v>
      </c>
      <c r="AB154" s="6">
        <v>0</v>
      </c>
      <c r="AC154" s="6">
        <v>6.1404738975896021E-3</v>
      </c>
      <c r="AD154" s="6">
        <v>4.4591099999999999</v>
      </c>
      <c r="AE154" s="6">
        <v>6.515E-2</v>
      </c>
      <c r="AF154" s="6" t="s">
        <v>76</v>
      </c>
      <c r="AG154" s="6">
        <v>16.189814015688093</v>
      </c>
      <c r="AH154" s="7">
        <v>46.4069</v>
      </c>
      <c r="AI154" s="6">
        <v>22.20285243228669</v>
      </c>
      <c r="AJ154" s="6">
        <v>0.7611719916077887</v>
      </c>
      <c r="AK154" s="6">
        <v>0</v>
      </c>
      <c r="AL154" s="6">
        <v>2.8477000000000001</v>
      </c>
      <c r="AM154" s="6">
        <v>9.9899028813997415</v>
      </c>
      <c r="AN154" s="6">
        <v>4.8248285388512384</v>
      </c>
      <c r="AO154" s="6">
        <v>5.2466249694573568</v>
      </c>
      <c r="AP154" s="12">
        <v>2.4905499999999998</v>
      </c>
    </row>
    <row r="155" spans="1:42" s="6" customFormat="1">
      <c r="A155" s="28"/>
      <c r="C155" s="6" t="s">
        <v>41</v>
      </c>
      <c r="D155" s="6">
        <v>2055</v>
      </c>
      <c r="E155" s="6" t="s">
        <v>86</v>
      </c>
      <c r="F155" s="6">
        <v>0</v>
      </c>
      <c r="G155" s="6">
        <v>2.2988916976172442</v>
      </c>
      <c r="H155" s="6">
        <v>0</v>
      </c>
      <c r="I155" s="6">
        <v>11.453652508665686</v>
      </c>
      <c r="J155" s="6">
        <v>5.488818301812401</v>
      </c>
      <c r="K155" s="7">
        <v>1.1448400000000001</v>
      </c>
      <c r="L155" s="6">
        <v>0</v>
      </c>
      <c r="M155" s="6">
        <v>0.55718967119067819</v>
      </c>
      <c r="N155" s="6">
        <v>62.512595940204548</v>
      </c>
      <c r="O155" s="6">
        <v>0</v>
      </c>
      <c r="P155" s="6">
        <v>6.6535832704947478E-2</v>
      </c>
      <c r="Q155" s="6">
        <v>34.104887851578006</v>
      </c>
      <c r="R155" s="6">
        <v>27.348198290217809</v>
      </c>
      <c r="S155" s="6">
        <v>10.365881673958846</v>
      </c>
      <c r="T155" s="6">
        <v>25.035789500120465</v>
      </c>
      <c r="U155" s="6">
        <v>0.52753539356907242</v>
      </c>
      <c r="V155" s="6">
        <v>3.0002787836560105</v>
      </c>
      <c r="W155" s="6">
        <v>26.60288587449006</v>
      </c>
      <c r="X155" s="6">
        <v>41.929400000000001</v>
      </c>
      <c r="Y155" s="6">
        <v>8.9741990838537067</v>
      </c>
      <c r="Z155" s="6">
        <v>0</v>
      </c>
      <c r="AA155" s="6">
        <v>3.0833421388680022E-2</v>
      </c>
      <c r="AB155" s="6">
        <v>0</v>
      </c>
      <c r="AC155" s="6">
        <v>6.1018904766367652E-3</v>
      </c>
      <c r="AD155" s="6">
        <v>0</v>
      </c>
      <c r="AE155" s="6">
        <v>0</v>
      </c>
      <c r="AF155" s="6" t="s">
        <v>76</v>
      </c>
      <c r="AG155" s="6">
        <v>16.458109062898341</v>
      </c>
      <c r="AH155" s="7">
        <v>46.4069</v>
      </c>
      <c r="AI155" s="6">
        <v>22.078390424398325</v>
      </c>
      <c r="AJ155" s="6">
        <v>0.7601030536276242</v>
      </c>
      <c r="AK155" s="6">
        <v>0</v>
      </c>
      <c r="AL155" s="6">
        <v>0</v>
      </c>
      <c r="AM155" s="6">
        <v>9.9423174705781463</v>
      </c>
      <c r="AN155" s="6">
        <v>4.8357140214873633</v>
      </c>
      <c r="AO155" s="6">
        <v>5.1163506794758042</v>
      </c>
      <c r="AP155" s="12">
        <v>2.4905499999999998</v>
      </c>
    </row>
    <row r="156" spans="1:42" s="6" customFormat="1">
      <c r="A156" s="28"/>
      <c r="C156" s="6" t="s">
        <v>41</v>
      </c>
      <c r="D156" s="6">
        <v>2060</v>
      </c>
      <c r="E156" s="6" t="s">
        <v>86</v>
      </c>
      <c r="F156" s="6">
        <v>0</v>
      </c>
      <c r="G156" s="6">
        <v>2.2739101860819066</v>
      </c>
      <c r="H156" s="6">
        <v>0</v>
      </c>
      <c r="I156" s="6">
        <v>11.552892472089097</v>
      </c>
      <c r="J156" s="6">
        <v>5.5263229469336306</v>
      </c>
      <c r="K156" s="7">
        <v>1.1448400000000001</v>
      </c>
      <c r="L156" s="6">
        <v>0</v>
      </c>
      <c r="M156" s="6">
        <v>0.55876792427654809</v>
      </c>
      <c r="N156" s="6">
        <v>62.335109385208035</v>
      </c>
      <c r="O156" s="6">
        <v>0</v>
      </c>
      <c r="P156" s="6">
        <v>6.4837935374714925E-2</v>
      </c>
      <c r="Q156" s="6">
        <v>33.786540492104493</v>
      </c>
      <c r="R156" s="6">
        <v>27.158936561093132</v>
      </c>
      <c r="S156" s="6">
        <v>10.382219127608266</v>
      </c>
      <c r="T156" s="6">
        <v>24.381184203359091</v>
      </c>
      <c r="U156" s="6">
        <v>0.516242388576582</v>
      </c>
      <c r="V156" s="6">
        <v>2.9484056507706291</v>
      </c>
      <c r="W156" s="6">
        <v>26.240172446756141</v>
      </c>
      <c r="X156" s="6">
        <v>41.929400000000001</v>
      </c>
      <c r="Y156" s="6">
        <v>8.9135217844910599</v>
      </c>
      <c r="Z156" s="6">
        <v>0</v>
      </c>
      <c r="AA156" s="6">
        <v>3.0796630468154541E-2</v>
      </c>
      <c r="AB156" s="6">
        <v>0</v>
      </c>
      <c r="AC156" s="6">
        <v>6.0635494930588365E-3</v>
      </c>
      <c r="AD156" s="6">
        <v>0</v>
      </c>
      <c r="AE156" s="6">
        <v>0</v>
      </c>
      <c r="AF156" s="6" t="s">
        <v>76</v>
      </c>
      <c r="AG156" s="6">
        <v>16.730850253361861</v>
      </c>
      <c r="AH156" s="7">
        <v>46.4069</v>
      </c>
      <c r="AI156" s="6">
        <v>21.954626110261461</v>
      </c>
      <c r="AJ156" s="6">
        <v>0.75903561679098319</v>
      </c>
      <c r="AK156" s="6">
        <v>0</v>
      </c>
      <c r="AL156" s="6">
        <v>0</v>
      </c>
      <c r="AM156" s="6">
        <v>9.8949587257562044</v>
      </c>
      <c r="AN156" s="6">
        <v>4.8466240632826931</v>
      </c>
      <c r="AO156" s="6">
        <v>4.9893111148136704</v>
      </c>
      <c r="AP156" s="12">
        <v>2.4905499999999998</v>
      </c>
    </row>
    <row r="157" spans="1:42" s="6" customFormat="1">
      <c r="A157" s="28"/>
      <c r="C157" s="6" t="s">
        <v>41</v>
      </c>
      <c r="D157" s="6">
        <v>2065</v>
      </c>
      <c r="E157" s="6" t="s">
        <v>86</v>
      </c>
      <c r="F157" s="6">
        <v>0</v>
      </c>
      <c r="G157" s="6">
        <v>2.249200142715007</v>
      </c>
      <c r="H157" s="6">
        <v>0</v>
      </c>
      <c r="I157" s="6">
        <v>11.652992298366987</v>
      </c>
      <c r="J157" s="6">
        <v>5.5640838582178702</v>
      </c>
      <c r="K157" s="7">
        <v>1.1448400000000001</v>
      </c>
      <c r="L157" s="6">
        <v>0</v>
      </c>
      <c r="M157" s="6">
        <v>0.56035064780207589</v>
      </c>
      <c r="N157" s="6">
        <v>62.158126752288837</v>
      </c>
      <c r="O157" s="6">
        <v>0</v>
      </c>
      <c r="P157" s="6">
        <v>6.3183365905979116E-2</v>
      </c>
      <c r="Q157" s="6">
        <v>33.471164702035487</v>
      </c>
      <c r="R157" s="6">
        <v>26.970984607542377</v>
      </c>
      <c r="S157" s="6">
        <v>10.398582330383535</v>
      </c>
      <c r="T157" s="6">
        <v>23.743694727712363</v>
      </c>
      <c r="U157" s="6">
        <v>0.50519113411555372</v>
      </c>
      <c r="V157" s="6">
        <v>2.8974293751806437</v>
      </c>
      <c r="W157" s="6">
        <v>25.882404385900053</v>
      </c>
      <c r="X157" s="6">
        <v>41.929400000000001</v>
      </c>
      <c r="Y157" s="6">
        <v>8.853254742871032</v>
      </c>
      <c r="Z157" s="6">
        <v>0</v>
      </c>
      <c r="AA157" s="6">
        <v>3.0759883447130709E-2</v>
      </c>
      <c r="AB157" s="6">
        <v>0</v>
      </c>
      <c r="AC157" s="6">
        <v>6.0254494235103149E-3</v>
      </c>
      <c r="AD157" s="6">
        <v>0</v>
      </c>
      <c r="AE157" s="6">
        <v>0</v>
      </c>
      <c r="AF157" s="6" t="s">
        <v>76</v>
      </c>
      <c r="AG157" s="6">
        <v>17.008111267864169</v>
      </c>
      <c r="AH157" s="7">
        <v>46.4069</v>
      </c>
      <c r="AI157" s="6">
        <v>21.831555578830645</v>
      </c>
      <c r="AJ157" s="6">
        <v>0.75796967898976209</v>
      </c>
      <c r="AK157" s="6">
        <v>0</v>
      </c>
      <c r="AL157" s="6">
        <v>0</v>
      </c>
      <c r="AM157" s="6">
        <v>9.8478255672442696</v>
      </c>
      <c r="AN157" s="6">
        <v>4.8575587196460983</v>
      </c>
      <c r="AO157" s="6">
        <v>4.8654259568762912</v>
      </c>
      <c r="AP157" s="12">
        <v>2.4905499999999998</v>
      </c>
    </row>
    <row r="158" spans="1:42" s="6" customFormat="1" ht="15" thickBot="1">
      <c r="A158" s="30"/>
      <c r="B158" s="15"/>
      <c r="C158" s="15" t="s">
        <v>41</v>
      </c>
      <c r="D158" s="15">
        <v>2070</v>
      </c>
      <c r="E158" s="15" t="s">
        <v>86</v>
      </c>
      <c r="F158" s="15">
        <v>0</v>
      </c>
      <c r="G158" s="15">
        <v>2.224758617536263</v>
      </c>
      <c r="H158" s="15">
        <v>0</v>
      </c>
      <c r="I158" s="15">
        <v>11.753959437765385</v>
      </c>
      <c r="J158" s="15">
        <v>5.6021027867107875</v>
      </c>
      <c r="K158" s="7">
        <v>1.1448400000000001</v>
      </c>
      <c r="L158" s="15">
        <v>0</v>
      </c>
      <c r="M158" s="15">
        <v>0.56193785442988897</v>
      </c>
      <c r="N158" s="15">
        <v>61.981646610705006</v>
      </c>
      <c r="O158" s="15">
        <v>0</v>
      </c>
      <c r="P158" s="15">
        <v>6.1571018634959077E-2</v>
      </c>
      <c r="Q158" s="15">
        <v>33.158732743667294</v>
      </c>
      <c r="R158" s="15">
        <v>26.784333365334426</v>
      </c>
      <c r="S158" s="15">
        <v>10.414971322867322</v>
      </c>
      <c r="T158" s="15">
        <v>23.122873549559745</v>
      </c>
      <c r="U158" s="15">
        <v>0.49437645500723743</v>
      </c>
      <c r="V158" s="15">
        <v>2.847334450727788</v>
      </c>
      <c r="W158" s="15">
        <v>25.529514264989995</v>
      </c>
      <c r="X158" s="15">
        <v>41.929400000000001</v>
      </c>
      <c r="Y158" s="15">
        <v>8.7933951851157932</v>
      </c>
      <c r="Z158" s="15">
        <v>0</v>
      </c>
      <c r="AA158" s="15">
        <v>3.0723180273226958E-2</v>
      </c>
      <c r="AB158" s="15">
        <v>0</v>
      </c>
      <c r="AC158" s="15">
        <v>5.9875887542175776E-3</v>
      </c>
      <c r="AD158" s="15">
        <v>0</v>
      </c>
      <c r="AE158" s="15">
        <v>0</v>
      </c>
      <c r="AF158" s="15" t="s">
        <v>76</v>
      </c>
      <c r="AG158" s="15">
        <v>17.289967008217147</v>
      </c>
      <c r="AH158" s="16">
        <v>46.4069</v>
      </c>
      <c r="AI158" s="15">
        <v>21.709174940984475</v>
      </c>
      <c r="AJ158" s="15">
        <v>0.75690523811881794</v>
      </c>
      <c r="AK158" s="15">
        <v>0</v>
      </c>
      <c r="AL158" s="15">
        <v>0</v>
      </c>
      <c r="AM158" s="15">
        <v>9.8009169204956379</v>
      </c>
      <c r="AN158" s="15">
        <v>4.8685180461114603</v>
      </c>
      <c r="AO158" s="15">
        <v>4.7446168813887732</v>
      </c>
      <c r="AP158" s="17">
        <v>2.4905499999999998</v>
      </c>
    </row>
    <row r="159" spans="1:42" s="6" customFormat="1">
      <c r="A159" s="26"/>
      <c r="B159" s="9"/>
      <c r="C159" s="9" t="s">
        <v>41</v>
      </c>
      <c r="D159" s="9">
        <v>2010</v>
      </c>
      <c r="E159" s="9" t="s">
        <v>87</v>
      </c>
      <c r="F159" s="9">
        <v>2.78294</v>
      </c>
      <c r="G159" s="9">
        <v>15.7805</v>
      </c>
      <c r="H159" s="9">
        <v>1.8658300000000001</v>
      </c>
      <c r="I159" s="9">
        <v>13.5892</v>
      </c>
      <c r="J159" s="9">
        <v>13.672700000000001</v>
      </c>
      <c r="K159" s="9">
        <v>11.0746</v>
      </c>
      <c r="L159" s="9">
        <v>1.2845</v>
      </c>
      <c r="M159" s="9">
        <v>18.967500000000001</v>
      </c>
      <c r="N159" s="9">
        <v>100.929</v>
      </c>
      <c r="O159" s="9">
        <v>4.8385699999999998</v>
      </c>
      <c r="P159" s="9">
        <v>2.4510900000000002</v>
      </c>
      <c r="Q159" s="9">
        <v>12.932399999999999</v>
      </c>
      <c r="R159" s="9">
        <v>49.956099999999999</v>
      </c>
      <c r="S159" s="9">
        <v>4.3987499999999997</v>
      </c>
      <c r="T159" s="9">
        <v>54.3626</v>
      </c>
      <c r="U159" s="9">
        <v>7.3918900000000001</v>
      </c>
      <c r="V159" s="9">
        <v>4.91723</v>
      </c>
      <c r="W159" s="9">
        <v>4.0556000000000001</v>
      </c>
      <c r="X159" s="9">
        <v>0.307</v>
      </c>
      <c r="Y159" s="9">
        <v>81.137699999999995</v>
      </c>
      <c r="Z159" s="9">
        <v>0.91223699999999996</v>
      </c>
      <c r="AA159" s="9">
        <v>3.1379600000000001</v>
      </c>
      <c r="AB159" s="9">
        <v>2.0743499999999999</v>
      </c>
      <c r="AC159" s="9">
        <v>2.4167000000000001</v>
      </c>
      <c r="AD159" s="9">
        <v>0</v>
      </c>
      <c r="AE159" s="9">
        <v>0.90563000000000005</v>
      </c>
      <c r="AF159" s="9">
        <v>0</v>
      </c>
      <c r="AG159" s="9">
        <v>17.938099999999999</v>
      </c>
      <c r="AH159" s="9">
        <v>3.8582299999999998</v>
      </c>
      <c r="AI159" s="9">
        <v>33.538899999999998</v>
      </c>
      <c r="AJ159" s="9">
        <v>22.779800000000002</v>
      </c>
      <c r="AK159" s="9">
        <v>6.7749899999999998</v>
      </c>
      <c r="AL159" s="9">
        <v>8.5870800000000003</v>
      </c>
      <c r="AM159" s="9">
        <v>6.9756200000000002</v>
      </c>
      <c r="AN159" s="9">
        <v>4.1351500000000003</v>
      </c>
      <c r="AO159" s="9">
        <v>3.60433</v>
      </c>
      <c r="AP159" s="27">
        <v>52.451300000000003</v>
      </c>
    </row>
    <row r="160" spans="1:42" s="6" customFormat="1">
      <c r="A160" s="28"/>
      <c r="C160" s="6" t="s">
        <v>41</v>
      </c>
      <c r="D160" s="6">
        <v>2015</v>
      </c>
      <c r="E160" s="6" t="s">
        <v>87</v>
      </c>
      <c r="F160" s="6">
        <v>2.78294</v>
      </c>
      <c r="G160" s="6">
        <v>14.975817772344771</v>
      </c>
      <c r="H160" s="6">
        <v>1.8658300000000001</v>
      </c>
      <c r="I160" s="6">
        <v>12.913401568307322</v>
      </c>
      <c r="J160" s="6">
        <v>15.921864065496703</v>
      </c>
      <c r="K160" s="6">
        <v>11.0746</v>
      </c>
      <c r="L160" s="6">
        <v>0.37228243266426497</v>
      </c>
      <c r="M160" s="6">
        <v>23.15221888598024</v>
      </c>
      <c r="N160" s="6">
        <v>98.591509215636307</v>
      </c>
      <c r="O160" s="6">
        <v>5.8728374860723198</v>
      </c>
      <c r="P160" s="6">
        <v>2.1352240252622048</v>
      </c>
      <c r="Q160" s="6">
        <v>3.1612527859459516</v>
      </c>
      <c r="R160" s="6">
        <v>41.844809595732102</v>
      </c>
      <c r="S160" s="6">
        <v>2.136053866374815</v>
      </c>
      <c r="T160" s="6">
        <v>47.631458185894978</v>
      </c>
      <c r="U160" s="6">
        <v>7.4436838246297272</v>
      </c>
      <c r="V160" s="6">
        <v>5.6243896085331846</v>
      </c>
      <c r="W160" s="6">
        <v>3.7758429909236817</v>
      </c>
      <c r="X160" s="6">
        <v>0.307</v>
      </c>
      <c r="Y160" s="6">
        <v>37.943582081019123</v>
      </c>
      <c r="Z160" s="6">
        <v>0.91223699999999996</v>
      </c>
      <c r="AA160" s="6">
        <v>2.3743864568554107</v>
      </c>
      <c r="AB160" s="7">
        <v>2.0743499999999999</v>
      </c>
      <c r="AC160" s="6">
        <v>2.8506614448778262</v>
      </c>
      <c r="AD160" s="6">
        <v>0</v>
      </c>
      <c r="AE160" s="6">
        <v>0.90563000000000005</v>
      </c>
      <c r="AF160" s="6">
        <v>0</v>
      </c>
      <c r="AG160" s="6">
        <v>19.537265896749531</v>
      </c>
      <c r="AH160" s="6">
        <v>3.8582299999999998</v>
      </c>
      <c r="AI160" s="6">
        <v>37.334669423978198</v>
      </c>
      <c r="AJ160" s="6">
        <v>16.640040054181831</v>
      </c>
      <c r="AK160" s="6">
        <v>27.479028632296615</v>
      </c>
      <c r="AL160" s="6">
        <v>8.5870800000000003</v>
      </c>
      <c r="AM160" s="6">
        <v>4.5555566472405014</v>
      </c>
      <c r="AN160" s="6">
        <v>4.265240155480571</v>
      </c>
      <c r="AO160" s="6">
        <v>4.0378752758117473</v>
      </c>
      <c r="AP160" s="29">
        <v>49.691499999999998</v>
      </c>
    </row>
    <row r="161" spans="1:42" s="6" customFormat="1">
      <c r="A161" s="28"/>
      <c r="C161" s="6" t="s">
        <v>41</v>
      </c>
      <c r="D161" s="6">
        <v>2020</v>
      </c>
      <c r="E161" s="6" t="s">
        <v>87</v>
      </c>
      <c r="F161" s="6">
        <v>2.78294</v>
      </c>
      <c r="G161" s="6">
        <v>13.877369648046145</v>
      </c>
      <c r="H161" s="6">
        <v>1.8658300000000001</v>
      </c>
      <c r="I161" s="6">
        <v>11.426425270805151</v>
      </c>
      <c r="J161" s="6">
        <v>12.61117797766563</v>
      </c>
      <c r="K161" s="6">
        <v>11.0746</v>
      </c>
      <c r="L161" s="6">
        <v>0.55500588989181376</v>
      </c>
      <c r="M161" s="6">
        <v>21.795121924311697</v>
      </c>
      <c r="N161" s="6">
        <v>93.999596567034914</v>
      </c>
      <c r="O161" s="6">
        <v>6.6153490587174568</v>
      </c>
      <c r="P161" s="6">
        <v>2.1507939931394198</v>
      </c>
      <c r="Q161" s="6">
        <v>2.8688891836334434</v>
      </c>
      <c r="R161" s="6">
        <v>41.731532766785037</v>
      </c>
      <c r="S161" s="6">
        <v>2.1101650951037771</v>
      </c>
      <c r="T161" s="6">
        <v>42.757494468616635</v>
      </c>
      <c r="U161" s="6">
        <v>8.8505609461024939</v>
      </c>
      <c r="V161" s="6">
        <v>5.8760627374649665</v>
      </c>
      <c r="W161" s="6">
        <v>4.381072329051702</v>
      </c>
      <c r="X161" s="6">
        <v>0.307</v>
      </c>
      <c r="Y161" s="6">
        <v>34.213581515798921</v>
      </c>
      <c r="Z161" s="6">
        <v>0.91223699999999996</v>
      </c>
      <c r="AA161" s="6">
        <v>2.5454071363529156</v>
      </c>
      <c r="AB161" s="7">
        <v>2.0743499999999999</v>
      </c>
      <c r="AC161" s="6">
        <v>3.1702370410228968</v>
      </c>
      <c r="AD161" s="6">
        <v>0</v>
      </c>
      <c r="AE161" s="6">
        <v>0.90563000000000005</v>
      </c>
      <c r="AF161" s="6">
        <v>0</v>
      </c>
      <c r="AG161" s="6">
        <v>21.71890794850091</v>
      </c>
      <c r="AH161" s="6">
        <v>3.8582299999999998</v>
      </c>
      <c r="AI161" s="6">
        <v>35.688526609325066</v>
      </c>
      <c r="AJ161" s="6">
        <v>17.048750343267802</v>
      </c>
      <c r="AK161" s="6">
        <v>24.993810241391664</v>
      </c>
      <c r="AL161" s="6">
        <v>8.5870800000000003</v>
      </c>
      <c r="AM161" s="6">
        <v>4.6905289155094234</v>
      </c>
      <c r="AN161" s="6">
        <v>4.4549076367825817</v>
      </c>
      <c r="AO161" s="6">
        <v>4.8161190385621957</v>
      </c>
      <c r="AP161" s="29">
        <v>50.140500000000003</v>
      </c>
    </row>
    <row r="162" spans="1:42" s="6" customFormat="1">
      <c r="A162" s="28"/>
      <c r="C162" s="6" t="s">
        <v>41</v>
      </c>
      <c r="D162" s="6">
        <v>2025</v>
      </c>
      <c r="E162" s="6" t="s">
        <v>87</v>
      </c>
      <c r="F162" s="6">
        <v>2.78294</v>
      </c>
      <c r="G162" s="6">
        <v>15.731806584155866</v>
      </c>
      <c r="H162" s="6">
        <v>1.8658300000000001</v>
      </c>
      <c r="I162" s="6">
        <v>12.142147114668251</v>
      </c>
      <c r="J162" s="6">
        <v>13.577194868981454</v>
      </c>
      <c r="K162" s="6">
        <v>11.0746</v>
      </c>
      <c r="L162" s="6">
        <v>0.5346921863589883</v>
      </c>
      <c r="M162" s="6">
        <v>24.090493609814562</v>
      </c>
      <c r="N162" s="6">
        <v>97.884869923048697</v>
      </c>
      <c r="O162" s="6">
        <v>8.1209139849372498</v>
      </c>
      <c r="P162" s="6">
        <v>2.2705995637229059</v>
      </c>
      <c r="Q162" s="6">
        <v>3.4259471524249538</v>
      </c>
      <c r="R162" s="6">
        <v>51.068185656498464</v>
      </c>
      <c r="S162" s="6">
        <v>2.1923190046663024</v>
      </c>
      <c r="T162" s="6">
        <v>44.900747687614412</v>
      </c>
      <c r="U162" s="6">
        <v>9.2790861128691091</v>
      </c>
      <c r="V162" s="6">
        <v>6.2819978989394372</v>
      </c>
      <c r="W162" s="6">
        <v>4.9650677216511436</v>
      </c>
      <c r="X162" s="6">
        <v>0.307</v>
      </c>
      <c r="Y162" s="6">
        <v>40.336053578594381</v>
      </c>
      <c r="Z162" s="6">
        <v>0.91223699999999996</v>
      </c>
      <c r="AA162" s="6">
        <v>2.8065748556851249</v>
      </c>
      <c r="AB162" s="7">
        <v>2.0743499999999999</v>
      </c>
      <c r="AC162" s="6">
        <v>3.6218893330851079</v>
      </c>
      <c r="AD162" s="6">
        <v>0</v>
      </c>
      <c r="AE162" s="6">
        <v>0.90563000000000005</v>
      </c>
      <c r="AF162" s="6">
        <v>0</v>
      </c>
      <c r="AG162" s="6">
        <v>23.389917477025246</v>
      </c>
      <c r="AH162" s="6">
        <v>3.8582299999999998</v>
      </c>
      <c r="AI162" s="6">
        <v>36.644822537070425</v>
      </c>
      <c r="AJ162" s="6">
        <v>19.274129219604781</v>
      </c>
      <c r="AK162" s="6">
        <v>26.620137680913572</v>
      </c>
      <c r="AL162" s="6">
        <v>8.5870800000000003</v>
      </c>
      <c r="AM162" s="6">
        <v>5.0144504155285308</v>
      </c>
      <c r="AN162" s="6">
        <v>5.0636869186982185</v>
      </c>
      <c r="AO162" s="6">
        <v>4.6699833510695505</v>
      </c>
      <c r="AP162" s="29">
        <v>51.027299999999997</v>
      </c>
    </row>
    <row r="163" spans="1:42" s="6" customFormat="1">
      <c r="A163" s="28"/>
      <c r="C163" s="6" t="s">
        <v>41</v>
      </c>
      <c r="D163" s="6">
        <v>2030</v>
      </c>
      <c r="E163" s="6" t="s">
        <v>87</v>
      </c>
      <c r="F163" s="6">
        <v>2.78294</v>
      </c>
      <c r="G163" s="6">
        <v>15.848300160711572</v>
      </c>
      <c r="H163" s="6">
        <v>1.8658300000000001</v>
      </c>
      <c r="I163" s="6">
        <v>12.409115406488265</v>
      </c>
      <c r="J163" s="6">
        <v>14.315008811014874</v>
      </c>
      <c r="K163" s="6">
        <v>11.0746</v>
      </c>
      <c r="L163" s="6">
        <v>0.54492876698611692</v>
      </c>
      <c r="M163" s="6">
        <v>24.245193768528402</v>
      </c>
      <c r="N163" s="6">
        <v>97.450005148090881</v>
      </c>
      <c r="O163" s="6">
        <v>8.1233123717296358</v>
      </c>
      <c r="P163" s="6">
        <v>2.3336382893412031</v>
      </c>
      <c r="Q163" s="6">
        <v>3.4832209269981416</v>
      </c>
      <c r="R163" s="6">
        <v>52.185876726710568</v>
      </c>
      <c r="S163" s="6">
        <v>2.2081969743664853</v>
      </c>
      <c r="T163" s="6">
        <v>44.707451874004036</v>
      </c>
      <c r="U163" s="6">
        <v>9.4379633658769553</v>
      </c>
      <c r="V163" s="6">
        <v>6.6889686281746599</v>
      </c>
      <c r="W163" s="6">
        <v>5.3154148284781986</v>
      </c>
      <c r="X163" s="6">
        <v>0.307</v>
      </c>
      <c r="Y163" s="6">
        <v>40.384111267221051</v>
      </c>
      <c r="Z163" s="6">
        <v>0.91223699999999996</v>
      </c>
      <c r="AA163" s="6">
        <v>2.9226201998462629</v>
      </c>
      <c r="AB163" s="7">
        <v>2.0743499999999999</v>
      </c>
      <c r="AC163" s="6">
        <v>3.7143967562902702</v>
      </c>
      <c r="AD163" s="6">
        <v>0</v>
      </c>
      <c r="AE163" s="6">
        <v>0.90563000000000005</v>
      </c>
      <c r="AF163" s="6">
        <v>0</v>
      </c>
      <c r="AG163" s="6">
        <v>23.444653430142484</v>
      </c>
      <c r="AH163" s="6">
        <v>3.8582299999999998</v>
      </c>
      <c r="AI163" s="6">
        <v>39.177002365341615</v>
      </c>
      <c r="AJ163" s="6">
        <v>19.600151755503028</v>
      </c>
      <c r="AK163" s="6">
        <v>27.713424576817697</v>
      </c>
      <c r="AL163" s="6">
        <v>8.5870800000000003</v>
      </c>
      <c r="AM163" s="6">
        <v>5.0524771417612708</v>
      </c>
      <c r="AN163" s="6">
        <v>5.3276745254903366</v>
      </c>
      <c r="AO163" s="6">
        <v>4.8232785141197363</v>
      </c>
      <c r="AP163" s="29">
        <v>51.950800000000001</v>
      </c>
    </row>
    <row r="164" spans="1:42" s="6" customFormat="1">
      <c r="A164" s="28"/>
      <c r="C164" s="6" t="s">
        <v>41</v>
      </c>
      <c r="D164" s="6">
        <v>2035</v>
      </c>
      <c r="E164" s="6" t="s">
        <v>87</v>
      </c>
      <c r="F164" s="6">
        <v>2.78294</v>
      </c>
      <c r="G164" s="6">
        <v>15.535131840617787</v>
      </c>
      <c r="H164" s="6">
        <v>1.8658300000000001</v>
      </c>
      <c r="I164" s="6">
        <v>12.295318485022188</v>
      </c>
      <c r="J164" s="6">
        <v>14.35999519630789</v>
      </c>
      <c r="K164" s="6">
        <v>11.0746</v>
      </c>
      <c r="L164" s="6">
        <v>0.53904712943212352</v>
      </c>
      <c r="M164" s="6">
        <v>23.638931653967344</v>
      </c>
      <c r="N164" s="6">
        <v>93.728725868237447</v>
      </c>
      <c r="O164" s="6">
        <v>7.9448956482880746</v>
      </c>
      <c r="P164" s="6">
        <v>2.2970294241849185</v>
      </c>
      <c r="Q164" s="6">
        <v>3.3627219922621867</v>
      </c>
      <c r="R164" s="6">
        <v>50.516564042325186</v>
      </c>
      <c r="S164" s="6">
        <v>2.1641504318474358</v>
      </c>
      <c r="T164" s="6">
        <v>43.386197483478391</v>
      </c>
      <c r="U164" s="6">
        <v>9.2842103062011354</v>
      </c>
      <c r="V164" s="6">
        <v>6.7031502341102271</v>
      </c>
      <c r="W164" s="6">
        <v>5.3740002237597215</v>
      </c>
      <c r="X164" s="6">
        <v>0.307</v>
      </c>
      <c r="Y164" s="6">
        <v>38.629557362608907</v>
      </c>
      <c r="Z164" s="6">
        <v>0.91223699999999996</v>
      </c>
      <c r="AA164" s="6">
        <v>2.9018414803466301</v>
      </c>
      <c r="AB164" s="7">
        <v>2.0743499999999999</v>
      </c>
      <c r="AC164" s="6">
        <v>3.6734595224211994</v>
      </c>
      <c r="AD164" s="6">
        <v>0</v>
      </c>
      <c r="AE164" s="6">
        <v>0.90563000000000005</v>
      </c>
      <c r="AF164" s="6">
        <v>0</v>
      </c>
      <c r="AG164" s="6">
        <v>22.741535676063226</v>
      </c>
      <c r="AH164" s="6">
        <v>3.8582299999999998</v>
      </c>
      <c r="AI164" s="6">
        <v>40.131313321858393</v>
      </c>
      <c r="AJ164" s="6">
        <v>18.951693592618103</v>
      </c>
      <c r="AK164" s="6">
        <v>27.742622611394513</v>
      </c>
      <c r="AL164" s="6">
        <v>8.5870800000000003</v>
      </c>
      <c r="AM164" s="6">
        <v>4.9717718395612733</v>
      </c>
      <c r="AN164" s="6">
        <v>5.3542768310856204</v>
      </c>
      <c r="AO164" s="6">
        <v>4.8986395705442929</v>
      </c>
      <c r="AP164" s="29">
        <v>52.8277</v>
      </c>
    </row>
    <row r="165" spans="1:42" s="6" customFormat="1">
      <c r="A165" s="28"/>
      <c r="C165" s="6" t="s">
        <v>41</v>
      </c>
      <c r="D165" s="6">
        <v>2040</v>
      </c>
      <c r="E165" s="6" t="s">
        <v>87</v>
      </c>
      <c r="F165" s="6">
        <v>2.78294</v>
      </c>
      <c r="G165" s="6">
        <v>15.308182719038776</v>
      </c>
      <c r="H165" s="6">
        <v>1.8658300000000001</v>
      </c>
      <c r="I165" s="6">
        <v>12.164593193956343</v>
      </c>
      <c r="J165" s="6">
        <v>14.362480387350354</v>
      </c>
      <c r="K165" s="6">
        <v>11.0746</v>
      </c>
      <c r="L165" s="6">
        <v>0.53424852490420094</v>
      </c>
      <c r="M165" s="6">
        <v>23.052932417288019</v>
      </c>
      <c r="N165" s="6">
        <v>90.598906837535012</v>
      </c>
      <c r="O165" s="6">
        <v>7.8270267472970314</v>
      </c>
      <c r="P165" s="6">
        <v>2.2846691644607677</v>
      </c>
      <c r="Q165" s="6">
        <v>3.2613215942939093</v>
      </c>
      <c r="R165" s="6">
        <v>49.144443740623551</v>
      </c>
      <c r="S165" s="6">
        <v>2.1424703864433283</v>
      </c>
      <c r="T165" s="6">
        <v>42.601926757325508</v>
      </c>
      <c r="U165" s="6">
        <v>9.2073338374620821</v>
      </c>
      <c r="V165" s="6">
        <v>6.652444995575463</v>
      </c>
      <c r="W165" s="6">
        <v>5.3368425222867284</v>
      </c>
      <c r="X165" s="6">
        <v>0.307</v>
      </c>
      <c r="Y165" s="6">
        <v>37.115331542056801</v>
      </c>
      <c r="Z165" s="6">
        <v>0.91223699999999996</v>
      </c>
      <c r="AA165" s="6">
        <v>2.9187942627646422</v>
      </c>
      <c r="AB165" s="7">
        <v>2.0743499999999999</v>
      </c>
      <c r="AC165" s="6">
        <v>3.6263778049287487</v>
      </c>
      <c r="AD165" s="6">
        <v>0</v>
      </c>
      <c r="AE165" s="6">
        <v>0.90563000000000005</v>
      </c>
      <c r="AF165" s="6">
        <v>0</v>
      </c>
      <c r="AG165" s="6">
        <v>22.248378171580995</v>
      </c>
      <c r="AH165" s="6">
        <v>3.8582299999999998</v>
      </c>
      <c r="AI165" s="6">
        <v>40.534872312820085</v>
      </c>
      <c r="AJ165" s="6">
        <v>18.339891282444917</v>
      </c>
      <c r="AK165" s="6">
        <v>27.778265025028446</v>
      </c>
      <c r="AL165" s="6">
        <v>8.5870800000000003</v>
      </c>
      <c r="AM165" s="6">
        <v>4.9347513028070304</v>
      </c>
      <c r="AN165" s="6">
        <v>5.3125963837447632</v>
      </c>
      <c r="AO165" s="6">
        <v>4.9354843403645319</v>
      </c>
      <c r="AP165" s="29">
        <v>53.549300000000002</v>
      </c>
    </row>
    <row r="166" spans="1:42" s="6" customFormat="1">
      <c r="A166" s="28"/>
      <c r="C166" s="6" t="s">
        <v>41</v>
      </c>
      <c r="D166" s="6">
        <v>2045</v>
      </c>
      <c r="E166" s="6" t="s">
        <v>87</v>
      </c>
      <c r="F166" s="6">
        <v>2.78294</v>
      </c>
      <c r="G166" s="6">
        <v>15.093112974030698</v>
      </c>
      <c r="H166" s="6">
        <v>1.8658300000000001</v>
      </c>
      <c r="I166" s="6">
        <v>12.055385223378559</v>
      </c>
      <c r="J166" s="6">
        <v>14.231470499575391</v>
      </c>
      <c r="K166" s="6">
        <v>11.0746</v>
      </c>
      <c r="L166" s="6">
        <v>0.53283838469772427</v>
      </c>
      <c r="M166" s="6">
        <v>22.543847504952215</v>
      </c>
      <c r="N166" s="6">
        <v>87.855066386798342</v>
      </c>
      <c r="O166" s="6">
        <v>7.7618700293160572</v>
      </c>
      <c r="P166" s="6">
        <v>2.2960865221699849</v>
      </c>
      <c r="Q166" s="6">
        <v>3.1986545882250623</v>
      </c>
      <c r="R166" s="6">
        <v>48.010307732266234</v>
      </c>
      <c r="S166" s="6">
        <v>2.137030177151737</v>
      </c>
      <c r="T166" s="6">
        <v>42.229390118058156</v>
      </c>
      <c r="U166" s="6">
        <v>9.1600484807682285</v>
      </c>
      <c r="V166" s="6">
        <v>6.5963254756257088</v>
      </c>
      <c r="W166" s="6">
        <v>5.2148153982409822</v>
      </c>
      <c r="X166" s="6">
        <v>0.307</v>
      </c>
      <c r="Y166" s="6">
        <v>36.298610232079291</v>
      </c>
      <c r="Z166" s="6">
        <v>0.91223699999999996</v>
      </c>
      <c r="AA166" s="6">
        <v>2.9152731055395535</v>
      </c>
      <c r="AB166" s="7">
        <v>2.0743499999999999</v>
      </c>
      <c r="AC166" s="6">
        <v>3.5364722012987087</v>
      </c>
      <c r="AD166" s="6">
        <v>0</v>
      </c>
      <c r="AE166" s="6">
        <v>0.90563000000000005</v>
      </c>
      <c r="AF166" s="6">
        <v>0</v>
      </c>
      <c r="AG166" s="6">
        <v>22.004807513118514</v>
      </c>
      <c r="AH166" s="6">
        <v>3.8582299999999998</v>
      </c>
      <c r="AI166" s="6">
        <v>40.077512655877513</v>
      </c>
      <c r="AJ166" s="6">
        <v>17.790442050275754</v>
      </c>
      <c r="AK166" s="6">
        <v>27.683228838489555</v>
      </c>
      <c r="AL166" s="6">
        <v>8.5870800000000003</v>
      </c>
      <c r="AM166" s="6">
        <v>4.8827684967777287</v>
      </c>
      <c r="AN166" s="6">
        <v>5.2057045484478941</v>
      </c>
      <c r="AO166" s="6">
        <v>4.8687455996198796</v>
      </c>
      <c r="AP166" s="29">
        <v>54.455300000000001</v>
      </c>
    </row>
    <row r="167" spans="1:42" s="6" customFormat="1">
      <c r="A167" s="28"/>
      <c r="C167" s="6" t="s">
        <v>41</v>
      </c>
      <c r="D167" s="6">
        <v>2050</v>
      </c>
      <c r="E167" s="6" t="s">
        <v>87</v>
      </c>
      <c r="F167" s="6">
        <v>2.78294</v>
      </c>
      <c r="G167" s="6">
        <v>14.782245179783871</v>
      </c>
      <c r="H167" s="6">
        <v>1.8658300000000001</v>
      </c>
      <c r="I167" s="6">
        <v>11.846566482847253</v>
      </c>
      <c r="J167" s="6">
        <v>14.072657000162456</v>
      </c>
      <c r="K167" s="7">
        <v>11.0746</v>
      </c>
      <c r="L167" s="6">
        <v>0.52841951149096322</v>
      </c>
      <c r="M167" s="6">
        <v>21.942468315076667</v>
      </c>
      <c r="N167" s="6">
        <v>84.932638281951483</v>
      </c>
      <c r="O167" s="6">
        <v>7.711983445102482</v>
      </c>
      <c r="P167" s="6">
        <v>2.3011838390139472</v>
      </c>
      <c r="Q167" s="6">
        <v>3.1644781054736231</v>
      </c>
      <c r="R167" s="6">
        <v>47.212583946155412</v>
      </c>
      <c r="S167" s="6">
        <v>2.1149506349074025</v>
      </c>
      <c r="T167" s="6">
        <v>41.737021029587083</v>
      </c>
      <c r="U167" s="6">
        <v>9.0714841925920506</v>
      </c>
      <c r="V167" s="6">
        <v>6.5432323750370402</v>
      </c>
      <c r="W167" s="6">
        <v>5.0827135859415007</v>
      </c>
      <c r="X167" s="7">
        <v>0.307</v>
      </c>
      <c r="Y167" s="6">
        <v>35.857867497065797</v>
      </c>
      <c r="Z167" s="6">
        <v>0.91223699999999996</v>
      </c>
      <c r="AA167" s="6">
        <v>2.8627344408291178</v>
      </c>
      <c r="AB167" s="7">
        <v>2.0743499999999999</v>
      </c>
      <c r="AC167" s="6">
        <v>3.4227958358060286</v>
      </c>
      <c r="AD167" s="6">
        <v>0</v>
      </c>
      <c r="AE167" s="6">
        <v>0.90563000000000005</v>
      </c>
      <c r="AF167" s="6">
        <v>0</v>
      </c>
      <c r="AG167" s="6">
        <v>21.919348143269577</v>
      </c>
      <c r="AH167" s="7">
        <v>3.8582299999999998</v>
      </c>
      <c r="AI167" s="6">
        <v>39.377649467232331</v>
      </c>
      <c r="AJ167" s="6">
        <v>17.297559291411215</v>
      </c>
      <c r="AK167" s="6">
        <v>27.490522661065878</v>
      </c>
      <c r="AL167" s="6">
        <v>8.5870800000000003</v>
      </c>
      <c r="AM167" s="6">
        <v>4.7932737402240955</v>
      </c>
      <c r="AN167" s="6">
        <v>5.0664141786915202</v>
      </c>
      <c r="AO167" s="6">
        <v>4.7302340149579161</v>
      </c>
      <c r="AP167" s="12">
        <v>55.683700000000002</v>
      </c>
    </row>
    <row r="168" spans="1:42" s="6" customFormat="1">
      <c r="A168" s="28"/>
      <c r="C168" s="6" t="s">
        <v>41</v>
      </c>
      <c r="D168" s="6">
        <v>2055</v>
      </c>
      <c r="E168" s="6" t="s">
        <v>87</v>
      </c>
      <c r="F168" s="6">
        <v>0</v>
      </c>
      <c r="G168" s="6">
        <v>14.477780225406207</v>
      </c>
      <c r="H168" s="6">
        <v>0</v>
      </c>
      <c r="I168" s="6">
        <v>11.641364820127157</v>
      </c>
      <c r="J168" s="6">
        <v>13.915615751030794</v>
      </c>
      <c r="K168" s="7">
        <v>11.0746</v>
      </c>
      <c r="L168" s="6">
        <v>0.52403728436860264</v>
      </c>
      <c r="M168" s="6">
        <v>21.357131503501272</v>
      </c>
      <c r="N168" s="6">
        <v>82.107422396948579</v>
      </c>
      <c r="O168" s="6">
        <v>7.6624174886854437</v>
      </c>
      <c r="P168" s="6">
        <v>2.3062924719118807</v>
      </c>
      <c r="Q168" s="6">
        <v>3.1306667862436095</v>
      </c>
      <c r="R168" s="6">
        <v>46.428114881144808</v>
      </c>
      <c r="S168" s="6">
        <v>2.0930992158739299</v>
      </c>
      <c r="T168" s="6">
        <v>41.250392666203538</v>
      </c>
      <c r="U168" s="6">
        <v>8.9837761917113639</v>
      </c>
      <c r="V168" s="6">
        <v>6.4905666149943375</v>
      </c>
      <c r="W168" s="6">
        <v>4.9539581795030374</v>
      </c>
      <c r="X168" s="7">
        <v>0.307</v>
      </c>
      <c r="Y168" s="6">
        <v>35.4224763211678</v>
      </c>
      <c r="Z168" s="6">
        <v>0</v>
      </c>
      <c r="AA168" s="6">
        <v>2.8111426209560699</v>
      </c>
      <c r="AB168" s="7">
        <v>2.0743499999999999</v>
      </c>
      <c r="AC168" s="6">
        <v>3.3127734835039173</v>
      </c>
      <c r="AD168" s="6">
        <v>0</v>
      </c>
      <c r="AE168" s="6">
        <v>0</v>
      </c>
      <c r="AF168" s="6">
        <v>0</v>
      </c>
      <c r="AG168" s="6">
        <v>21.83422066925252</v>
      </c>
      <c r="AH168" s="7">
        <v>3.8582299999999998</v>
      </c>
      <c r="AI168" s="6">
        <v>38.69000780757839</v>
      </c>
      <c r="AJ168" s="6">
        <v>16.818331809537508</v>
      </c>
      <c r="AK168" s="6">
        <v>27.299157933768338</v>
      </c>
      <c r="AL168" s="6">
        <v>0</v>
      </c>
      <c r="AM168" s="6">
        <v>4.7054193054378937</v>
      </c>
      <c r="AN168" s="6">
        <v>4.9308508370302491</v>
      </c>
      <c r="AO168" s="6">
        <v>4.5956629646066931</v>
      </c>
      <c r="AP168" s="12">
        <v>55.683700000000002</v>
      </c>
    </row>
    <row r="169" spans="1:42" s="6" customFormat="1">
      <c r="A169" s="28"/>
      <c r="C169" s="6" t="s">
        <v>41</v>
      </c>
      <c r="D169" s="6">
        <v>2060</v>
      </c>
      <c r="E169" s="6" t="s">
        <v>87</v>
      </c>
      <c r="F169" s="6">
        <v>0</v>
      </c>
      <c r="G169" s="6">
        <v>14.179586233748804</v>
      </c>
      <c r="H169" s="6">
        <v>0</v>
      </c>
      <c r="I169" s="6">
        <v>11.439717581589294</v>
      </c>
      <c r="J169" s="6">
        <v>13.760326975076625</v>
      </c>
      <c r="K169" s="7">
        <v>11.0746</v>
      </c>
      <c r="L169" s="6">
        <v>0.51969139942160525</v>
      </c>
      <c r="M169" s="6">
        <v>20.787409124088452</v>
      </c>
      <c r="N169" s="6">
        <v>79.376185045502766</v>
      </c>
      <c r="O169" s="6">
        <v>7.6131700993469043</v>
      </c>
      <c r="P169" s="6">
        <v>2.3114124459854493</v>
      </c>
      <c r="Q169" s="6">
        <v>3.0972167288931125</v>
      </c>
      <c r="R169" s="6">
        <v>45.656680301064334</v>
      </c>
      <c r="S169" s="6">
        <v>2.071473563109369</v>
      </c>
      <c r="T169" s="6">
        <v>40.76943809453315</v>
      </c>
      <c r="U169" s="6">
        <v>8.8969161990788486</v>
      </c>
      <c r="V169" s="6">
        <v>6.4383247558803953</v>
      </c>
      <c r="W169" s="6">
        <v>4.8284644077026115</v>
      </c>
      <c r="X169" s="7">
        <v>0.307</v>
      </c>
      <c r="Y169" s="6">
        <v>34.992371725015943</v>
      </c>
      <c r="Z169" s="6">
        <v>0</v>
      </c>
      <c r="AA169" s="6">
        <v>2.760480582008507</v>
      </c>
      <c r="AB169" s="7">
        <v>2.0743499999999999</v>
      </c>
      <c r="AC169" s="6">
        <v>3.206287689789221</v>
      </c>
      <c r="AD169" s="6">
        <v>0</v>
      </c>
      <c r="AE169" s="6">
        <v>0</v>
      </c>
      <c r="AF169" s="6">
        <v>0</v>
      </c>
      <c r="AG169" s="6">
        <v>21.749423802094078</v>
      </c>
      <c r="AH169" s="7">
        <v>3.8582299999999998</v>
      </c>
      <c r="AI169" s="6">
        <v>38.014374255530896</v>
      </c>
      <c r="AJ169" s="6">
        <v>16.35238128630947</v>
      </c>
      <c r="AK169" s="6">
        <v>27.109125318606505</v>
      </c>
      <c r="AL169" s="6">
        <v>0</v>
      </c>
      <c r="AM169" s="6">
        <v>4.6191751274677859</v>
      </c>
      <c r="AN169" s="6">
        <v>4.7989147984188678</v>
      </c>
      <c r="AO169" s="6">
        <v>4.46492034378673</v>
      </c>
      <c r="AP169" s="12">
        <v>55.683700000000002</v>
      </c>
    </row>
    <row r="170" spans="1:42" s="6" customFormat="1">
      <c r="A170" s="28"/>
      <c r="C170" s="6" t="s">
        <v>41</v>
      </c>
      <c r="D170" s="6">
        <v>2065</v>
      </c>
      <c r="E170" s="6" t="s">
        <v>87</v>
      </c>
      <c r="F170" s="6">
        <v>0</v>
      </c>
      <c r="G170" s="6">
        <v>13.887534043892243</v>
      </c>
      <c r="H170" s="6">
        <v>0</v>
      </c>
      <c r="I170" s="6">
        <v>11.241563198866727</v>
      </c>
      <c r="J170" s="6">
        <v>13.606771115895148</v>
      </c>
      <c r="K170" s="7">
        <v>11.0746</v>
      </c>
      <c r="L170" s="6">
        <v>0.51538155526127694</v>
      </c>
      <c r="M170" s="6">
        <v>20.232884646582569</v>
      </c>
      <c r="N170" s="6">
        <v>76.735800107300037</v>
      </c>
      <c r="O170" s="6">
        <v>7.5642392296133387</v>
      </c>
      <c r="P170" s="6">
        <v>2.3165437864120855</v>
      </c>
      <c r="Q170" s="6">
        <v>3.0641240734678754</v>
      </c>
      <c r="R170" s="6">
        <v>44.898063629117054</v>
      </c>
      <c r="S170" s="6">
        <v>2.0500713440234155</v>
      </c>
      <c r="T170" s="6">
        <v>40.294091161604101</v>
      </c>
      <c r="U170" s="6">
        <v>8.8108960156934835</v>
      </c>
      <c r="V170" s="6">
        <v>6.3865033857631106</v>
      </c>
      <c r="W170" s="6">
        <v>4.7061496467436301</v>
      </c>
      <c r="X170" s="7">
        <v>0.307</v>
      </c>
      <c r="Y170" s="6">
        <v>34.567489518229344</v>
      </c>
      <c r="Z170" s="6">
        <v>0</v>
      </c>
      <c r="AA170" s="6">
        <v>2.710731567598081</v>
      </c>
      <c r="AB170" s="7">
        <v>2.0743499999999999</v>
      </c>
      <c r="AC170" s="6">
        <v>3.1032247755196525</v>
      </c>
      <c r="AD170" s="6">
        <v>0</v>
      </c>
      <c r="AE170" s="6">
        <v>0</v>
      </c>
      <c r="AF170" s="6">
        <v>0</v>
      </c>
      <c r="AG170" s="6">
        <v>21.664956257826926</v>
      </c>
      <c r="AH170" s="7">
        <v>3.8582299999999998</v>
      </c>
      <c r="AI170" s="6">
        <v>37.350539116627246</v>
      </c>
      <c r="AJ170" s="6">
        <v>15.899339884661101</v>
      </c>
      <c r="AK170" s="6">
        <v>26.920415542592782</v>
      </c>
      <c r="AL170" s="6">
        <v>0</v>
      </c>
      <c r="AM170" s="6">
        <v>4.5345116924136484</v>
      </c>
      <c r="AN170" s="6">
        <v>4.6705090061807368</v>
      </c>
      <c r="AO170" s="6">
        <v>4.3378972370021769</v>
      </c>
      <c r="AP170" s="12">
        <v>55.683700000000002</v>
      </c>
    </row>
    <row r="171" spans="1:42" s="6" customFormat="1" ht="15" thickBot="1">
      <c r="A171" s="30"/>
      <c r="B171" s="15"/>
      <c r="C171" s="15" t="s">
        <v>41</v>
      </c>
      <c r="D171" s="15">
        <v>2070</v>
      </c>
      <c r="E171" s="15" t="s">
        <v>87</v>
      </c>
      <c r="F171" s="15">
        <v>0</v>
      </c>
      <c r="G171" s="15">
        <v>13.601497155201312</v>
      </c>
      <c r="H171" s="15">
        <v>0</v>
      </c>
      <c r="I171" s="15">
        <v>11.046841170056059</v>
      </c>
      <c r="J171" s="15">
        <v>13.454928835317704</v>
      </c>
      <c r="K171" s="16">
        <v>11.0746</v>
      </c>
      <c r="L171" s="15">
        <v>0.51110745299836491</v>
      </c>
      <c r="M171" s="15">
        <v>19.693152652080109</v>
      </c>
      <c r="N171" s="15">
        <v>74.183245449903723</v>
      </c>
      <c r="O171" s="15">
        <v>7.5156228451706086</v>
      </c>
      <c r="P171" s="15">
        <v>2.3216865184251176</v>
      </c>
      <c r="Q171" s="15">
        <v>3.0313850012558756</v>
      </c>
      <c r="R171" s="15">
        <v>44.152051887076233</v>
      </c>
      <c r="S171" s="15">
        <v>2.0288902501258113</v>
      </c>
      <c r="T171" s="15">
        <v>39.824286485748132</v>
      </c>
      <c r="U171" s="15">
        <v>8.7257075218266085</v>
      </c>
      <c r="V171" s="15">
        <v>6.3350991201726492</v>
      </c>
      <c r="W171" s="15">
        <v>4.5869333658572335</v>
      </c>
      <c r="X171" s="16">
        <v>0.307</v>
      </c>
      <c r="Y171" s="15">
        <v>34.147766289835587</v>
      </c>
      <c r="Z171" s="15">
        <v>0</v>
      </c>
      <c r="AA171" s="15">
        <v>2.6618791233178487</v>
      </c>
      <c r="AB171" s="16">
        <v>2.0743499999999999</v>
      </c>
      <c r="AC171" s="15">
        <v>3.0034747156553712</v>
      </c>
      <c r="AD171" s="15">
        <v>0</v>
      </c>
      <c r="AE171" s="15">
        <v>0</v>
      </c>
      <c r="AF171" s="15">
        <v>0</v>
      </c>
      <c r="AG171" s="15">
        <v>21.580816757470242</v>
      </c>
      <c r="AH171" s="16">
        <v>3.8582299999999998</v>
      </c>
      <c r="AI171" s="15">
        <v>36.69829635824474</v>
      </c>
      <c r="AJ171" s="15">
        <v>15.458849958422574</v>
      </c>
      <c r="AK171" s="15">
        <v>26.733019397289915</v>
      </c>
      <c r="AL171" s="15">
        <v>0</v>
      </c>
      <c r="AM171" s="15">
        <v>4.4514000273265211</v>
      </c>
      <c r="AN171" s="15">
        <v>4.5455390006095691</v>
      </c>
      <c r="AO171" s="15">
        <v>4.2144878273084698</v>
      </c>
      <c r="AP171" s="17">
        <v>55.683700000000002</v>
      </c>
    </row>
    <row r="172" spans="1:42" s="6" customFormat="1">
      <c r="A172" s="26"/>
      <c r="B172" s="9"/>
      <c r="C172" s="9" t="s">
        <v>41</v>
      </c>
      <c r="D172" s="9">
        <v>2010</v>
      </c>
      <c r="E172" s="9" t="s">
        <v>88</v>
      </c>
      <c r="F172" s="9">
        <v>2.96333</v>
      </c>
      <c r="G172" s="9">
        <v>86.773200000000003</v>
      </c>
      <c r="H172" s="9">
        <v>4.7141700000000002</v>
      </c>
      <c r="I172" s="9">
        <v>105.20399999999999</v>
      </c>
      <c r="J172" s="9">
        <v>26.2944</v>
      </c>
      <c r="K172" s="9">
        <v>59.427999999999997</v>
      </c>
      <c r="L172" s="9">
        <v>2.3628</v>
      </c>
      <c r="M172" s="9">
        <v>103.88800000000001</v>
      </c>
      <c r="N172" s="9">
        <v>632.63699999999994</v>
      </c>
      <c r="O172" s="9">
        <v>53.150399999999998</v>
      </c>
      <c r="P172" s="9">
        <v>12.0199</v>
      </c>
      <c r="Q172" s="9">
        <v>34.911299999999997</v>
      </c>
      <c r="R172" s="9">
        <v>229.16900000000001</v>
      </c>
      <c r="S172" s="9">
        <v>78.842600000000004</v>
      </c>
      <c r="T172" s="9">
        <v>384.59800000000001</v>
      </c>
      <c r="U172" s="9">
        <v>21.642800000000001</v>
      </c>
      <c r="V172" s="9">
        <v>37.159700000000001</v>
      </c>
      <c r="W172" s="9">
        <v>36.768799999999999</v>
      </c>
      <c r="X172" s="9">
        <v>2.8567999999999998</v>
      </c>
      <c r="Y172" s="9">
        <v>464.19099999999997</v>
      </c>
      <c r="Z172" s="9">
        <v>4.9346399999999999</v>
      </c>
      <c r="AA172" s="9">
        <v>10.2181</v>
      </c>
      <c r="AB172" s="9">
        <v>5.3064</v>
      </c>
      <c r="AC172" s="9">
        <v>17.146000000000001</v>
      </c>
      <c r="AD172" s="9">
        <v>1.91</v>
      </c>
      <c r="AE172" s="9">
        <v>3.5768</v>
      </c>
      <c r="AF172" s="9">
        <v>1.9933700000000001</v>
      </c>
      <c r="AG172" s="9">
        <v>98.1297</v>
      </c>
      <c r="AH172" s="9">
        <v>41.942500000000003</v>
      </c>
      <c r="AI172" s="9">
        <v>140.13800000000001</v>
      </c>
      <c r="AJ172" s="9">
        <v>52.919199999999996</v>
      </c>
      <c r="AK172" s="9">
        <v>75.941000000000003</v>
      </c>
      <c r="AL172" s="9">
        <v>38.639299999999999</v>
      </c>
      <c r="AM172" s="9">
        <v>115.857</v>
      </c>
      <c r="AN172" s="9">
        <v>15.584199999999999</v>
      </c>
      <c r="AO172" s="9">
        <v>25.9773</v>
      </c>
      <c r="AP172" s="27">
        <v>513.01099999999997</v>
      </c>
    </row>
    <row r="173" spans="1:42" s="6" customFormat="1">
      <c r="A173" s="28"/>
      <c r="C173" s="6" t="s">
        <v>41</v>
      </c>
      <c r="D173" s="6">
        <v>2015</v>
      </c>
      <c r="E173" s="6" t="s">
        <v>88</v>
      </c>
      <c r="F173" s="6">
        <v>2.96333</v>
      </c>
      <c r="G173" s="6">
        <v>90.489703245698905</v>
      </c>
      <c r="H173" s="6">
        <v>4.7141700000000002</v>
      </c>
      <c r="I173" s="6">
        <v>100.20744956959359</v>
      </c>
      <c r="J173" s="6">
        <v>27.665291357001315</v>
      </c>
      <c r="K173" s="6">
        <v>59.427999999999997</v>
      </c>
      <c r="L173" s="6">
        <v>1.721637082618982</v>
      </c>
      <c r="M173" s="6">
        <v>112.49586109838526</v>
      </c>
      <c r="N173" s="6">
        <v>672.49911134775607</v>
      </c>
      <c r="O173" s="6">
        <v>51.797005524284415</v>
      </c>
      <c r="P173" s="6">
        <v>14.289822938761437</v>
      </c>
      <c r="Q173" s="6">
        <v>27.114084689784164</v>
      </c>
      <c r="R173" s="6">
        <v>201.88799611351726</v>
      </c>
      <c r="S173" s="6">
        <v>64.224857916824007</v>
      </c>
      <c r="T173" s="6">
        <v>370.99802549405194</v>
      </c>
      <c r="U173" s="6">
        <v>19.604221537929256</v>
      </c>
      <c r="V173" s="6">
        <v>42.146370440065539</v>
      </c>
      <c r="W173" s="6">
        <v>54.43222362728212</v>
      </c>
      <c r="X173" s="6">
        <v>2.8567999999999998</v>
      </c>
      <c r="Y173" s="6">
        <v>437.47738677213903</v>
      </c>
      <c r="Z173" s="6">
        <v>4.9346399999999999</v>
      </c>
      <c r="AA173" s="6">
        <v>12.497541067574669</v>
      </c>
      <c r="AB173" s="6">
        <v>5.5913233323862883</v>
      </c>
      <c r="AC173" s="6">
        <v>18.363792696100656</v>
      </c>
      <c r="AD173" s="6">
        <v>1.91</v>
      </c>
      <c r="AE173" s="6">
        <v>3.5768</v>
      </c>
      <c r="AF173" s="6">
        <v>1.9488051295172293</v>
      </c>
      <c r="AG173" s="6">
        <v>99.881580475371621</v>
      </c>
      <c r="AH173" s="6">
        <v>41.942500000000003</v>
      </c>
      <c r="AI173" s="6">
        <v>157.95230013639127</v>
      </c>
      <c r="AJ173" s="6">
        <v>53.489899549282583</v>
      </c>
      <c r="AK173" s="6">
        <v>72.028760069481095</v>
      </c>
      <c r="AL173" s="6">
        <v>38.639299999999999</v>
      </c>
      <c r="AM173" s="6">
        <v>110.91227735622113</v>
      </c>
      <c r="AN173" s="6">
        <v>15.686926084447169</v>
      </c>
      <c r="AO173" s="6">
        <v>32.290648532393206</v>
      </c>
      <c r="AP173" s="29">
        <v>540.36300000000006</v>
      </c>
    </row>
    <row r="174" spans="1:42" s="6" customFormat="1">
      <c r="A174" s="28"/>
      <c r="C174" s="6" t="s">
        <v>41</v>
      </c>
      <c r="D174" s="6">
        <v>2020</v>
      </c>
      <c r="E174" s="6" t="s">
        <v>88</v>
      </c>
      <c r="F174" s="6">
        <v>2.96333</v>
      </c>
      <c r="G174" s="6">
        <v>89.343740119754273</v>
      </c>
      <c r="H174" s="6">
        <v>4.7141700000000002</v>
      </c>
      <c r="I174" s="6">
        <v>88.644174455477611</v>
      </c>
      <c r="J174" s="6">
        <v>27.05070153221833</v>
      </c>
      <c r="K174" s="6">
        <v>59.427999999999997</v>
      </c>
      <c r="L174" s="6">
        <v>2.2973228194243047</v>
      </c>
      <c r="M174" s="6">
        <v>112.6958730026051</v>
      </c>
      <c r="N174" s="6">
        <v>631.37846810565031</v>
      </c>
      <c r="O174" s="6">
        <v>52.760107081771032</v>
      </c>
      <c r="P174" s="6">
        <v>15.299277509754909</v>
      </c>
      <c r="Q174" s="6">
        <v>24.739063781196499</v>
      </c>
      <c r="R174" s="6">
        <v>184.68913298431647</v>
      </c>
      <c r="S174" s="6">
        <v>64.622672265963118</v>
      </c>
      <c r="T174" s="6">
        <v>329.40642608245969</v>
      </c>
      <c r="U174" s="6">
        <v>20.013533278586142</v>
      </c>
      <c r="V174" s="6">
        <v>40.22988033702714</v>
      </c>
      <c r="W174" s="6">
        <v>48.946052349618874</v>
      </c>
      <c r="X174" s="6">
        <v>2.8567999999999998</v>
      </c>
      <c r="Y174" s="6">
        <v>404.37838468225328</v>
      </c>
      <c r="Z174" s="6">
        <v>4.9346399999999999</v>
      </c>
      <c r="AA174" s="6">
        <v>13.708421040456635</v>
      </c>
      <c r="AB174" s="6">
        <v>5.0459565881986705</v>
      </c>
      <c r="AC174" s="6">
        <v>19.414317687499711</v>
      </c>
      <c r="AD174" s="6">
        <v>1.91</v>
      </c>
      <c r="AE174" s="6">
        <v>3.5768</v>
      </c>
      <c r="AF174" s="6">
        <v>1.9811426787451993</v>
      </c>
      <c r="AG174" s="6">
        <v>103.27254298431114</v>
      </c>
      <c r="AH174" s="6">
        <v>41.942500000000003</v>
      </c>
      <c r="AI174" s="6">
        <v>170.86700588794801</v>
      </c>
      <c r="AJ174" s="6">
        <v>53.499626029228445</v>
      </c>
      <c r="AK174" s="6">
        <v>75.061958775429019</v>
      </c>
      <c r="AL174" s="6">
        <v>38.639299999999999</v>
      </c>
      <c r="AM174" s="6">
        <v>105.31054900195726</v>
      </c>
      <c r="AN174" s="6">
        <v>17.383300096209755</v>
      </c>
      <c r="AO174" s="6">
        <v>28.9843191258642</v>
      </c>
      <c r="AP174" s="29">
        <v>565.02800000000002</v>
      </c>
    </row>
    <row r="175" spans="1:42" s="6" customFormat="1">
      <c r="A175" s="28"/>
      <c r="C175" s="6" t="s">
        <v>41</v>
      </c>
      <c r="D175" s="6">
        <v>2025</v>
      </c>
      <c r="E175" s="6" t="s">
        <v>88</v>
      </c>
      <c r="F175" s="6">
        <v>2.96333</v>
      </c>
      <c r="G175" s="6">
        <v>101.60035843577275</v>
      </c>
      <c r="H175" s="6">
        <v>4.7141700000000002</v>
      </c>
      <c r="I175" s="6">
        <v>93.061004758740808</v>
      </c>
      <c r="J175" s="6">
        <v>34.708631956946647</v>
      </c>
      <c r="K175" s="6">
        <v>59.427999999999997</v>
      </c>
      <c r="L175" s="6">
        <v>2.6219387350089445</v>
      </c>
      <c r="M175" s="6">
        <v>128.9400385655002</v>
      </c>
      <c r="N175" s="6">
        <v>691.33471518758427</v>
      </c>
      <c r="O175" s="6">
        <v>68.06766507866449</v>
      </c>
      <c r="P175" s="6">
        <v>16.469872381106228</v>
      </c>
      <c r="Q175" s="6">
        <v>29.045451658056837</v>
      </c>
      <c r="R175" s="6">
        <v>223.61972149904241</v>
      </c>
      <c r="S175" s="6">
        <v>65.786541018658085</v>
      </c>
      <c r="T175" s="6">
        <v>343.48118719469107</v>
      </c>
      <c r="U175" s="6">
        <v>23.346571492406195</v>
      </c>
      <c r="V175" s="6">
        <v>46.511848371751974</v>
      </c>
      <c r="W175" s="6">
        <v>71.707257965237503</v>
      </c>
      <c r="X175" s="6">
        <v>2.8567999999999998</v>
      </c>
      <c r="Y175" s="6">
        <v>462.03867229594709</v>
      </c>
      <c r="Z175" s="6">
        <v>4.9346399999999999</v>
      </c>
      <c r="AA175" s="6">
        <v>15.831405500594258</v>
      </c>
      <c r="AB175" s="6">
        <v>5.1085445149678286</v>
      </c>
      <c r="AC175" s="6">
        <v>21.656268750682177</v>
      </c>
      <c r="AD175" s="6">
        <v>1.91</v>
      </c>
      <c r="AE175" s="6">
        <v>3.5768</v>
      </c>
      <c r="AF175" s="6">
        <v>2.4018401232502202</v>
      </c>
      <c r="AG175" s="6">
        <v>113.92055536396292</v>
      </c>
      <c r="AH175" s="6">
        <v>41.942500000000003</v>
      </c>
      <c r="AI175" s="6">
        <v>183.85423024211502</v>
      </c>
      <c r="AJ175" s="6">
        <v>58.859942637831068</v>
      </c>
      <c r="AK175" s="6">
        <v>79.458978196891721</v>
      </c>
      <c r="AL175" s="6">
        <v>38.639299999999999</v>
      </c>
      <c r="AM175" s="6">
        <v>124.53360694675081</v>
      </c>
      <c r="AN175" s="6">
        <v>19.254982509352587</v>
      </c>
      <c r="AO175" s="6">
        <v>30.917712154664311</v>
      </c>
      <c r="AP175" s="29">
        <v>584.50800000000004</v>
      </c>
    </row>
    <row r="176" spans="1:42" s="6" customFormat="1">
      <c r="A176" s="28"/>
      <c r="C176" s="6" t="s">
        <v>41</v>
      </c>
      <c r="D176" s="6">
        <v>2030</v>
      </c>
      <c r="E176" s="6" t="s">
        <v>88</v>
      </c>
      <c r="F176" s="6">
        <v>2.96333</v>
      </c>
      <c r="G176" s="6">
        <v>104.61020201155385</v>
      </c>
      <c r="H176" s="6">
        <v>4.7141700000000002</v>
      </c>
      <c r="I176" s="6">
        <v>95.311928216324119</v>
      </c>
      <c r="J176" s="6">
        <v>37.102562707059526</v>
      </c>
      <c r="K176" s="6">
        <v>59.427999999999997</v>
      </c>
      <c r="L176" s="6">
        <v>2.7564230681908923</v>
      </c>
      <c r="M176" s="6">
        <v>134.01373345873759</v>
      </c>
      <c r="N176" s="6">
        <v>701.36754071033829</v>
      </c>
      <c r="O176" s="6">
        <v>68.717953346789372</v>
      </c>
      <c r="P176" s="6">
        <v>17.083122323432036</v>
      </c>
      <c r="Q176" s="6">
        <v>29.472238645988533</v>
      </c>
      <c r="R176" s="6">
        <v>227.5760378830077</v>
      </c>
      <c r="S176" s="6">
        <v>66.732538889197016</v>
      </c>
      <c r="T176" s="6">
        <v>342.27144778218099</v>
      </c>
      <c r="U176" s="6">
        <v>24.306348652222447</v>
      </c>
      <c r="V176" s="6">
        <v>49.989339186135389</v>
      </c>
      <c r="W176" s="6">
        <v>83.026729573914423</v>
      </c>
      <c r="X176" s="6">
        <v>2.8567999999999998</v>
      </c>
      <c r="Y176" s="6">
        <v>464.56401290439112</v>
      </c>
      <c r="Z176" s="6">
        <v>4.9346399999999999</v>
      </c>
      <c r="AA176" s="6">
        <v>16.695446673217898</v>
      </c>
      <c r="AB176" s="6">
        <v>5.296831175175349</v>
      </c>
      <c r="AC176" s="6">
        <v>22.296255955781071</v>
      </c>
      <c r="AD176" s="6">
        <v>1.91</v>
      </c>
      <c r="AE176" s="6">
        <v>3.5768</v>
      </c>
      <c r="AF176" s="6">
        <v>2.7553669085692216</v>
      </c>
      <c r="AG176" s="6">
        <v>115.45138551485176</v>
      </c>
      <c r="AH176" s="6">
        <v>41.942500000000003</v>
      </c>
      <c r="AI176" s="6">
        <v>201.57258126951891</v>
      </c>
      <c r="AJ176" s="6">
        <v>59.051717762420509</v>
      </c>
      <c r="AK176" s="6">
        <v>86.55570415083757</v>
      </c>
      <c r="AL176" s="6">
        <v>38.639299999999999</v>
      </c>
      <c r="AM176" s="6">
        <v>129.47252100494831</v>
      </c>
      <c r="AN176" s="6">
        <v>20.970293922890981</v>
      </c>
      <c r="AO176" s="6">
        <v>32.251819078835055</v>
      </c>
      <c r="AP176" s="29">
        <v>613.98400000000004</v>
      </c>
    </row>
    <row r="177" spans="1:42" s="6" customFormat="1">
      <c r="A177" s="28"/>
      <c r="C177" s="6" t="s">
        <v>41</v>
      </c>
      <c r="D177" s="6">
        <v>2035</v>
      </c>
      <c r="E177" s="6" t="s">
        <v>88</v>
      </c>
      <c r="F177" s="6">
        <v>2.96333</v>
      </c>
      <c r="G177" s="6">
        <v>104.48161417893749</v>
      </c>
      <c r="H177" s="6">
        <v>4.7141700000000002</v>
      </c>
      <c r="I177" s="6">
        <v>95.169949218591583</v>
      </c>
      <c r="J177" s="6">
        <v>37.532557486875341</v>
      </c>
      <c r="K177" s="6">
        <v>59.427999999999997</v>
      </c>
      <c r="L177" s="6">
        <v>2.7703028097799125</v>
      </c>
      <c r="M177" s="6">
        <v>135.38203248738242</v>
      </c>
      <c r="N177" s="6">
        <v>690.01908517656227</v>
      </c>
      <c r="O177" s="6">
        <v>68.464110161619303</v>
      </c>
      <c r="P177" s="6">
        <v>17.199312016410417</v>
      </c>
      <c r="Q177" s="6">
        <v>28.401059204155157</v>
      </c>
      <c r="R177" s="6">
        <v>222.17849227239429</v>
      </c>
      <c r="S177" s="6">
        <v>66.424449288568525</v>
      </c>
      <c r="T177" s="6">
        <v>333.02791740221761</v>
      </c>
      <c r="U177" s="6">
        <v>24.270267079680007</v>
      </c>
      <c r="V177" s="6">
        <v>50.648305591175152</v>
      </c>
      <c r="W177" s="6">
        <v>85.872359130243439</v>
      </c>
      <c r="X177" s="6">
        <v>2.8567999999999998</v>
      </c>
      <c r="Y177" s="6">
        <v>451.58315731946647</v>
      </c>
      <c r="Z177" s="6">
        <v>4.9346399999999999</v>
      </c>
      <c r="AA177" s="6">
        <v>16.794999667868289</v>
      </c>
      <c r="AB177" s="6">
        <v>5.2895057660216729</v>
      </c>
      <c r="AC177" s="6">
        <v>21.940346934282449</v>
      </c>
      <c r="AD177" s="6">
        <v>1.91</v>
      </c>
      <c r="AE177" s="6">
        <v>3.5768</v>
      </c>
      <c r="AF177" s="6">
        <v>2.9688727192172761</v>
      </c>
      <c r="AG177" s="6">
        <v>112.96450522893092</v>
      </c>
      <c r="AH177" s="6">
        <v>41.942500000000003</v>
      </c>
      <c r="AI177" s="6">
        <v>212.77357048979209</v>
      </c>
      <c r="AJ177" s="6">
        <v>56.897941906486523</v>
      </c>
      <c r="AK177" s="6">
        <v>90.382423591816902</v>
      </c>
      <c r="AL177" s="6">
        <v>38.639299999999999</v>
      </c>
      <c r="AM177" s="6">
        <v>131.33289565167254</v>
      </c>
      <c r="AN177" s="6">
        <v>21.725196129557744</v>
      </c>
      <c r="AO177" s="6">
        <v>32.770455818522606</v>
      </c>
      <c r="AP177" s="29">
        <v>655.04399999999998</v>
      </c>
    </row>
    <row r="178" spans="1:42" s="6" customFormat="1">
      <c r="A178" s="28"/>
      <c r="C178" s="6" t="s">
        <v>41</v>
      </c>
      <c r="D178" s="6">
        <v>2040</v>
      </c>
      <c r="E178" s="6" t="s">
        <v>88</v>
      </c>
      <c r="F178" s="6">
        <v>2.96333</v>
      </c>
      <c r="G178" s="6">
        <v>105.78250383900868</v>
      </c>
      <c r="H178" s="6">
        <v>4.7141700000000002</v>
      </c>
      <c r="I178" s="6">
        <v>96.210141059846634</v>
      </c>
      <c r="J178" s="6">
        <v>37.789999945744512</v>
      </c>
      <c r="K178" s="6">
        <v>59.427999999999997</v>
      </c>
      <c r="L178" s="6">
        <v>2.7842504676380044</v>
      </c>
      <c r="M178" s="6">
        <v>137.5548786575801</v>
      </c>
      <c r="N178" s="6">
        <v>694.1417714941681</v>
      </c>
      <c r="O178" s="6">
        <v>68.962172993867625</v>
      </c>
      <c r="P178" s="6">
        <v>17.519628609727963</v>
      </c>
      <c r="Q178" s="6">
        <v>27.665006081786633</v>
      </c>
      <c r="R178" s="6">
        <v>221.93252651313153</v>
      </c>
      <c r="S178" s="6">
        <v>66.835062480032576</v>
      </c>
      <c r="T178" s="6">
        <v>330.74555788510685</v>
      </c>
      <c r="U178" s="6">
        <v>24.376056602079341</v>
      </c>
      <c r="V178" s="6">
        <v>51.013107680352498</v>
      </c>
      <c r="W178" s="6">
        <v>87.610576860156826</v>
      </c>
      <c r="X178" s="6">
        <v>2.8567999999999998</v>
      </c>
      <c r="Y178" s="6">
        <v>448.40927747644719</v>
      </c>
      <c r="Z178" s="6">
        <v>4.9346399999999999</v>
      </c>
      <c r="AA178" s="6">
        <v>16.98087288091693</v>
      </c>
      <c r="AB178" s="6">
        <v>5.3702501116618437</v>
      </c>
      <c r="AC178" s="6">
        <v>21.666104638015177</v>
      </c>
      <c r="AD178" s="6">
        <v>1.91</v>
      </c>
      <c r="AE178" s="6">
        <v>3.5768</v>
      </c>
      <c r="AF178" s="6">
        <v>3.0960509311659505</v>
      </c>
      <c r="AG178" s="6">
        <v>112.43002495866651</v>
      </c>
      <c r="AH178" s="6">
        <v>41.942500000000003</v>
      </c>
      <c r="AI178" s="6">
        <v>219.16004188259041</v>
      </c>
      <c r="AJ178" s="6">
        <v>55.638941809116311</v>
      </c>
      <c r="AK178" s="6">
        <v>92.038376005989335</v>
      </c>
      <c r="AL178" s="6">
        <v>38.639299999999999</v>
      </c>
      <c r="AM178" s="6">
        <v>135.08544107332412</v>
      </c>
      <c r="AN178" s="6">
        <v>22.296320417867697</v>
      </c>
      <c r="AO178" s="6">
        <v>33.144913529848544</v>
      </c>
      <c r="AP178" s="29">
        <v>697.68799999999999</v>
      </c>
    </row>
    <row r="179" spans="1:42" s="6" customFormat="1">
      <c r="A179" s="28"/>
      <c r="C179" s="6" t="s">
        <v>41</v>
      </c>
      <c r="D179" s="6">
        <v>2045</v>
      </c>
      <c r="E179" s="6" t="s">
        <v>88</v>
      </c>
      <c r="F179" s="6">
        <v>2.96333</v>
      </c>
      <c r="G179" s="6">
        <v>107.39192295025831</v>
      </c>
      <c r="H179" s="6">
        <v>4.7141700000000002</v>
      </c>
      <c r="I179" s="6">
        <v>97.89250606666657</v>
      </c>
      <c r="J179" s="6">
        <v>37.747554817903179</v>
      </c>
      <c r="K179" s="6">
        <v>59.427999999999997</v>
      </c>
      <c r="L179" s="6">
        <v>2.8120185555602015</v>
      </c>
      <c r="M179" s="6">
        <v>140.4744528349176</v>
      </c>
      <c r="N179" s="6">
        <v>701.64810371924045</v>
      </c>
      <c r="O179" s="6">
        <v>69.942666230415867</v>
      </c>
      <c r="P179" s="6">
        <v>17.789305159351208</v>
      </c>
      <c r="Q179" s="6">
        <v>27.086822236158799</v>
      </c>
      <c r="R179" s="6">
        <v>223.68931650255993</v>
      </c>
      <c r="S179" s="6">
        <v>66.745303000766796</v>
      </c>
      <c r="T179" s="6">
        <v>332.81018374530197</v>
      </c>
      <c r="U179" s="6">
        <v>24.496205837093278</v>
      </c>
      <c r="V179" s="6">
        <v>51.20440068239877</v>
      </c>
      <c r="W179" s="6">
        <v>88.047622779398765</v>
      </c>
      <c r="X179" s="6">
        <v>2.8567999999999998</v>
      </c>
      <c r="Y179" s="6">
        <v>449.42347753312418</v>
      </c>
      <c r="Z179" s="6">
        <v>4.9346399999999999</v>
      </c>
      <c r="AA179" s="6">
        <v>16.974086209611148</v>
      </c>
      <c r="AB179" s="6">
        <v>5.4907671168324494</v>
      </c>
      <c r="AC179" s="6">
        <v>21.139170265878011</v>
      </c>
      <c r="AD179" s="6">
        <v>1.91</v>
      </c>
      <c r="AE179" s="6">
        <v>3.5768</v>
      </c>
      <c r="AF179" s="6">
        <v>3.1633659872555526</v>
      </c>
      <c r="AG179" s="6">
        <v>113.2378868834564</v>
      </c>
      <c r="AH179" s="6">
        <v>41.942500000000003</v>
      </c>
      <c r="AI179" s="6">
        <v>219.67787080572549</v>
      </c>
      <c r="AJ179" s="6">
        <v>54.907375620690786</v>
      </c>
      <c r="AK179" s="6">
        <v>91.814259607836078</v>
      </c>
      <c r="AL179" s="6">
        <v>38.639299999999999</v>
      </c>
      <c r="AM179" s="6">
        <v>138.80861690177147</v>
      </c>
      <c r="AN179" s="6">
        <v>22.47785199047626</v>
      </c>
      <c r="AO179" s="6">
        <v>33.742370765875897</v>
      </c>
      <c r="AP179" s="29">
        <v>741.73699999999997</v>
      </c>
    </row>
    <row r="180" spans="1:42" s="6" customFormat="1">
      <c r="A180" s="28"/>
      <c r="C180" s="6" t="s">
        <v>41</v>
      </c>
      <c r="D180" s="6">
        <v>2050</v>
      </c>
      <c r="E180" s="6" t="s">
        <v>88</v>
      </c>
      <c r="F180" s="6">
        <v>2.96333</v>
      </c>
      <c r="G180" s="6">
        <v>107.87617150255001</v>
      </c>
      <c r="H180" s="6">
        <v>4.7141700000000002</v>
      </c>
      <c r="I180" s="6">
        <v>98.934859552307984</v>
      </c>
      <c r="J180" s="6">
        <v>37.620717962513872</v>
      </c>
      <c r="K180" s="7">
        <v>59.427999999999997</v>
      </c>
      <c r="L180" s="6">
        <v>2.8175640419732662</v>
      </c>
      <c r="M180" s="6">
        <v>143.22368913735599</v>
      </c>
      <c r="N180" s="6">
        <v>703.68743833498581</v>
      </c>
      <c r="O180" s="6">
        <v>70.943573521614098</v>
      </c>
      <c r="P180" s="6">
        <v>17.949662445529558</v>
      </c>
      <c r="Q180" s="6">
        <v>26.540350099299278</v>
      </c>
      <c r="R180" s="6">
        <v>226.57937450762546</v>
      </c>
      <c r="S180" s="6">
        <v>66.223132111413463</v>
      </c>
      <c r="T180" s="6">
        <v>332.89307479083044</v>
      </c>
      <c r="U180" s="6">
        <v>24.690554371535832</v>
      </c>
      <c r="V180" s="6">
        <v>51.936109800480502</v>
      </c>
      <c r="W180" s="6">
        <v>87.827001288200051</v>
      </c>
      <c r="X180" s="7">
        <v>2.8567999999999998</v>
      </c>
      <c r="Y180" s="6">
        <v>450.63170554883339</v>
      </c>
      <c r="Z180" s="6">
        <v>4.9346399999999999</v>
      </c>
      <c r="AA180" s="6">
        <v>16.734603426285574</v>
      </c>
      <c r="AB180" s="6">
        <v>5.5804780651880446</v>
      </c>
      <c r="AC180" s="6">
        <v>20.401236189885807</v>
      </c>
      <c r="AD180" s="6">
        <v>1.91</v>
      </c>
      <c r="AE180" s="6">
        <v>3.5768</v>
      </c>
      <c r="AF180" s="6">
        <v>3.1651130780743832</v>
      </c>
      <c r="AG180" s="6">
        <v>114.33732631288389</v>
      </c>
      <c r="AH180" s="7">
        <v>41.942500000000003</v>
      </c>
      <c r="AI180" s="6">
        <v>219.07246996333038</v>
      </c>
      <c r="AJ180" s="6">
        <v>54.473030906628573</v>
      </c>
      <c r="AK180" s="6">
        <v>91.621152380326762</v>
      </c>
      <c r="AL180" s="7">
        <v>38.639299999999999</v>
      </c>
      <c r="AM180" s="6">
        <v>141.18507338993894</v>
      </c>
      <c r="AN180" s="6">
        <v>22.446443274071921</v>
      </c>
      <c r="AO180" s="6">
        <v>34.247148151275461</v>
      </c>
      <c r="AP180" s="12">
        <v>779.822</v>
      </c>
    </row>
    <row r="181" spans="1:42" s="6" customFormat="1">
      <c r="A181" s="28"/>
      <c r="C181" s="6" t="s">
        <v>41</v>
      </c>
      <c r="D181" s="6">
        <v>2055</v>
      </c>
      <c r="E181" s="6" t="s">
        <v>88</v>
      </c>
      <c r="F181" s="6">
        <v>0</v>
      </c>
      <c r="G181" s="6">
        <v>108.36260361440517</v>
      </c>
      <c r="H181" s="6">
        <v>0</v>
      </c>
      <c r="I181" s="6">
        <v>99.98831195483983</v>
      </c>
      <c r="J181" s="6">
        <v>37.494307295998588</v>
      </c>
      <c r="K181" s="7">
        <v>59.427999999999997</v>
      </c>
      <c r="L181" s="6">
        <v>2.8231204644519896</v>
      </c>
      <c r="M181" s="6">
        <v>146.02673095456316</v>
      </c>
      <c r="N181" s="6">
        <v>705.73270026052205</v>
      </c>
      <c r="O181" s="6">
        <v>71.958804193083154</v>
      </c>
      <c r="P181" s="6">
        <v>18.11146523275475</v>
      </c>
      <c r="Q181" s="6">
        <v>26.004902946978738</v>
      </c>
      <c r="R181" s="6">
        <v>229.50677195921995</v>
      </c>
      <c r="S181" s="6">
        <v>65.705046340044916</v>
      </c>
      <c r="T181" s="6">
        <v>332.97598648153678</v>
      </c>
      <c r="U181" s="6">
        <v>24.886444832638013</v>
      </c>
      <c r="V181" s="6">
        <v>52.678275016599684</v>
      </c>
      <c r="W181" s="6">
        <v>87.606932609682048</v>
      </c>
      <c r="X181" s="7">
        <v>2.8567999999999998</v>
      </c>
      <c r="Y181" s="6">
        <v>451.8431817591985</v>
      </c>
      <c r="Z181" s="6">
        <v>0</v>
      </c>
      <c r="AA181" s="6">
        <v>16.498499440663814</v>
      </c>
      <c r="AB181" s="6">
        <v>5.6716547566872872</v>
      </c>
      <c r="AC181" s="6">
        <v>19.689062193104917</v>
      </c>
      <c r="AD181" s="6">
        <v>0</v>
      </c>
      <c r="AE181" s="6">
        <v>0</v>
      </c>
      <c r="AF181" s="6">
        <v>3.1668611337914712</v>
      </c>
      <c r="AG181" s="6">
        <v>115.44744032386926</v>
      </c>
      <c r="AH181" s="7">
        <v>41.942500000000003</v>
      </c>
      <c r="AI181" s="6">
        <v>218.46873751920691</v>
      </c>
      <c r="AJ181" s="6">
        <v>54.042122075787894</v>
      </c>
      <c r="AK181" s="6">
        <v>91.428451303250682</v>
      </c>
      <c r="AL181" s="7">
        <v>38.639299999999999</v>
      </c>
      <c r="AM181" s="6">
        <v>143.60221571999583</v>
      </c>
      <c r="AN181" s="6">
        <v>22.41507844564525</v>
      </c>
      <c r="AO181" s="6">
        <v>34.75947687948311</v>
      </c>
      <c r="AP181" s="12">
        <v>779.822</v>
      </c>
    </row>
    <row r="182" spans="1:42" s="6" customFormat="1">
      <c r="A182" s="28"/>
      <c r="C182" s="6" t="s">
        <v>41</v>
      </c>
      <c r="D182" s="6">
        <v>2060</v>
      </c>
      <c r="E182" s="6" t="s">
        <v>88</v>
      </c>
      <c r="F182" s="6">
        <v>0</v>
      </c>
      <c r="G182" s="6">
        <v>108.85122913186743</v>
      </c>
      <c r="H182" s="6">
        <v>0</v>
      </c>
      <c r="I182" s="6">
        <v>101.05298145485807</v>
      </c>
      <c r="J182" s="6">
        <v>37.368321386305446</v>
      </c>
      <c r="K182" s="7">
        <v>59.427999999999997</v>
      </c>
      <c r="L182" s="6">
        <v>2.8286878445630159</v>
      </c>
      <c r="M182" s="6">
        <v>148.88463131840001</v>
      </c>
      <c r="N182" s="6">
        <v>707.78390672352805</v>
      </c>
      <c r="O182" s="6">
        <v>72.988563218074987</v>
      </c>
      <c r="P182" s="6">
        <v>18.274726551138023</v>
      </c>
      <c r="Q182" s="6">
        <v>25.48025835196643</v>
      </c>
      <c r="R182" s="6">
        <v>232.47199128166309</v>
      </c>
      <c r="S182" s="6">
        <v>65.19101372741315</v>
      </c>
      <c r="T182" s="6">
        <v>333.05891882256293</v>
      </c>
      <c r="U182" s="6">
        <v>25.083889453771331</v>
      </c>
      <c r="V182" s="6">
        <v>53.431045748036304</v>
      </c>
      <c r="W182" s="6">
        <v>87.387415358658473</v>
      </c>
      <c r="X182" s="7">
        <v>2.8567999999999998</v>
      </c>
      <c r="Y182" s="6">
        <v>453.05791489665108</v>
      </c>
      <c r="Z182" s="6">
        <v>0</v>
      </c>
      <c r="AA182" s="6">
        <v>16.265726582204525</v>
      </c>
      <c r="AB182" s="6">
        <v>5.7643211393878282</v>
      </c>
      <c r="AC182" s="6">
        <v>19.001749033038539</v>
      </c>
      <c r="AD182" s="6">
        <v>0</v>
      </c>
      <c r="AE182" s="6">
        <v>0</v>
      </c>
      <c r="AF182" s="6">
        <v>3.168610154939719</v>
      </c>
      <c r="AG182" s="6">
        <v>116.56833255713013</v>
      </c>
      <c r="AH182" s="7">
        <v>41.942500000000003</v>
      </c>
      <c r="AI182" s="6">
        <v>217.86666887548773</v>
      </c>
      <c r="AJ182" s="6">
        <v>53.614621948619593</v>
      </c>
      <c r="AK182" s="6">
        <v>91.236155522376848</v>
      </c>
      <c r="AL182" s="7">
        <v>38.639299999999999</v>
      </c>
      <c r="AM182" s="6">
        <v>146.06074044908024</v>
      </c>
      <c r="AN182" s="6">
        <v>22.383757443870763</v>
      </c>
      <c r="AO182" s="6">
        <v>35.279469916689209</v>
      </c>
      <c r="AP182" s="12">
        <v>779.822</v>
      </c>
    </row>
    <row r="183" spans="1:42" s="6" customFormat="1">
      <c r="A183" s="28"/>
      <c r="C183" s="6" t="s">
        <v>41</v>
      </c>
      <c r="D183" s="6">
        <v>2065</v>
      </c>
      <c r="E183" s="6" t="s">
        <v>88</v>
      </c>
      <c r="F183" s="6">
        <v>0</v>
      </c>
      <c r="G183" s="6">
        <v>109.34205794537786</v>
      </c>
      <c r="H183" s="6">
        <v>0</v>
      </c>
      <c r="I183" s="6">
        <v>102.12898749133849</v>
      </c>
      <c r="J183" s="6">
        <v>37.242758806194473</v>
      </c>
      <c r="K183" s="7">
        <v>59.427999999999997</v>
      </c>
      <c r="L183" s="6">
        <v>2.83426620391552</v>
      </c>
      <c r="M183" s="6">
        <v>151.79846386969476</v>
      </c>
      <c r="N183" s="6">
        <v>709.84107500175412</v>
      </c>
      <c r="O183" s="6">
        <v>74.033058503090075</v>
      </c>
      <c r="P183" s="6">
        <v>18.439459548247328</v>
      </c>
      <c r="Q183" s="6">
        <v>24.966198374464014</v>
      </c>
      <c r="R183" s="6">
        <v>235.47552113217972</v>
      </c>
      <c r="S183" s="6">
        <v>64.681002564298083</v>
      </c>
      <c r="T183" s="6">
        <v>333.14187181905208</v>
      </c>
      <c r="U183" s="6">
        <v>25.282900565364685</v>
      </c>
      <c r="V183" s="6">
        <v>54.194573547238129</v>
      </c>
      <c r="W183" s="6">
        <v>87.168448153413948</v>
      </c>
      <c r="X183" s="7">
        <v>2.8567999999999998</v>
      </c>
      <c r="Y183" s="6">
        <v>454.27591371709894</v>
      </c>
      <c r="Z183" s="6">
        <v>0</v>
      </c>
      <c r="AA183" s="6">
        <v>16.036237852937116</v>
      </c>
      <c r="AB183" s="6">
        <v>5.8585015526228759</v>
      </c>
      <c r="AC183" s="6">
        <v>18.338428858283866</v>
      </c>
      <c r="AD183" s="6">
        <v>0</v>
      </c>
      <c r="AE183" s="6">
        <v>0</v>
      </c>
      <c r="AF183" s="6">
        <v>3.1703601420523233</v>
      </c>
      <c r="AG183" s="6">
        <v>117.70010765964354</v>
      </c>
      <c r="AH183" s="7">
        <v>41.942500000000003</v>
      </c>
      <c r="AI183" s="6">
        <v>217.26625944697645</v>
      </c>
      <c r="AJ183" s="6">
        <v>53.190503560578271</v>
      </c>
      <c r="AK183" s="6">
        <v>91.044264185270961</v>
      </c>
      <c r="AL183" s="7">
        <v>38.639299999999999</v>
      </c>
      <c r="AM183" s="6">
        <v>148.56135605965429</v>
      </c>
      <c r="AN183" s="6">
        <v>22.35248020750868</v>
      </c>
      <c r="AO183" s="6">
        <v>35.807241919029913</v>
      </c>
      <c r="AP183" s="12">
        <v>779.822</v>
      </c>
    </row>
    <row r="184" spans="1:42" s="6" customFormat="1" ht="15" thickBot="1">
      <c r="A184" s="30"/>
      <c r="B184" s="15"/>
      <c r="C184" s="15" t="s">
        <v>41</v>
      </c>
      <c r="D184" s="15">
        <v>2070</v>
      </c>
      <c r="E184" s="15" t="s">
        <v>88</v>
      </c>
      <c r="F184" s="15">
        <v>0</v>
      </c>
      <c r="G184" s="15">
        <v>109.83509998997529</v>
      </c>
      <c r="H184" s="15">
        <v>0</v>
      </c>
      <c r="I184" s="15">
        <v>103.21645077503591</v>
      </c>
      <c r="J184" s="15">
        <v>37.117618133221406</v>
      </c>
      <c r="K184" s="16">
        <v>59.427999999999997</v>
      </c>
      <c r="L184" s="15">
        <v>2.8398555641612924</v>
      </c>
      <c r="M184" s="15">
        <v>154.7693232615828</v>
      </c>
      <c r="N184" s="15">
        <v>711.90422242316902</v>
      </c>
      <c r="O184" s="15">
        <v>75.092500929853387</v>
      </c>
      <c r="P184" s="15">
        <v>18.605677490166102</v>
      </c>
      <c r="Q184" s="15">
        <v>24.462509471572364</v>
      </c>
      <c r="R184" s="15">
        <v>238.51785648142851</v>
      </c>
      <c r="S184" s="15">
        <v>64.17498138955149</v>
      </c>
      <c r="T184" s="15">
        <v>333.22484547614886</v>
      </c>
      <c r="U184" s="15">
        <v>25.483490595674397</v>
      </c>
      <c r="V184" s="15">
        <v>54.969012132332168</v>
      </c>
      <c r="W184" s="15">
        <v>86.950029615695243</v>
      </c>
      <c r="X184" s="16">
        <v>2.8567999999999998</v>
      </c>
      <c r="Y184" s="15">
        <v>455.49718699998937</v>
      </c>
      <c r="Z184" s="15">
        <v>0</v>
      </c>
      <c r="AA184" s="15">
        <v>15.809986917972632</v>
      </c>
      <c r="AB184" s="15">
        <v>5.9542207333940542</v>
      </c>
      <c r="AC184" s="15">
        <v>17.698264112720029</v>
      </c>
      <c r="AD184" s="15">
        <v>0</v>
      </c>
      <c r="AE184" s="15">
        <v>0</v>
      </c>
      <c r="AF184" s="15">
        <v>3.1721110956627747</v>
      </c>
      <c r="AG184" s="15">
        <v>118.84287129441583</v>
      </c>
      <c r="AH184" s="16">
        <v>41.942500000000003</v>
      </c>
      <c r="AI184" s="15">
        <v>216.66750466111296</v>
      </c>
      <c r="AJ184" s="15">
        <v>52.769740160421541</v>
      </c>
      <c r="AK184" s="15">
        <v>90.852776441291567</v>
      </c>
      <c r="AL184" s="16">
        <v>38.639299999999999</v>
      </c>
      <c r="AM184" s="15">
        <v>151.10478316367019</v>
      </c>
      <c r="AN184" s="15">
        <v>22.32124667540478</v>
      </c>
      <c r="AO184" s="15">
        <v>36.342909257868378</v>
      </c>
      <c r="AP184" s="17">
        <v>779.822</v>
      </c>
    </row>
    <row r="185" spans="1:42" s="6" customFormat="1">
      <c r="A185" s="26"/>
      <c r="B185" s="9"/>
      <c r="C185" s="9" t="s">
        <v>41</v>
      </c>
      <c r="D185" s="9">
        <v>2010</v>
      </c>
      <c r="E185" s="9" t="s">
        <v>89</v>
      </c>
      <c r="F185" s="9">
        <v>0</v>
      </c>
      <c r="G185" s="9">
        <v>0.231187</v>
      </c>
      <c r="H185" s="9">
        <v>0</v>
      </c>
      <c r="I185" s="9">
        <v>0.21102699999999999</v>
      </c>
      <c r="J185" s="9">
        <v>1.80565E-2</v>
      </c>
      <c r="K185" s="9">
        <v>1</v>
      </c>
      <c r="L185" s="9">
        <v>1.07717E-2</v>
      </c>
      <c r="M185" s="9">
        <v>0.111925</v>
      </c>
      <c r="N185" s="9">
        <v>1.50363</v>
      </c>
      <c r="O185" s="9">
        <v>6.0263200000000003E-2</v>
      </c>
      <c r="P185" s="9">
        <v>1.5602599999999999E-2</v>
      </c>
      <c r="Q185" s="9">
        <v>8.2877699999999999E-2</v>
      </c>
      <c r="R185" s="9">
        <v>0.56081400000000003</v>
      </c>
      <c r="S185" s="9">
        <v>0.111889</v>
      </c>
      <c r="T185" s="9">
        <v>0.80253600000000003</v>
      </c>
      <c r="U185" s="9">
        <v>3.1771000000000001E-2</v>
      </c>
      <c r="V185" s="9">
        <v>5.5652199999999999E-2</v>
      </c>
      <c r="W185" s="9">
        <v>6.7500000000000004E-2</v>
      </c>
      <c r="X185" s="9">
        <v>0</v>
      </c>
      <c r="Y185" s="9">
        <v>0.82450100000000004</v>
      </c>
      <c r="Z185" s="9">
        <v>0</v>
      </c>
      <c r="AA185" s="9">
        <v>1.4358900000000001E-2</v>
      </c>
      <c r="AB185" s="9">
        <v>7.9333300000000006E-3</v>
      </c>
      <c r="AC185" s="9">
        <v>9.3529400000000006E-3</v>
      </c>
      <c r="AD185" s="9">
        <v>0</v>
      </c>
      <c r="AE185" s="9">
        <v>1.2E-2</v>
      </c>
      <c r="AF185" s="9">
        <v>0</v>
      </c>
      <c r="AG185" s="9">
        <v>0.36533100000000002</v>
      </c>
      <c r="AH185" s="9">
        <v>2.64</v>
      </c>
      <c r="AI185" s="9">
        <v>0.17335300000000001</v>
      </c>
      <c r="AJ185" s="9">
        <v>9.8474199999999998E-2</v>
      </c>
      <c r="AK185" s="9">
        <v>0.103667</v>
      </c>
      <c r="AL185" s="9">
        <v>0</v>
      </c>
      <c r="AM185" s="9">
        <v>0.18768499999999999</v>
      </c>
      <c r="AN185" s="9">
        <v>2.9614100000000001E-2</v>
      </c>
      <c r="AO185" s="9">
        <v>3.1891500000000003E-2</v>
      </c>
      <c r="AP185" s="27">
        <v>1.2036500000000001</v>
      </c>
    </row>
    <row r="186" spans="1:42" s="6" customFormat="1">
      <c r="A186" s="28"/>
      <c r="C186" s="6" t="s">
        <v>41</v>
      </c>
      <c r="D186" s="6">
        <v>2015</v>
      </c>
      <c r="E186" s="6" t="s">
        <v>89</v>
      </c>
      <c r="F186" s="6">
        <v>0</v>
      </c>
      <c r="G186" s="6">
        <v>0.23799260256740498</v>
      </c>
      <c r="H186" s="6">
        <v>0</v>
      </c>
      <c r="I186" s="6">
        <v>0.20154186052000733</v>
      </c>
      <c r="J186" s="6">
        <v>1.7271503279935055E-2</v>
      </c>
      <c r="K186" s="6">
        <v>1</v>
      </c>
      <c r="L186" s="6">
        <v>7.6305800034938576E-3</v>
      </c>
      <c r="M186" s="6">
        <v>0.11094233066531323</v>
      </c>
      <c r="N186" s="6">
        <v>1.5158853329910174</v>
      </c>
      <c r="O186" s="6">
        <v>5.2326482004523493E-2</v>
      </c>
      <c r="P186" s="6">
        <v>1.6197395271993001E-2</v>
      </c>
      <c r="Q186" s="6">
        <v>6.4080814778504261E-2</v>
      </c>
      <c r="R186" s="6">
        <v>0.44327516799631128</v>
      </c>
      <c r="S186" s="6">
        <v>0.1016059761356915</v>
      </c>
      <c r="T186" s="6">
        <v>0.84570621609442209</v>
      </c>
      <c r="U186" s="6">
        <v>3.2012319082889006E-2</v>
      </c>
      <c r="V186" s="6">
        <v>5.0138280230359454E-2</v>
      </c>
      <c r="W186" s="6">
        <v>6.383976729205447E-2</v>
      </c>
      <c r="X186" s="6">
        <v>0</v>
      </c>
      <c r="Y186" s="6">
        <v>0.7711133694569875</v>
      </c>
      <c r="Z186" s="6">
        <v>0</v>
      </c>
      <c r="AA186" s="6">
        <v>2.0917379740852379E-2</v>
      </c>
      <c r="AB186" s="6">
        <v>4.5359668071612491E-3</v>
      </c>
      <c r="AC186" s="6">
        <v>9.7857166130955499E-3</v>
      </c>
      <c r="AD186" s="6">
        <v>0</v>
      </c>
      <c r="AE186" s="6">
        <v>1.2E-2</v>
      </c>
      <c r="AF186" s="6">
        <v>0</v>
      </c>
      <c r="AG186" s="6">
        <v>0.35338673936236548</v>
      </c>
      <c r="AH186" s="6">
        <v>2.64</v>
      </c>
      <c r="AI186" s="6">
        <v>0.20912414996808179</v>
      </c>
      <c r="AJ186" s="6">
        <v>9.3188088396725544E-2</v>
      </c>
      <c r="AK186" s="6">
        <v>7.5382577527138922E-2</v>
      </c>
      <c r="AL186" s="6">
        <v>0</v>
      </c>
      <c r="AM186" s="6">
        <v>0.16134309562546115</v>
      </c>
      <c r="AN186" s="6">
        <v>2.882046139405486E-2</v>
      </c>
      <c r="AO186" s="6">
        <v>2.8057547231980878E-2</v>
      </c>
      <c r="AP186" s="29">
        <v>1.06263</v>
      </c>
    </row>
    <row r="187" spans="1:42" s="6" customFormat="1">
      <c r="A187" s="28"/>
      <c r="C187" s="6" t="s">
        <v>41</v>
      </c>
      <c r="D187" s="6">
        <v>2020</v>
      </c>
      <c r="E187" s="6" t="s">
        <v>89</v>
      </c>
      <c r="F187" s="6">
        <v>0</v>
      </c>
      <c r="G187" s="6">
        <v>0.22309462348173664</v>
      </c>
      <c r="H187" s="6">
        <v>0</v>
      </c>
      <c r="I187" s="6">
        <v>0.15698681337657888</v>
      </c>
      <c r="J187" s="6">
        <v>1.6416828656405456E-2</v>
      </c>
      <c r="K187" s="6">
        <v>1</v>
      </c>
      <c r="L187" s="6">
        <v>7.5920727539616007E-3</v>
      </c>
      <c r="M187" s="6">
        <v>0.12338030578994572</v>
      </c>
      <c r="N187" s="6">
        <v>1.4746212749029408</v>
      </c>
      <c r="O187" s="6">
        <v>4.4850316334357182E-2</v>
      </c>
      <c r="P187" s="6">
        <v>1.564986249070887E-2</v>
      </c>
      <c r="Q187" s="6">
        <v>6.5256988750699546E-2</v>
      </c>
      <c r="R187" s="6">
        <v>0.39825301263179214</v>
      </c>
      <c r="S187" s="6">
        <v>9.4968298432285256E-2</v>
      </c>
      <c r="T187" s="6">
        <v>0.78932912812304046</v>
      </c>
      <c r="U187" s="6">
        <v>4.0583859539339913E-2</v>
      </c>
      <c r="V187" s="6">
        <v>5.3344431585860538E-2</v>
      </c>
      <c r="W187" s="6">
        <v>5.072320604670362E-2</v>
      </c>
      <c r="X187" s="6">
        <v>0</v>
      </c>
      <c r="Y187" s="6">
        <v>0.71405285768659332</v>
      </c>
      <c r="Z187" s="6">
        <v>0</v>
      </c>
      <c r="AA187" s="6">
        <v>2.3962054733751483E-2</v>
      </c>
      <c r="AB187" s="6">
        <v>4.9362540102069448E-3</v>
      </c>
      <c r="AC187" s="6">
        <v>1.2377406861085259E-2</v>
      </c>
      <c r="AD187" s="6">
        <v>0</v>
      </c>
      <c r="AE187" s="6">
        <v>1.2E-2</v>
      </c>
      <c r="AF187" s="6">
        <v>0</v>
      </c>
      <c r="AG187" s="6">
        <v>0.34285437837580335</v>
      </c>
      <c r="AH187" s="6">
        <v>2.64</v>
      </c>
      <c r="AI187" s="6">
        <v>0.22504428826989403</v>
      </c>
      <c r="AJ187" s="6">
        <v>9.0439979322180328E-2</v>
      </c>
      <c r="AK187" s="6">
        <v>9.6768546106692319E-2</v>
      </c>
      <c r="AL187" s="6">
        <v>0</v>
      </c>
      <c r="AM187" s="6">
        <v>0.16107270078108041</v>
      </c>
      <c r="AN187" s="6">
        <v>2.9000897892866875E-2</v>
      </c>
      <c r="AO187" s="6">
        <v>2.2607815025202493E-2</v>
      </c>
      <c r="AP187" s="29">
        <v>1.0504</v>
      </c>
    </row>
    <row r="188" spans="1:42" s="6" customFormat="1">
      <c r="A188" s="28"/>
      <c r="C188" s="6" t="s">
        <v>41</v>
      </c>
      <c r="D188" s="6">
        <v>2025</v>
      </c>
      <c r="E188" s="6" t="s">
        <v>89</v>
      </c>
      <c r="F188" s="6">
        <v>0</v>
      </c>
      <c r="G188" s="6">
        <v>0.23543185702912792</v>
      </c>
      <c r="H188" s="6">
        <v>0</v>
      </c>
      <c r="I188" s="6">
        <v>0.15985408284529212</v>
      </c>
      <c r="J188" s="6">
        <v>1.8287496756948039E-2</v>
      </c>
      <c r="K188" s="6">
        <v>1</v>
      </c>
      <c r="L188" s="6">
        <v>7.8499579394489677E-3</v>
      </c>
      <c r="M188" s="6">
        <v>0.12604376493096484</v>
      </c>
      <c r="N188" s="6">
        <v>1.5085456398281907</v>
      </c>
      <c r="O188" s="6">
        <v>5.7646370843266063E-2</v>
      </c>
      <c r="P188" s="6">
        <v>1.4803232636667801E-2</v>
      </c>
      <c r="Q188" s="6">
        <v>7.4347593014120236E-2</v>
      </c>
      <c r="R188" s="6">
        <v>0.4211795104330095</v>
      </c>
      <c r="S188" s="6">
        <v>8.3333598814651522E-2</v>
      </c>
      <c r="T188" s="6">
        <v>0.80025985213605111</v>
      </c>
      <c r="U188" s="6">
        <v>4.2906459882012575E-2</v>
      </c>
      <c r="V188" s="6">
        <v>5.9655192875081621E-2</v>
      </c>
      <c r="W188" s="6">
        <v>6.0146116955853417E-2</v>
      </c>
      <c r="X188" s="6">
        <v>0</v>
      </c>
      <c r="Y188" s="6">
        <v>0.74251916495448111</v>
      </c>
      <c r="Z188" s="6">
        <v>0</v>
      </c>
      <c r="AA188" s="6">
        <v>2.5560046594154673E-2</v>
      </c>
      <c r="AB188" s="6">
        <v>4.8890335898699013E-3</v>
      </c>
      <c r="AC188" s="6">
        <v>1.262410100892355E-2</v>
      </c>
      <c r="AD188" s="6">
        <v>0</v>
      </c>
      <c r="AE188" s="6">
        <v>1.2E-2</v>
      </c>
      <c r="AF188" s="6">
        <v>0</v>
      </c>
      <c r="AG188" s="6">
        <v>0.30675769831230437</v>
      </c>
      <c r="AH188" s="6">
        <v>2.64</v>
      </c>
      <c r="AI188" s="6">
        <v>0.26164260694422004</v>
      </c>
      <c r="AJ188" s="6">
        <v>0.10360238925482597</v>
      </c>
      <c r="AK188" s="6">
        <v>9.9861396251013521E-2</v>
      </c>
      <c r="AL188" s="6">
        <v>0</v>
      </c>
      <c r="AM188" s="6">
        <v>0.18037397349375636</v>
      </c>
      <c r="AN188" s="6">
        <v>2.6837295384248457E-2</v>
      </c>
      <c r="AO188" s="6">
        <v>2.1452050426063036E-2</v>
      </c>
      <c r="AP188" s="29">
        <v>1.0379700000000001</v>
      </c>
    </row>
    <row r="189" spans="1:42" s="6" customFormat="1">
      <c r="A189" s="28"/>
      <c r="C189" s="6" t="s">
        <v>41</v>
      </c>
      <c r="D189" s="6">
        <v>2030</v>
      </c>
      <c r="E189" s="6" t="s">
        <v>89</v>
      </c>
      <c r="F189" s="6">
        <v>0</v>
      </c>
      <c r="G189" s="6">
        <v>0.24733454877926514</v>
      </c>
      <c r="H189" s="6">
        <v>0</v>
      </c>
      <c r="I189" s="6">
        <v>0.1687878630557475</v>
      </c>
      <c r="J189" s="6">
        <v>2.0855499367739113E-2</v>
      </c>
      <c r="K189" s="6">
        <v>1</v>
      </c>
      <c r="L189" s="6">
        <v>8.2349329675006199E-3</v>
      </c>
      <c r="M189" s="6">
        <v>0.1298506705691832</v>
      </c>
      <c r="N189" s="6">
        <v>1.5648617432714234</v>
      </c>
      <c r="O189" s="6">
        <v>5.8993646373348814E-2</v>
      </c>
      <c r="P189" s="6">
        <v>1.5905703837953481E-2</v>
      </c>
      <c r="Q189" s="6">
        <v>7.5339095513962798E-2</v>
      </c>
      <c r="R189" s="6">
        <v>0.43399298479908816</v>
      </c>
      <c r="S189" s="6">
        <v>8.5274115084008742E-2</v>
      </c>
      <c r="T189" s="6">
        <v>0.81430770619020298</v>
      </c>
      <c r="U189" s="6">
        <v>4.5160100973307339E-2</v>
      </c>
      <c r="V189" s="6">
        <v>6.563418037550052E-2</v>
      </c>
      <c r="W189" s="6">
        <v>6.0665515423879199E-2</v>
      </c>
      <c r="X189" s="6">
        <v>0</v>
      </c>
      <c r="Y189" s="6">
        <v>0.75689165080521303</v>
      </c>
      <c r="Z189" s="6">
        <v>0</v>
      </c>
      <c r="AA189" s="6">
        <v>2.7712210509750482E-2</v>
      </c>
      <c r="AB189" s="6">
        <v>5.0207980085448037E-3</v>
      </c>
      <c r="AC189" s="6">
        <v>1.341715548393028E-2</v>
      </c>
      <c r="AD189" s="6">
        <v>0</v>
      </c>
      <c r="AE189" s="6">
        <v>1.2E-2</v>
      </c>
      <c r="AF189" s="6">
        <v>0</v>
      </c>
      <c r="AG189" s="6">
        <v>0.31542150309989625</v>
      </c>
      <c r="AH189" s="6">
        <v>2.64</v>
      </c>
      <c r="AI189" s="6">
        <v>0.29350925861333238</v>
      </c>
      <c r="AJ189" s="6">
        <v>0.10655895258714286</v>
      </c>
      <c r="AK189" s="6">
        <v>0.10952800804382996</v>
      </c>
      <c r="AL189" s="6">
        <v>0</v>
      </c>
      <c r="AM189" s="6">
        <v>0.18590793215386736</v>
      </c>
      <c r="AN189" s="6">
        <v>2.8350286584740165E-2</v>
      </c>
      <c r="AO189" s="6">
        <v>2.2434613412045199E-2</v>
      </c>
      <c r="AP189" s="29">
        <v>1.0209900000000001</v>
      </c>
    </row>
    <row r="190" spans="1:42" s="6" customFormat="1">
      <c r="A190" s="28"/>
      <c r="C190" s="6" t="s">
        <v>41</v>
      </c>
      <c r="D190" s="6">
        <v>2035</v>
      </c>
      <c r="E190" s="6" t="s">
        <v>89</v>
      </c>
      <c r="F190" s="6">
        <v>0</v>
      </c>
      <c r="G190" s="6">
        <v>0.25215993667755981</v>
      </c>
      <c r="H190" s="6">
        <v>0</v>
      </c>
      <c r="I190" s="6">
        <v>0.17335083830215567</v>
      </c>
      <c r="J190" s="6">
        <v>2.2234856055329402E-2</v>
      </c>
      <c r="K190" s="6">
        <v>1</v>
      </c>
      <c r="L190" s="6">
        <v>8.3045170224861665E-3</v>
      </c>
      <c r="M190" s="6">
        <v>0.13020753974711624</v>
      </c>
      <c r="N190" s="6">
        <v>1.5609990403909497</v>
      </c>
      <c r="O190" s="6">
        <v>5.9109304445507264E-2</v>
      </c>
      <c r="P190" s="6">
        <v>1.604624976520324E-2</v>
      </c>
      <c r="Q190" s="6">
        <v>7.3919932114706738E-2</v>
      </c>
      <c r="R190" s="6">
        <v>0.42789347317295984</v>
      </c>
      <c r="S190" s="6">
        <v>8.5168145391681341E-2</v>
      </c>
      <c r="T190" s="6">
        <v>0.80972540051795261</v>
      </c>
      <c r="U190" s="6">
        <v>4.6138581685632174E-2</v>
      </c>
      <c r="V190" s="6">
        <v>6.7546926329294113E-2</v>
      </c>
      <c r="W190" s="6">
        <v>6.1066523646486855E-2</v>
      </c>
      <c r="X190" s="6">
        <v>0</v>
      </c>
      <c r="Y190" s="6">
        <v>0.74567468222455446</v>
      </c>
      <c r="Z190" s="6">
        <v>0</v>
      </c>
      <c r="AA190" s="6">
        <v>2.8486061813929004E-2</v>
      </c>
      <c r="AB190" s="6">
        <v>5.0176892147547301E-3</v>
      </c>
      <c r="AC190" s="6">
        <v>1.3875378486496618E-2</v>
      </c>
      <c r="AD190" s="6">
        <v>0</v>
      </c>
      <c r="AE190" s="6">
        <v>1.2E-2</v>
      </c>
      <c r="AF190" s="6">
        <v>0</v>
      </c>
      <c r="AG190" s="6">
        <v>0.31417360678333905</v>
      </c>
      <c r="AH190" s="6">
        <v>2.64</v>
      </c>
      <c r="AI190" s="6">
        <v>0.31391332159785806</v>
      </c>
      <c r="AJ190" s="6">
        <v>0.10509075802922226</v>
      </c>
      <c r="AK190" s="6">
        <v>0.11353387919278386</v>
      </c>
      <c r="AL190" s="6">
        <v>0</v>
      </c>
      <c r="AM190" s="6">
        <v>0.18682260742265086</v>
      </c>
      <c r="AN190" s="6">
        <v>2.8345659960532947E-2</v>
      </c>
      <c r="AO190" s="6">
        <v>2.3363388649496317E-2</v>
      </c>
      <c r="AP190" s="29">
        <v>1.00735</v>
      </c>
    </row>
    <row r="191" spans="1:42" s="6" customFormat="1">
      <c r="A191" s="28"/>
      <c r="C191" s="6" t="s">
        <v>41</v>
      </c>
      <c r="D191" s="6">
        <v>2040</v>
      </c>
      <c r="E191" s="6" t="s">
        <v>89</v>
      </c>
      <c r="F191" s="6">
        <v>0</v>
      </c>
      <c r="G191" s="6">
        <v>0.25759245418772841</v>
      </c>
      <c r="H191" s="6">
        <v>0</v>
      </c>
      <c r="I191" s="6">
        <v>0.17885272912820951</v>
      </c>
      <c r="J191" s="6">
        <v>2.3284503582317023E-2</v>
      </c>
      <c r="K191" s="6">
        <v>1</v>
      </c>
      <c r="L191" s="6">
        <v>8.4014593145550868E-3</v>
      </c>
      <c r="M191" s="6">
        <v>0.13064968151901718</v>
      </c>
      <c r="N191" s="6">
        <v>1.5599260817055283</v>
      </c>
      <c r="O191" s="6">
        <v>5.9746569355507158E-2</v>
      </c>
      <c r="P191" s="6">
        <v>1.6353686674473813E-2</v>
      </c>
      <c r="Q191" s="6">
        <v>7.2557792773495403E-2</v>
      </c>
      <c r="R191" s="6">
        <v>0.42433265969246081</v>
      </c>
      <c r="S191" s="6">
        <v>8.5252930557047468E-2</v>
      </c>
      <c r="T191" s="6">
        <v>0.81612403567818737</v>
      </c>
      <c r="U191" s="6">
        <v>4.7728443271714223E-2</v>
      </c>
      <c r="V191" s="6">
        <v>6.8728940095521399E-2</v>
      </c>
      <c r="W191" s="6">
        <v>6.143635964885396E-2</v>
      </c>
      <c r="X191" s="6">
        <v>0</v>
      </c>
      <c r="Y191" s="6">
        <v>0.7429886107083804</v>
      </c>
      <c r="Z191" s="6">
        <v>0</v>
      </c>
      <c r="AA191" s="6">
        <v>2.9500164750801298E-2</v>
      </c>
      <c r="AB191" s="6">
        <v>5.0497795207599776E-3</v>
      </c>
      <c r="AC191" s="6">
        <v>1.4321876067636246E-2</v>
      </c>
      <c r="AD191" s="6">
        <v>0</v>
      </c>
      <c r="AE191" s="6">
        <v>1.2E-2</v>
      </c>
      <c r="AF191" s="6">
        <v>0</v>
      </c>
      <c r="AG191" s="6">
        <v>0.31743039610128038</v>
      </c>
      <c r="AH191" s="6">
        <v>2.64</v>
      </c>
      <c r="AI191" s="6">
        <v>0.32939072878314962</v>
      </c>
      <c r="AJ191" s="6">
        <v>0.10420598984366916</v>
      </c>
      <c r="AK191" s="6">
        <v>0.11699623044765656</v>
      </c>
      <c r="AL191" s="6">
        <v>0</v>
      </c>
      <c r="AM191" s="6">
        <v>0.18865821574524408</v>
      </c>
      <c r="AN191" s="6">
        <v>2.8357250720855997E-2</v>
      </c>
      <c r="AO191" s="6">
        <v>2.437763271639691E-2</v>
      </c>
      <c r="AP191" s="29">
        <v>0.98185500000000003</v>
      </c>
    </row>
    <row r="192" spans="1:42" s="6" customFormat="1">
      <c r="A192" s="28"/>
      <c r="C192" s="6" t="s">
        <v>41</v>
      </c>
      <c r="D192" s="6">
        <v>2045</v>
      </c>
      <c r="E192" s="6" t="s">
        <v>89</v>
      </c>
      <c r="F192" s="6">
        <v>0</v>
      </c>
      <c r="G192" s="6">
        <v>0.26156143016913536</v>
      </c>
      <c r="H192" s="6">
        <v>0</v>
      </c>
      <c r="I192" s="6">
        <v>0.18541372775003109</v>
      </c>
      <c r="J192" s="6">
        <v>2.4105658316976877E-2</v>
      </c>
      <c r="K192" s="6">
        <v>1</v>
      </c>
      <c r="L192" s="6">
        <v>8.5537254647576524E-3</v>
      </c>
      <c r="M192" s="6">
        <v>0.13127970943446379</v>
      </c>
      <c r="N192" s="6">
        <v>1.5514913962551984</v>
      </c>
      <c r="O192" s="6">
        <v>6.093979131575615E-2</v>
      </c>
      <c r="P192" s="6">
        <v>1.6822391485648132E-2</v>
      </c>
      <c r="Q192" s="6">
        <v>7.1388644816095179E-2</v>
      </c>
      <c r="R192" s="6">
        <v>0.42247514995560143</v>
      </c>
      <c r="S192" s="6">
        <v>8.544667836779786E-2</v>
      </c>
      <c r="T192" s="6">
        <v>0.82783026796756454</v>
      </c>
      <c r="U192" s="6">
        <v>4.9544562478121938E-2</v>
      </c>
      <c r="V192" s="6">
        <v>6.9706401563229478E-2</v>
      </c>
      <c r="W192" s="6">
        <v>6.1190881187705555E-2</v>
      </c>
      <c r="X192" s="6">
        <v>0</v>
      </c>
      <c r="Y192" s="6">
        <v>0.75159217347867513</v>
      </c>
      <c r="Z192" s="6">
        <v>0</v>
      </c>
      <c r="AA192" s="6">
        <v>3.0320845581501145E-2</v>
      </c>
      <c r="AB192" s="6">
        <v>5.1108991472988618E-3</v>
      </c>
      <c r="AC192" s="6">
        <v>1.4644672578752174E-2</v>
      </c>
      <c r="AD192" s="6">
        <v>0</v>
      </c>
      <c r="AE192" s="6">
        <v>1.2E-2</v>
      </c>
      <c r="AF192" s="6">
        <v>0</v>
      </c>
      <c r="AG192" s="6">
        <v>0.32349385725921603</v>
      </c>
      <c r="AH192" s="6">
        <v>2.64</v>
      </c>
      <c r="AI192" s="6">
        <v>0.3363721132325258</v>
      </c>
      <c r="AJ192" s="6">
        <v>0.10351772811134372</v>
      </c>
      <c r="AK192" s="6">
        <v>0.12008749923982706</v>
      </c>
      <c r="AL192" s="6">
        <v>0</v>
      </c>
      <c r="AM192" s="6">
        <v>0.18938595031511016</v>
      </c>
      <c r="AN192" s="6">
        <v>2.8158683845367984E-2</v>
      </c>
      <c r="AO192" s="6">
        <v>2.4829469874667675E-2</v>
      </c>
      <c r="AP192" s="29">
        <v>0.95357499999999995</v>
      </c>
    </row>
    <row r="193" spans="1:42" s="6" customFormat="1">
      <c r="A193" s="28"/>
      <c r="C193" s="6" t="s">
        <v>41</v>
      </c>
      <c r="D193" s="6">
        <v>2050</v>
      </c>
      <c r="E193" s="6" t="s">
        <v>89</v>
      </c>
      <c r="F193" s="6">
        <v>0</v>
      </c>
      <c r="G193" s="6">
        <v>0.26213940122597723</v>
      </c>
      <c r="H193" s="6">
        <v>0</v>
      </c>
      <c r="I193" s="6">
        <v>0.19099993076033012</v>
      </c>
      <c r="J193" s="6">
        <v>2.4863025080522187E-2</v>
      </c>
      <c r="K193" s="7">
        <v>1</v>
      </c>
      <c r="L193" s="6">
        <v>8.6625334648416184E-3</v>
      </c>
      <c r="M193" s="6">
        <v>0.13159482416824764</v>
      </c>
      <c r="N193" s="6">
        <v>1.5308339673989468</v>
      </c>
      <c r="O193" s="6">
        <v>6.2588010165230759E-2</v>
      </c>
      <c r="P193" s="6">
        <v>1.7171710155581707E-2</v>
      </c>
      <c r="Q193" s="6">
        <v>7.0349955802959233E-2</v>
      </c>
      <c r="R193" s="6">
        <v>0.42315475944492931</v>
      </c>
      <c r="S193" s="6">
        <v>8.5410421282720667E-2</v>
      </c>
      <c r="T193" s="6">
        <v>0.83726766825733168</v>
      </c>
      <c r="U193" s="6">
        <v>5.1330847506959501E-2</v>
      </c>
      <c r="V193" s="6">
        <v>7.108490660956919E-2</v>
      </c>
      <c r="W193" s="6">
        <v>6.0929016332708551E-2</v>
      </c>
      <c r="X193" s="6">
        <v>0</v>
      </c>
      <c r="Y193" s="6">
        <v>0.76628110824099827</v>
      </c>
      <c r="Z193" s="6">
        <v>0</v>
      </c>
      <c r="AA193" s="6">
        <v>3.0707681594298701E-2</v>
      </c>
      <c r="AB193" s="6">
        <v>5.2142836806182832E-3</v>
      </c>
      <c r="AC193" s="6">
        <v>1.4679213825332375E-2</v>
      </c>
      <c r="AD193" s="6">
        <v>0</v>
      </c>
      <c r="AE193" s="6">
        <v>1.2E-2</v>
      </c>
      <c r="AF193" s="6">
        <v>0</v>
      </c>
      <c r="AG193" s="6">
        <v>0.33178305680535886</v>
      </c>
      <c r="AH193" s="7">
        <v>2.64</v>
      </c>
      <c r="AI193" s="6">
        <v>0.34165421239684829</v>
      </c>
      <c r="AJ193" s="6">
        <v>0.10279541649386371</v>
      </c>
      <c r="AK193" s="6">
        <v>0.1231626221021444</v>
      </c>
      <c r="AL193" s="6">
        <v>0</v>
      </c>
      <c r="AM193" s="6">
        <v>0.18947283920030006</v>
      </c>
      <c r="AN193" s="6">
        <v>2.7842033165494148E-2</v>
      </c>
      <c r="AO193" s="6">
        <v>2.4791361536617002E-2</v>
      </c>
      <c r="AP193" s="12">
        <v>0.93762400000000001</v>
      </c>
    </row>
    <row r="194" spans="1:42" s="6" customFormat="1">
      <c r="A194" s="28"/>
      <c r="C194" s="6" t="s">
        <v>41</v>
      </c>
      <c r="D194" s="6">
        <v>2055</v>
      </c>
      <c r="E194" s="6" t="s">
        <v>89</v>
      </c>
      <c r="F194" s="6">
        <v>0</v>
      </c>
      <c r="G194" s="6">
        <v>0.26271864942273354</v>
      </c>
      <c r="H194" s="6">
        <v>0</v>
      </c>
      <c r="I194" s="6">
        <v>0.19675443664901332</v>
      </c>
      <c r="J194" s="6">
        <v>2.5644187270310599E-2</v>
      </c>
      <c r="K194" s="7">
        <v>1</v>
      </c>
      <c r="L194" s="6">
        <v>8.772725561355969E-3</v>
      </c>
      <c r="M194" s="6">
        <v>0.13191069528164168</v>
      </c>
      <c r="N194" s="6">
        <v>1.5104515831661984</v>
      </c>
      <c r="O194" s="6">
        <v>6.4280807857479666E-2</v>
      </c>
      <c r="P194" s="6">
        <v>1.7528282463220021E-2</v>
      </c>
      <c r="Q194" s="6">
        <v>6.9326379485529846E-2</v>
      </c>
      <c r="R194" s="6">
        <v>0.42383546217976059</v>
      </c>
      <c r="S194" s="6">
        <v>8.5374179582398541E-2</v>
      </c>
      <c r="T194" s="6">
        <v>0.84681265645210257</v>
      </c>
      <c r="U194" s="6">
        <v>5.3181535449954562E-2</v>
      </c>
      <c r="V194" s="6">
        <v>7.2490672798647113E-2</v>
      </c>
      <c r="W194" s="6">
        <v>6.0668272121849227E-2</v>
      </c>
      <c r="X194" s="6">
        <v>0</v>
      </c>
      <c r="Y194" s="6">
        <v>0.78125711997413805</v>
      </c>
      <c r="Z194" s="6">
        <v>0</v>
      </c>
      <c r="AA194" s="6">
        <v>3.1099452894946162E-2</v>
      </c>
      <c r="AB194" s="6">
        <v>5.3197595018738639E-3</v>
      </c>
      <c r="AC194" s="6">
        <v>1.471383654165585E-2</v>
      </c>
      <c r="AD194" s="6">
        <v>0</v>
      </c>
      <c r="AE194" s="6">
        <v>0</v>
      </c>
      <c r="AF194" s="6">
        <v>0</v>
      </c>
      <c r="AG194" s="6">
        <v>0.34028465861996493</v>
      </c>
      <c r="AH194" s="7">
        <v>2.64</v>
      </c>
      <c r="AI194" s="6">
        <v>0.34701925711606119</v>
      </c>
      <c r="AJ194" s="6">
        <v>0.1020781449220094</v>
      </c>
      <c r="AK194" s="6">
        <v>0.1263164907180015</v>
      </c>
      <c r="AL194" s="6">
        <v>0</v>
      </c>
      <c r="AM194" s="6">
        <v>0.1895597679494733</v>
      </c>
      <c r="AN194" s="6">
        <v>2.7528943293135859E-2</v>
      </c>
      <c r="AO194" s="6">
        <v>2.4753311687347457E-2</v>
      </c>
      <c r="AP194" s="12">
        <v>0.93762400000000001</v>
      </c>
    </row>
    <row r="195" spans="1:42" s="6" customFormat="1">
      <c r="A195" s="28"/>
      <c r="C195" s="6" t="s">
        <v>41</v>
      </c>
      <c r="D195" s="6">
        <v>2060</v>
      </c>
      <c r="E195" s="6" t="s">
        <v>89</v>
      </c>
      <c r="F195" s="6">
        <v>0</v>
      </c>
      <c r="G195" s="6">
        <v>0.26329917758149435</v>
      </c>
      <c r="H195" s="6">
        <v>0</v>
      </c>
      <c r="I195" s="6">
        <v>0.20268231609804846</v>
      </c>
      <c r="J195" s="6">
        <v>2.6449892506038873E-2</v>
      </c>
      <c r="K195" s="7">
        <v>1</v>
      </c>
      <c r="L195" s="6">
        <v>8.8843193607536074E-3</v>
      </c>
      <c r="M195" s="6">
        <v>0.13222732459020722</v>
      </c>
      <c r="N195" s="6">
        <v>1.4903405814581774</v>
      </c>
      <c r="O195" s="6">
        <v>6.6019390102062453E-2</v>
      </c>
      <c r="P195" s="6">
        <v>1.7892259031087664E-2</v>
      </c>
      <c r="Q195" s="6">
        <v>6.831769597742271E-2</v>
      </c>
      <c r="R195" s="6">
        <v>0.42451725991873135</v>
      </c>
      <c r="S195" s="6">
        <v>8.533795326030337E-2</v>
      </c>
      <c r="T195" s="6">
        <v>0.85646645907156993</v>
      </c>
      <c r="U195" s="6">
        <v>5.5098948296758835E-2</v>
      </c>
      <c r="V195" s="6">
        <v>7.3924239243399706E-2</v>
      </c>
      <c r="W195" s="6">
        <v>6.0408643759358858E-2</v>
      </c>
      <c r="X195" s="6">
        <v>0</v>
      </c>
      <c r="Y195" s="6">
        <v>0.79652581924063737</v>
      </c>
      <c r="Z195" s="6">
        <v>0</v>
      </c>
      <c r="AA195" s="6">
        <v>3.1496222448279668E-2</v>
      </c>
      <c r="AB195" s="6">
        <v>5.4273689141557434E-3</v>
      </c>
      <c r="AC195" s="6">
        <v>1.4748540919878924E-2</v>
      </c>
      <c r="AD195" s="6">
        <v>0</v>
      </c>
      <c r="AE195" s="6">
        <v>0</v>
      </c>
      <c r="AF195" s="6">
        <v>0</v>
      </c>
      <c r="AG195" s="6">
        <v>0.3490041052941309</v>
      </c>
      <c r="AH195" s="7">
        <v>2.64</v>
      </c>
      <c r="AI195" s="6">
        <v>0.35246854989601717</v>
      </c>
      <c r="AJ195" s="6">
        <v>0.10136587822805078</v>
      </c>
      <c r="AK195" s="6">
        <v>0.12955112155762677</v>
      </c>
      <c r="AL195" s="6">
        <v>0</v>
      </c>
      <c r="AM195" s="6">
        <v>0.18964673658091918</v>
      </c>
      <c r="AN195" s="6">
        <v>2.7219374186218469E-2</v>
      </c>
      <c r="AO195" s="6">
        <v>2.4715320237090294E-2</v>
      </c>
      <c r="AP195" s="12">
        <v>0.93762400000000001</v>
      </c>
    </row>
    <row r="196" spans="1:42" s="6" customFormat="1">
      <c r="A196" s="28"/>
      <c r="C196" s="6" t="s">
        <v>41</v>
      </c>
      <c r="D196" s="6">
        <v>2065</v>
      </c>
      <c r="E196" s="6" t="s">
        <v>89</v>
      </c>
      <c r="F196" s="6">
        <v>0</v>
      </c>
      <c r="G196" s="6">
        <v>0.26388098853058561</v>
      </c>
      <c r="H196" s="6">
        <v>0</v>
      </c>
      <c r="I196" s="6">
        <v>0.20878879256050181</v>
      </c>
      <c r="J196" s="6">
        <v>2.7280911896590508E-2</v>
      </c>
      <c r="K196" s="7">
        <v>1</v>
      </c>
      <c r="L196" s="6">
        <v>8.9973326934510035E-3</v>
      </c>
      <c r="M196" s="6">
        <v>0.13254471391386347</v>
      </c>
      <c r="N196" s="6">
        <v>1.4704973489353506</v>
      </c>
      <c r="O196" s="6">
        <v>6.780499521897565E-2</v>
      </c>
      <c r="P196" s="6">
        <v>1.8263793609401266E-2</v>
      </c>
      <c r="Q196" s="6">
        <v>6.7323688591551828E-2</v>
      </c>
      <c r="R196" s="6">
        <v>0.4252001544233065</v>
      </c>
      <c r="S196" s="6">
        <v>8.5301742309909792E-2</v>
      </c>
      <c r="T196" s="6">
        <v>0.86623031661795125</v>
      </c>
      <c r="U196" s="6">
        <v>5.7085491754290764E-2</v>
      </c>
      <c r="V196" s="6">
        <v>7.5386155718193112E-2</v>
      </c>
      <c r="W196" s="6">
        <v>6.0150126469992078E-2</v>
      </c>
      <c r="X196" s="6">
        <v>0</v>
      </c>
      <c r="Y196" s="6">
        <v>0.81209292625450991</v>
      </c>
      <c r="Z196" s="6">
        <v>0</v>
      </c>
      <c r="AA196" s="6">
        <v>3.1898054022446283E-2</v>
      </c>
      <c r="AB196" s="6">
        <v>5.5371550762714399E-3</v>
      </c>
      <c r="AC196" s="6">
        <v>1.478332715261115E-2</v>
      </c>
      <c r="AD196" s="6">
        <v>0</v>
      </c>
      <c r="AE196" s="6">
        <v>0</v>
      </c>
      <c r="AF196" s="6">
        <v>0</v>
      </c>
      <c r="AG196" s="6">
        <v>0.35794697887978905</v>
      </c>
      <c r="AH196" s="7">
        <v>2.64</v>
      </c>
      <c r="AI196" s="6">
        <v>0.3580034136960038</v>
      </c>
      <c r="AJ196" s="6">
        <v>0.1006585814896464</v>
      </c>
      <c r="AK196" s="6">
        <v>0.13286858272771152</v>
      </c>
      <c r="AL196" s="6">
        <v>0</v>
      </c>
      <c r="AM196" s="6">
        <v>0.18973374511293542</v>
      </c>
      <c r="AN196" s="6">
        <v>2.6913286252949375E-2</v>
      </c>
      <c r="AO196" s="6">
        <v>2.4677387096214556E-2</v>
      </c>
      <c r="AP196" s="12">
        <v>0.93762400000000001</v>
      </c>
    </row>
    <row r="197" spans="1:42" s="6" customFormat="1" ht="15" thickBot="1">
      <c r="A197" s="30"/>
      <c r="B197" s="15"/>
      <c r="C197" s="15" t="s">
        <v>41</v>
      </c>
      <c r="D197" s="15">
        <v>2070</v>
      </c>
      <c r="E197" s="15" t="s">
        <v>89</v>
      </c>
      <c r="F197" s="15">
        <v>0</v>
      </c>
      <c r="G197" s="15">
        <v>0.26446408510458308</v>
      </c>
      <c r="H197" s="15">
        <v>0</v>
      </c>
      <c r="I197" s="15">
        <v>0.21507924686327373</v>
      </c>
      <c r="J197" s="15">
        <v>2.8138040778033838E-2</v>
      </c>
      <c r="K197" s="16">
        <v>1</v>
      </c>
      <c r="L197" s="15">
        <v>9.1117836166771469E-3</v>
      </c>
      <c r="M197" s="15">
        <v>0.13286286507689807</v>
      </c>
      <c r="N197" s="15">
        <v>1.4509183203682197</v>
      </c>
      <c r="O197" s="15">
        <v>6.9638895020656733E-2</v>
      </c>
      <c r="P197" s="15">
        <v>1.8643043141016339E-2</v>
      </c>
      <c r="Q197" s="15">
        <v>6.6344143793580473E-2</v>
      </c>
      <c r="R197" s="15">
        <v>0.42588414745778463</v>
      </c>
      <c r="S197" s="15">
        <v>8.5265546724695232E-2</v>
      </c>
      <c r="T197" s="15">
        <v>0.87610548373539188</v>
      </c>
      <c r="U197" s="15">
        <v>5.9143658265086947E-2</v>
      </c>
      <c r="V197" s="15">
        <v>7.6876982869662339E-2</v>
      </c>
      <c r="W197" s="15">
        <v>5.9892715498939077E-2</v>
      </c>
      <c r="X197" s="15">
        <v>0</v>
      </c>
      <c r="Y197" s="15">
        <v>0.82796427302424191</v>
      </c>
      <c r="Z197" s="15">
        <v>0</v>
      </c>
      <c r="AA197" s="15">
        <v>3.2305012199152688E-2</v>
      </c>
      <c r="AB197" s="15">
        <v>5.6491620200555164E-3</v>
      </c>
      <c r="AC197" s="15">
        <v>1.481819543291637E-2</v>
      </c>
      <c r="AD197" s="15">
        <v>0</v>
      </c>
      <c r="AE197" s="15">
        <v>0</v>
      </c>
      <c r="AF197" s="15">
        <v>0</v>
      </c>
      <c r="AG197" s="15">
        <v>0.36711900446324863</v>
      </c>
      <c r="AH197" s="16">
        <v>2.64</v>
      </c>
      <c r="AI197" s="15">
        <v>0.36362519224992645</v>
      </c>
      <c r="AJ197" s="15">
        <v>9.9956220028131093E-2</v>
      </c>
      <c r="AK197" s="15">
        <v>0.13627099529368308</v>
      </c>
      <c r="AL197" s="15">
        <v>0</v>
      </c>
      <c r="AM197" s="15">
        <v>0.18982079356382808</v>
      </c>
      <c r="AN197" s="15">
        <v>2.6610640346754526E-2</v>
      </c>
      <c r="AO197" s="15">
        <v>2.4639512175226839E-2</v>
      </c>
      <c r="AP197" s="17">
        <v>0.93762400000000001</v>
      </c>
    </row>
    <row r="198" spans="1:42" s="6" customFormat="1">
      <c r="A198" s="26"/>
      <c r="B198" s="9"/>
      <c r="C198" s="9" t="s">
        <v>41</v>
      </c>
      <c r="D198" s="9">
        <v>2010</v>
      </c>
      <c r="E198" s="9" t="s">
        <v>90</v>
      </c>
      <c r="F198" s="9">
        <v>7.1999999999999995E-2</v>
      </c>
      <c r="G198" s="9">
        <v>5.0089300000000003</v>
      </c>
      <c r="H198" s="9">
        <v>0.12</v>
      </c>
      <c r="I198" s="9">
        <v>1.974</v>
      </c>
      <c r="J198" s="9">
        <v>0.24803</v>
      </c>
      <c r="K198" s="9">
        <v>0.75</v>
      </c>
      <c r="L198" s="9">
        <v>0</v>
      </c>
      <c r="M198" s="9">
        <v>0.76900000000000002</v>
      </c>
      <c r="N198" s="9">
        <v>23.071999999999999</v>
      </c>
      <c r="O198" s="9">
        <v>0.43492999999999998</v>
      </c>
      <c r="P198" s="9">
        <v>7.5670000000000001E-2</v>
      </c>
      <c r="Q198" s="9">
        <v>0.60777000000000003</v>
      </c>
      <c r="R198" s="9">
        <v>6.1932</v>
      </c>
      <c r="S198" s="9">
        <v>11.757999999999999</v>
      </c>
      <c r="T198" s="9">
        <v>8.8298000000000005</v>
      </c>
      <c r="U198" s="9">
        <v>0.3488</v>
      </c>
      <c r="V198" s="9">
        <v>0.64</v>
      </c>
      <c r="W198" s="9">
        <v>4.4999999999999998E-2</v>
      </c>
      <c r="X198" s="9">
        <v>0</v>
      </c>
      <c r="Y198" s="9">
        <v>9.0867599999999999</v>
      </c>
      <c r="Z198" s="9">
        <v>0</v>
      </c>
      <c r="AA198" s="9">
        <v>0.12923000000000001</v>
      </c>
      <c r="AB198" s="9">
        <v>2.3800000000000002E-2</v>
      </c>
      <c r="AC198" s="9">
        <v>5.2999999999999999E-2</v>
      </c>
      <c r="AD198" s="9">
        <v>0</v>
      </c>
      <c r="AE198" s="9">
        <v>0</v>
      </c>
      <c r="AF198" s="9">
        <v>0</v>
      </c>
      <c r="AG198" s="9">
        <v>2.859</v>
      </c>
      <c r="AH198" s="9">
        <v>1.968</v>
      </c>
      <c r="AI198" s="9">
        <v>3.6998000000000002</v>
      </c>
      <c r="AJ198" s="9">
        <v>1.4564699999999999</v>
      </c>
      <c r="AK198" s="9">
        <v>0.311</v>
      </c>
      <c r="AL198" s="9">
        <v>5.7000000000000002E-2</v>
      </c>
      <c r="AM198" s="9">
        <v>11.397</v>
      </c>
      <c r="AN198" s="9">
        <v>0.75</v>
      </c>
      <c r="AO198" s="9">
        <v>0.78036000000000005</v>
      </c>
      <c r="AP198" s="27">
        <v>4.3</v>
      </c>
    </row>
    <row r="199" spans="1:42" s="6" customFormat="1">
      <c r="A199" s="28"/>
      <c r="C199" s="6" t="s">
        <v>41</v>
      </c>
      <c r="D199" s="6">
        <v>2015</v>
      </c>
      <c r="E199" s="6" t="s">
        <v>90</v>
      </c>
      <c r="F199" s="6">
        <v>7.1999999999999995E-2</v>
      </c>
      <c r="G199" s="6">
        <v>5.028119382478212</v>
      </c>
      <c r="H199" s="6">
        <v>0.12</v>
      </c>
      <c r="I199" s="6">
        <v>1.8383786005992775</v>
      </c>
      <c r="J199" s="6">
        <v>0.23134565631517201</v>
      </c>
      <c r="K199" s="6">
        <v>0.75</v>
      </c>
      <c r="L199" s="6">
        <v>0</v>
      </c>
      <c r="M199" s="6">
        <v>0.74328794841335755</v>
      </c>
      <c r="N199" s="6">
        <v>22.681469120997257</v>
      </c>
      <c r="O199" s="6">
        <v>0.36825553432138863</v>
      </c>
      <c r="P199" s="6">
        <v>7.6600659559998702E-2</v>
      </c>
      <c r="Q199" s="6">
        <v>0.45823701090093744</v>
      </c>
      <c r="R199" s="6">
        <v>4.7734264005546239</v>
      </c>
      <c r="S199" s="6">
        <v>10.411801631582447</v>
      </c>
      <c r="T199" s="6">
        <v>9.0733243397011503</v>
      </c>
      <c r="U199" s="6">
        <v>0.34270725470697655</v>
      </c>
      <c r="V199" s="6">
        <v>0.56224763766514385</v>
      </c>
      <c r="W199" s="6">
        <v>4.1501195319541426E-2</v>
      </c>
      <c r="X199" s="6">
        <v>0</v>
      </c>
      <c r="Y199" s="6">
        <v>8.2869872959278101</v>
      </c>
      <c r="Z199" s="6">
        <v>0</v>
      </c>
      <c r="AA199" s="6">
        <v>0.18357351488311005</v>
      </c>
      <c r="AB199" s="6">
        <v>1.3269417978565519E-2</v>
      </c>
      <c r="AC199" s="6">
        <v>5.4073057294960834E-2</v>
      </c>
      <c r="AD199" s="6">
        <v>0</v>
      </c>
      <c r="AE199" s="6">
        <v>0</v>
      </c>
      <c r="AF199" s="6">
        <v>0</v>
      </c>
      <c r="AG199" s="6">
        <v>2.6967360932028344</v>
      </c>
      <c r="AH199" s="6">
        <v>1.968</v>
      </c>
      <c r="AI199" s="6">
        <v>4.3522280551862114</v>
      </c>
      <c r="AJ199" s="6">
        <v>1.3440024317268484</v>
      </c>
      <c r="AK199" s="6">
        <v>0.22052173999839209</v>
      </c>
      <c r="AL199" s="6">
        <v>5.7000000000000002E-2</v>
      </c>
      <c r="AM199" s="6">
        <v>9.5537074457850792</v>
      </c>
      <c r="AN199" s="6">
        <v>0.71174466966211714</v>
      </c>
      <c r="AO199" s="6">
        <v>0.66946877463894372</v>
      </c>
      <c r="AP199" s="29">
        <v>3.7962199999999999</v>
      </c>
    </row>
    <row r="200" spans="1:42" s="6" customFormat="1">
      <c r="A200" s="28"/>
      <c r="C200" s="6" t="s">
        <v>41</v>
      </c>
      <c r="D200" s="6">
        <v>2020</v>
      </c>
      <c r="E200" s="6" t="s">
        <v>90</v>
      </c>
      <c r="F200" s="6">
        <v>7.1999999999999995E-2</v>
      </c>
      <c r="G200" s="6">
        <v>4.5961246190598102</v>
      </c>
      <c r="H200" s="6">
        <v>0.12</v>
      </c>
      <c r="I200" s="6">
        <v>1.3963472557241861</v>
      </c>
      <c r="J200" s="6">
        <v>0.21442777788390527</v>
      </c>
      <c r="K200" s="6">
        <v>0.75</v>
      </c>
      <c r="L200" s="6">
        <v>0</v>
      </c>
      <c r="M200" s="6">
        <v>0.8060578606182659</v>
      </c>
      <c r="N200" s="6">
        <v>21.515225132708093</v>
      </c>
      <c r="O200" s="6">
        <v>0.30778951744203203</v>
      </c>
      <c r="P200" s="6">
        <v>7.2170285555549829E-2</v>
      </c>
      <c r="Q200" s="6">
        <v>0.45504017020563292</v>
      </c>
      <c r="R200" s="6">
        <v>4.1819271850950956</v>
      </c>
      <c r="S200" s="6">
        <v>9.4895552504252372</v>
      </c>
      <c r="T200" s="6">
        <v>8.2578237968291894</v>
      </c>
      <c r="U200" s="6">
        <v>0.42366255053820739</v>
      </c>
      <c r="V200" s="6">
        <v>0.58332134316980799</v>
      </c>
      <c r="W200" s="6">
        <v>3.2154116098102627E-2</v>
      </c>
      <c r="X200" s="6">
        <v>0</v>
      </c>
      <c r="Y200" s="6">
        <v>7.4828901707751605</v>
      </c>
      <c r="Z200" s="6">
        <v>0</v>
      </c>
      <c r="AA200" s="6">
        <v>0.205063028837636</v>
      </c>
      <c r="AB200" s="6">
        <v>1.4081213238919272E-2</v>
      </c>
      <c r="AC200" s="6">
        <v>6.6692734852841426E-2</v>
      </c>
      <c r="AD200" s="6">
        <v>0</v>
      </c>
      <c r="AE200" s="6">
        <v>0</v>
      </c>
      <c r="AF200" s="6">
        <v>0</v>
      </c>
      <c r="AG200" s="6">
        <v>2.5512820186899443</v>
      </c>
      <c r="AH200" s="6">
        <v>1.968</v>
      </c>
      <c r="AI200" s="6">
        <v>4.5670526633527624</v>
      </c>
      <c r="AJ200" s="6">
        <v>1.2719225738145021</v>
      </c>
      <c r="AK200" s="6">
        <v>0.2760420302132025</v>
      </c>
      <c r="AL200" s="6">
        <v>5.7000000000000002E-2</v>
      </c>
      <c r="AM200" s="6">
        <v>9.3004521535807836</v>
      </c>
      <c r="AN200" s="6">
        <v>0.69838565066280878</v>
      </c>
      <c r="AO200" s="6">
        <v>0.52601700380698535</v>
      </c>
      <c r="AP200" s="29">
        <v>3.7525200000000001</v>
      </c>
    </row>
    <row r="201" spans="1:42" s="6" customFormat="1">
      <c r="A201" s="28"/>
      <c r="C201" s="6" t="s">
        <v>41</v>
      </c>
      <c r="D201" s="6">
        <v>2025</v>
      </c>
      <c r="E201" s="6" t="s">
        <v>90</v>
      </c>
      <c r="F201" s="6">
        <v>7.1999999999999995E-2</v>
      </c>
      <c r="G201" s="6">
        <v>4.7296443967374344</v>
      </c>
      <c r="H201" s="6">
        <v>0.12</v>
      </c>
      <c r="I201" s="6">
        <v>1.3864830487843263</v>
      </c>
      <c r="J201" s="6">
        <v>0.23291990856119124</v>
      </c>
      <c r="K201" s="6">
        <v>0.75</v>
      </c>
      <c r="L201" s="6">
        <v>0</v>
      </c>
      <c r="M201" s="6">
        <v>0.80297553163551283</v>
      </c>
      <c r="N201" s="6">
        <v>21.462703338225854</v>
      </c>
      <c r="O201" s="6">
        <v>0.38576325250724441</v>
      </c>
      <c r="P201" s="6">
        <v>6.6567926771259098E-2</v>
      </c>
      <c r="Q201" s="6">
        <v>0.50553379052720682</v>
      </c>
      <c r="R201" s="6">
        <v>4.3126598103646145</v>
      </c>
      <c r="S201" s="6">
        <v>8.1198481727783403</v>
      </c>
      <c r="T201" s="6">
        <v>8.1639264034363723</v>
      </c>
      <c r="U201" s="6">
        <v>0.43676716598724047</v>
      </c>
      <c r="V201" s="6">
        <v>0.63610322693279042</v>
      </c>
      <c r="W201" s="6">
        <v>3.7179029000229062E-2</v>
      </c>
      <c r="X201" s="6">
        <v>0</v>
      </c>
      <c r="Y201" s="6">
        <v>7.5876492403665505</v>
      </c>
      <c r="Z201" s="6">
        <v>0</v>
      </c>
      <c r="AA201" s="6">
        <v>0.21329738069973941</v>
      </c>
      <c r="AB201" s="6">
        <v>1.3599600978003128E-2</v>
      </c>
      <c r="AC201" s="6">
        <v>6.6329983589930086E-2</v>
      </c>
      <c r="AD201" s="6">
        <v>0</v>
      </c>
      <c r="AE201" s="6">
        <v>0</v>
      </c>
      <c r="AF201" s="6">
        <v>0</v>
      </c>
      <c r="AG201" s="6">
        <v>2.2258956870268634</v>
      </c>
      <c r="AH201" s="6">
        <v>1.968</v>
      </c>
      <c r="AI201" s="6">
        <v>5.1777021246999908</v>
      </c>
      <c r="AJ201" s="6">
        <v>1.4207921900370459</v>
      </c>
      <c r="AK201" s="6">
        <v>0.27777886564922299</v>
      </c>
      <c r="AL201" s="6">
        <v>5.7000000000000002E-2</v>
      </c>
      <c r="AM201" s="6">
        <v>10.155856690323036</v>
      </c>
      <c r="AN201" s="6">
        <v>0.63020693628641011</v>
      </c>
      <c r="AO201" s="6">
        <v>0.48671033739392372</v>
      </c>
      <c r="AP201" s="29">
        <v>3.7081200000000001</v>
      </c>
    </row>
    <row r="202" spans="1:42" s="6" customFormat="1">
      <c r="A202" s="28"/>
      <c r="C202" s="6" t="s">
        <v>41</v>
      </c>
      <c r="D202" s="6">
        <v>2030</v>
      </c>
      <c r="E202" s="6" t="s">
        <v>90</v>
      </c>
      <c r="F202" s="6">
        <v>7.1999999999999995E-2</v>
      </c>
      <c r="G202" s="6">
        <v>4.8451654854295416</v>
      </c>
      <c r="H202" s="6">
        <v>0.12</v>
      </c>
      <c r="I202" s="6">
        <v>1.4275542299528596</v>
      </c>
      <c r="J202" s="6">
        <v>0.25902012654415374</v>
      </c>
      <c r="K202" s="6">
        <v>0.75</v>
      </c>
      <c r="L202" s="6">
        <v>0</v>
      </c>
      <c r="M202" s="6">
        <v>0.80665106312176083</v>
      </c>
      <c r="N202" s="6">
        <v>21.710134366243899</v>
      </c>
      <c r="O202" s="6">
        <v>0.38495919128536027</v>
      </c>
      <c r="P202" s="6">
        <v>6.974642116456517E-2</v>
      </c>
      <c r="Q202" s="6">
        <v>0.49953307392738966</v>
      </c>
      <c r="R202" s="6">
        <v>4.3333248258595836</v>
      </c>
      <c r="S202" s="6">
        <v>8.1022485506303124</v>
      </c>
      <c r="T202" s="6">
        <v>8.100599585962259</v>
      </c>
      <c r="U202" s="6">
        <v>0.44827319758672834</v>
      </c>
      <c r="V202" s="6">
        <v>0.68244865167262192</v>
      </c>
      <c r="W202" s="6">
        <v>3.6567301263957311E-2</v>
      </c>
      <c r="X202" s="6">
        <v>0</v>
      </c>
      <c r="Y202" s="6">
        <v>7.5421273718403201</v>
      </c>
      <c r="Z202" s="6">
        <v>0</v>
      </c>
      <c r="AA202" s="6">
        <v>0.22550471134648897</v>
      </c>
      <c r="AB202" s="6">
        <v>1.3618725424195368E-2</v>
      </c>
      <c r="AC202" s="6">
        <v>6.8743311785390296E-2</v>
      </c>
      <c r="AD202" s="6">
        <v>0</v>
      </c>
      <c r="AE202" s="6">
        <v>0</v>
      </c>
      <c r="AF202" s="6">
        <v>0</v>
      </c>
      <c r="AG202" s="6">
        <v>2.2318304764488253</v>
      </c>
      <c r="AH202" s="6">
        <v>1.968</v>
      </c>
      <c r="AI202" s="6">
        <v>5.6638399004475559</v>
      </c>
      <c r="AJ202" s="6">
        <v>1.4249883122654337</v>
      </c>
      <c r="AK202" s="6">
        <v>0.29708951491512325</v>
      </c>
      <c r="AL202" s="6">
        <v>5.7000000000000002E-2</v>
      </c>
      <c r="AM202" s="6">
        <v>10.207072061240579</v>
      </c>
      <c r="AN202" s="6">
        <v>0.64917599949403682</v>
      </c>
      <c r="AO202" s="6">
        <v>0.49634187940449587</v>
      </c>
      <c r="AP202" s="29">
        <v>3.6474600000000001</v>
      </c>
    </row>
    <row r="203" spans="1:42" s="6" customFormat="1">
      <c r="A203" s="28"/>
      <c r="C203" s="6" t="s">
        <v>41</v>
      </c>
      <c r="D203" s="6">
        <v>2035</v>
      </c>
      <c r="E203" s="6" t="s">
        <v>90</v>
      </c>
      <c r="F203" s="6">
        <v>7.1999999999999995E-2</v>
      </c>
      <c r="G203" s="6">
        <v>4.8168207615185823</v>
      </c>
      <c r="H203" s="6">
        <v>0.12</v>
      </c>
      <c r="I203" s="6">
        <v>1.429676951773901</v>
      </c>
      <c r="J203" s="6">
        <v>0.26928230095237893</v>
      </c>
      <c r="K203" s="6">
        <v>0.75</v>
      </c>
      <c r="L203" s="6">
        <v>0</v>
      </c>
      <c r="M203" s="6">
        <v>0.78874790022101726</v>
      </c>
      <c r="N203" s="6">
        <v>21.117852071856753</v>
      </c>
      <c r="O203" s="6">
        <v>0.37611951803135601</v>
      </c>
      <c r="P203" s="6">
        <v>6.8612485717018279E-2</v>
      </c>
      <c r="Q203" s="6">
        <v>0.47793185137614186</v>
      </c>
      <c r="R203" s="6">
        <v>4.166148698750729</v>
      </c>
      <c r="S203" s="6">
        <v>7.8908920108807576</v>
      </c>
      <c r="T203" s="6">
        <v>7.8546520824035833</v>
      </c>
      <c r="U203" s="6">
        <v>0.44659378817886525</v>
      </c>
      <c r="V203" s="6">
        <v>0.68486673855731317</v>
      </c>
      <c r="W203" s="6">
        <v>3.5893415365855198E-2</v>
      </c>
      <c r="X203" s="6">
        <v>0</v>
      </c>
      <c r="Y203" s="6">
        <v>7.2455292659571144</v>
      </c>
      <c r="Z203" s="6">
        <v>0</v>
      </c>
      <c r="AA203" s="6">
        <v>0.22603590566099879</v>
      </c>
      <c r="AB203" s="6">
        <v>1.3271745407511842E-2</v>
      </c>
      <c r="AC203" s="6">
        <v>6.9322689886161457E-2</v>
      </c>
      <c r="AD203" s="6">
        <v>0</v>
      </c>
      <c r="AE203" s="6">
        <v>0</v>
      </c>
      <c r="AF203" s="6">
        <v>0</v>
      </c>
      <c r="AG203" s="6">
        <v>2.1677049726693434</v>
      </c>
      <c r="AH203" s="6">
        <v>1.968</v>
      </c>
      <c r="AI203" s="6">
        <v>5.9068980991360505</v>
      </c>
      <c r="AJ203" s="6">
        <v>1.3703971703547329</v>
      </c>
      <c r="AK203" s="6">
        <v>0.30029505559287134</v>
      </c>
      <c r="AL203" s="6">
        <v>5.7000000000000002E-2</v>
      </c>
      <c r="AM203" s="6">
        <v>10.002147597650463</v>
      </c>
      <c r="AN203" s="6">
        <v>0.63292484521817571</v>
      </c>
      <c r="AO203" s="6">
        <v>0.50403272363236318</v>
      </c>
      <c r="AP203" s="29">
        <v>3.5987300000000002</v>
      </c>
    </row>
    <row r="204" spans="1:42" s="6" customFormat="1">
      <c r="A204" s="28"/>
      <c r="C204" s="6" t="s">
        <v>41</v>
      </c>
      <c r="D204" s="6">
        <v>2040</v>
      </c>
      <c r="E204" s="6" t="s">
        <v>90</v>
      </c>
      <c r="F204" s="6">
        <v>7.1999999999999995E-2</v>
      </c>
      <c r="G204" s="6">
        <v>4.7981973377582605</v>
      </c>
      <c r="H204" s="6">
        <v>0.12</v>
      </c>
      <c r="I204" s="6">
        <v>1.4383617000957125</v>
      </c>
      <c r="J204" s="6">
        <v>0.27497995715469398</v>
      </c>
      <c r="K204" s="6">
        <v>0.75</v>
      </c>
      <c r="L204" s="6">
        <v>0</v>
      </c>
      <c r="M204" s="6">
        <v>0.77173999463163867</v>
      </c>
      <c r="N204" s="6">
        <v>20.578404325519639</v>
      </c>
      <c r="O204" s="6">
        <v>0.37071790692972761</v>
      </c>
      <c r="P204" s="6">
        <v>6.8187669499492842E-2</v>
      </c>
      <c r="Q204" s="6">
        <v>0.45745570432414984</v>
      </c>
      <c r="R204" s="6">
        <v>4.0287111772558459</v>
      </c>
      <c r="S204" s="6">
        <v>7.7022710140149924</v>
      </c>
      <c r="T204" s="6">
        <v>7.719797842684855</v>
      </c>
      <c r="U204" s="6">
        <v>0.45049116364258812</v>
      </c>
      <c r="V204" s="6">
        <v>0.67951758287802311</v>
      </c>
      <c r="W204" s="6">
        <v>3.5212562479979156E-2</v>
      </c>
      <c r="X204" s="6">
        <v>0</v>
      </c>
      <c r="Y204" s="6">
        <v>7.0398506049924263</v>
      </c>
      <c r="Z204" s="6">
        <v>0</v>
      </c>
      <c r="AA204" s="6">
        <v>0.22826011426728676</v>
      </c>
      <c r="AB204" s="6">
        <v>1.3024386320440761E-2</v>
      </c>
      <c r="AC204" s="6">
        <v>6.9773586659894332E-2</v>
      </c>
      <c r="AD204" s="6">
        <v>0</v>
      </c>
      <c r="AE204" s="6">
        <v>0</v>
      </c>
      <c r="AF204" s="6">
        <v>0</v>
      </c>
      <c r="AG204" s="6">
        <v>2.1356966002013542</v>
      </c>
      <c r="AH204" s="6">
        <v>1.968</v>
      </c>
      <c r="AI204" s="6">
        <v>6.0439612725484961</v>
      </c>
      <c r="AJ204" s="6">
        <v>1.325058892765913</v>
      </c>
      <c r="AK204" s="6">
        <v>0.30175546421254512</v>
      </c>
      <c r="AL204" s="6">
        <v>5.7000000000000002E-2</v>
      </c>
      <c r="AM204" s="6">
        <v>9.8491810736376202</v>
      </c>
      <c r="AN204" s="6">
        <v>0.6174336054559213</v>
      </c>
      <c r="AO204" s="6">
        <v>0.51283186047870932</v>
      </c>
      <c r="AP204" s="29">
        <v>3.5076399999999999</v>
      </c>
    </row>
    <row r="205" spans="1:42" s="6" customFormat="1">
      <c r="A205" s="28"/>
      <c r="C205" s="6" t="s">
        <v>41</v>
      </c>
      <c r="D205" s="6">
        <v>2045</v>
      </c>
      <c r="E205" s="6" t="s">
        <v>90</v>
      </c>
      <c r="F205" s="6">
        <v>7.1999999999999995E-2</v>
      </c>
      <c r="G205" s="6">
        <v>4.7509366689136971</v>
      </c>
      <c r="H205" s="6">
        <v>0.12</v>
      </c>
      <c r="I205" s="6">
        <v>1.4540354457915521</v>
      </c>
      <c r="J205" s="6">
        <v>0.27759626742316074</v>
      </c>
      <c r="K205" s="6">
        <v>0.75</v>
      </c>
      <c r="L205" s="6">
        <v>0</v>
      </c>
      <c r="M205" s="6">
        <v>0.75617241154892245</v>
      </c>
      <c r="N205" s="6">
        <v>19.958027530533681</v>
      </c>
      <c r="O205" s="6">
        <v>0.36871611841553531</v>
      </c>
      <c r="P205" s="6">
        <v>6.8397224624094949E-2</v>
      </c>
      <c r="Q205" s="6">
        <v>0.43888899539119947</v>
      </c>
      <c r="R205" s="6">
        <v>3.9113025580095853</v>
      </c>
      <c r="S205" s="6">
        <v>7.5277507881214802</v>
      </c>
      <c r="T205" s="6">
        <v>7.6357487535737691</v>
      </c>
      <c r="U205" s="6">
        <v>0.45600076796141215</v>
      </c>
      <c r="V205" s="6">
        <v>0.67203870369072671</v>
      </c>
      <c r="W205" s="6">
        <v>3.419947452071323E-2</v>
      </c>
      <c r="X205" s="6">
        <v>0</v>
      </c>
      <c r="Y205" s="6">
        <v>6.9442301285553674</v>
      </c>
      <c r="Z205" s="6">
        <v>0</v>
      </c>
      <c r="AA205" s="6">
        <v>0.22877442203035886</v>
      </c>
      <c r="AB205" s="6">
        <v>1.2854131342212324E-2</v>
      </c>
      <c r="AC205" s="6">
        <v>6.9571500850934373E-2</v>
      </c>
      <c r="AD205" s="6">
        <v>0</v>
      </c>
      <c r="AE205" s="6">
        <v>0</v>
      </c>
      <c r="AF205" s="6">
        <v>0</v>
      </c>
      <c r="AG205" s="6">
        <v>2.1223531631246177</v>
      </c>
      <c r="AH205" s="6">
        <v>1.968</v>
      </c>
      <c r="AI205" s="6">
        <v>6.0185358899749364</v>
      </c>
      <c r="AJ205" s="6">
        <v>1.2835648013258041</v>
      </c>
      <c r="AK205" s="6">
        <v>0.30202413143496454</v>
      </c>
      <c r="AL205" s="6">
        <v>5.7000000000000002E-2</v>
      </c>
      <c r="AM205" s="6">
        <v>9.6412362704412828</v>
      </c>
      <c r="AN205" s="6">
        <v>0.59785939923604126</v>
      </c>
      <c r="AO205" s="6">
        <v>0.50934434119247574</v>
      </c>
      <c r="AP205" s="29">
        <v>3.4066200000000002</v>
      </c>
    </row>
    <row r="206" spans="1:42" s="6" customFormat="1">
      <c r="A206" s="28"/>
      <c r="C206" s="6" t="s">
        <v>41</v>
      </c>
      <c r="D206" s="6">
        <v>2050</v>
      </c>
      <c r="E206" s="6" t="s">
        <v>90</v>
      </c>
      <c r="F206" s="6">
        <v>7.1999999999999995E-2</v>
      </c>
      <c r="G206" s="6">
        <v>4.6429970766062825</v>
      </c>
      <c r="H206" s="6">
        <v>0.12</v>
      </c>
      <c r="I206" s="6">
        <v>1.4605851717272675</v>
      </c>
      <c r="J206" s="6">
        <v>0.27919598152595299</v>
      </c>
      <c r="K206" s="7">
        <v>0.75</v>
      </c>
      <c r="L206" s="6">
        <v>0</v>
      </c>
      <c r="M206" s="6">
        <v>0.73913301077520532</v>
      </c>
      <c r="N206" s="6">
        <v>19.202461595520425</v>
      </c>
      <c r="O206" s="6">
        <v>0.36926902031104442</v>
      </c>
      <c r="P206" s="6">
        <v>6.8080833272378988E-2</v>
      </c>
      <c r="Q206" s="6">
        <v>0.4217450092310302</v>
      </c>
      <c r="R206" s="6">
        <v>3.8201467141404439</v>
      </c>
      <c r="S206" s="6">
        <v>7.3373879397550237</v>
      </c>
      <c r="T206" s="6">
        <v>7.530697774621709</v>
      </c>
      <c r="U206" s="6">
        <v>0.46068978282711864</v>
      </c>
      <c r="V206" s="6">
        <v>0.66828172973335398</v>
      </c>
      <c r="W206" s="6">
        <v>3.3206068674016626E-2</v>
      </c>
      <c r="X206" s="6">
        <v>0</v>
      </c>
      <c r="Y206" s="6">
        <v>6.9038372306598728</v>
      </c>
      <c r="Z206" s="6">
        <v>0</v>
      </c>
      <c r="AA206" s="6">
        <v>0.22592992400515505</v>
      </c>
      <c r="AB206" s="6">
        <v>1.2787941660701961E-2</v>
      </c>
      <c r="AC206" s="6">
        <v>6.8000964411365314E-2</v>
      </c>
      <c r="AD206" s="6">
        <v>0</v>
      </c>
      <c r="AE206" s="6">
        <v>0</v>
      </c>
      <c r="AF206" s="6">
        <v>0</v>
      </c>
      <c r="AG206" s="6">
        <v>2.1225913394066627</v>
      </c>
      <c r="AH206" s="7">
        <v>1.968</v>
      </c>
      <c r="AI206" s="6">
        <v>5.9609876214487096</v>
      </c>
      <c r="AJ206" s="6">
        <v>1.2429034308711997</v>
      </c>
      <c r="AK206" s="6">
        <v>0.30205312879957608</v>
      </c>
      <c r="AL206" s="6">
        <v>5.7000000000000002E-2</v>
      </c>
      <c r="AM206" s="6">
        <v>9.4057298447717876</v>
      </c>
      <c r="AN206" s="6">
        <v>0.57643219002253798</v>
      </c>
      <c r="AO206" s="6">
        <v>0.49591242132314628</v>
      </c>
      <c r="AP206" s="12">
        <v>3.3496299999999999</v>
      </c>
    </row>
    <row r="207" spans="1:42" s="6" customFormat="1">
      <c r="A207" s="28"/>
      <c r="C207" s="6" t="s">
        <v>41</v>
      </c>
      <c r="D207" s="6">
        <v>2055</v>
      </c>
      <c r="E207" s="6" t="s">
        <v>90</v>
      </c>
      <c r="F207" s="6">
        <v>0</v>
      </c>
      <c r="G207" s="6">
        <v>4.5375098334669222</v>
      </c>
      <c r="H207" s="6">
        <v>0</v>
      </c>
      <c r="I207" s="6">
        <v>1.4671644010082814</v>
      </c>
      <c r="J207" s="6">
        <v>0.28080491435936583</v>
      </c>
      <c r="K207" s="7">
        <v>0.75</v>
      </c>
      <c r="L207" s="6">
        <v>0</v>
      </c>
      <c r="M207" s="6">
        <v>0.72247757161433335</v>
      </c>
      <c r="N207" s="6">
        <v>18.475499683689272</v>
      </c>
      <c r="O207" s="6">
        <v>0.36982275130105413</v>
      </c>
      <c r="P207" s="6">
        <v>6.7765905481326341E-2</v>
      </c>
      <c r="Q207" s="6">
        <v>0.4052707055294017</v>
      </c>
      <c r="R207" s="6">
        <v>3.7311153256792533</v>
      </c>
      <c r="S207" s="6">
        <v>7.1518390145720199</v>
      </c>
      <c r="T207" s="6">
        <v>7.4270920643047145</v>
      </c>
      <c r="U207" s="6">
        <v>0.46542701441076861</v>
      </c>
      <c r="V207" s="6">
        <v>0.6645457588123227</v>
      </c>
      <c r="W207" s="6">
        <v>3.2241518685197409E-2</v>
      </c>
      <c r="X207" s="6">
        <v>0</v>
      </c>
      <c r="Y207" s="6">
        <v>6.8636792884283171</v>
      </c>
      <c r="Z207" s="6">
        <v>0</v>
      </c>
      <c r="AA207" s="6">
        <v>0.22312079343468497</v>
      </c>
      <c r="AB207" s="6">
        <v>1.2722092809219064E-2</v>
      </c>
      <c r="AC207" s="6">
        <v>6.6465881924605161E-2</v>
      </c>
      <c r="AD207" s="6">
        <v>0</v>
      </c>
      <c r="AE207" s="6">
        <v>0</v>
      </c>
      <c r="AF207" s="6">
        <v>0</v>
      </c>
      <c r="AG207" s="6">
        <v>2.1228295424175019</v>
      </c>
      <c r="AH207" s="7">
        <v>1.968</v>
      </c>
      <c r="AI207" s="6">
        <v>5.9039896201753352</v>
      </c>
      <c r="AJ207" s="6">
        <v>1.2035301504651374</v>
      </c>
      <c r="AK207" s="6">
        <v>0.30208212894822722</v>
      </c>
      <c r="AL207" s="6">
        <v>0</v>
      </c>
      <c r="AM207" s="6">
        <v>9.1759761332746077</v>
      </c>
      <c r="AN207" s="6">
        <v>0.55577292941913592</v>
      </c>
      <c r="AO207" s="6">
        <v>0.48283471461922417</v>
      </c>
      <c r="AP207" s="12">
        <v>3.3496299999999999</v>
      </c>
    </row>
    <row r="208" spans="1:42" s="6" customFormat="1">
      <c r="A208" s="28"/>
      <c r="C208" s="6" t="s">
        <v>41</v>
      </c>
      <c r="D208" s="6">
        <v>2060</v>
      </c>
      <c r="E208" s="6" t="s">
        <v>90</v>
      </c>
      <c r="F208" s="6">
        <v>0</v>
      </c>
      <c r="G208" s="6">
        <v>4.4344192229942525</v>
      </c>
      <c r="H208" s="6">
        <v>0</v>
      </c>
      <c r="I208" s="6">
        <v>1.4737732665328844</v>
      </c>
      <c r="J208" s="6">
        <v>0.28242311904851342</v>
      </c>
      <c r="K208" s="7">
        <v>0.75</v>
      </c>
      <c r="L208" s="6">
        <v>0</v>
      </c>
      <c r="M208" s="6">
        <v>0.70619744197096024</v>
      </c>
      <c r="N208" s="6">
        <v>17.776058911198735</v>
      </c>
      <c r="O208" s="6">
        <v>0.37037731262881873</v>
      </c>
      <c r="P208" s="6">
        <v>6.7452434480809467E-2</v>
      </c>
      <c r="Q208" s="6">
        <v>0.38943992499109015</v>
      </c>
      <c r="R208" s="6">
        <v>3.6441588805970659</v>
      </c>
      <c r="S208" s="6">
        <v>6.9709822773882397</v>
      </c>
      <c r="T208" s="6">
        <v>7.3249117389296652</v>
      </c>
      <c r="U208" s="6">
        <v>0.47021295852053413</v>
      </c>
      <c r="V208" s="6">
        <v>0.66083067351198366</v>
      </c>
      <c r="W208" s="6">
        <v>3.1304986366583736E-2</v>
      </c>
      <c r="X208" s="6">
        <v>0</v>
      </c>
      <c r="Y208" s="6">
        <v>6.8237549351807409</v>
      </c>
      <c r="Z208" s="6">
        <v>0</v>
      </c>
      <c r="AA208" s="6">
        <v>0.22034659057286921</v>
      </c>
      <c r="AB208" s="6">
        <v>1.2656583032730149E-2</v>
      </c>
      <c r="AC208" s="6">
        <v>6.4965453038151363E-2</v>
      </c>
      <c r="AD208" s="6">
        <v>0</v>
      </c>
      <c r="AE208" s="6">
        <v>0</v>
      </c>
      <c r="AF208" s="6">
        <v>0</v>
      </c>
      <c r="AG208" s="6">
        <v>2.1230677721601352</v>
      </c>
      <c r="AH208" s="7">
        <v>1.968</v>
      </c>
      <c r="AI208" s="6">
        <v>5.8475366245881784</v>
      </c>
      <c r="AJ208" s="6">
        <v>1.1654041553842494</v>
      </c>
      <c r="AK208" s="6">
        <v>0.30211113188118532</v>
      </c>
      <c r="AL208" s="6">
        <v>0</v>
      </c>
      <c r="AM208" s="6">
        <v>8.9518346144321086</v>
      </c>
      <c r="AN208" s="6">
        <v>0.53585409423968977</v>
      </c>
      <c r="AO208" s="6">
        <v>0.47010188012515208</v>
      </c>
      <c r="AP208" s="12">
        <v>3.3496299999999999</v>
      </c>
    </row>
    <row r="209" spans="1:42" s="6" customFormat="1">
      <c r="A209" s="28"/>
      <c r="C209" s="6" t="s">
        <v>41</v>
      </c>
      <c r="D209" s="6">
        <v>2065</v>
      </c>
      <c r="E209" s="6" t="s">
        <v>90</v>
      </c>
      <c r="F209" s="6">
        <v>0</v>
      </c>
      <c r="G209" s="6">
        <v>4.3336707945460144</v>
      </c>
      <c r="H209" s="6">
        <v>0</v>
      </c>
      <c r="I209" s="6">
        <v>1.4804119017980102</v>
      </c>
      <c r="J209" s="6">
        <v>0.28405064902465593</v>
      </c>
      <c r="K209" s="7">
        <v>0.75</v>
      </c>
      <c r="L209" s="6">
        <v>0</v>
      </c>
      <c r="M209" s="6">
        <v>0.69028416471390097</v>
      </c>
      <c r="N209" s="6">
        <v>17.103097389748651</v>
      </c>
      <c r="O209" s="6">
        <v>0.37093270553945701</v>
      </c>
      <c r="P209" s="6">
        <v>6.7140413532017953E-2</v>
      </c>
      <c r="Q209" s="6">
        <v>0.37422753016147375</v>
      </c>
      <c r="R209" s="6">
        <v>3.5592290207799575</v>
      </c>
      <c r="S209" s="6">
        <v>6.7946990714763631</v>
      </c>
      <c r="T209" s="6">
        <v>7.2241371883589887</v>
      </c>
      <c r="U209" s="6">
        <v>0.47504811606293806</v>
      </c>
      <c r="V209" s="6">
        <v>0.65713635707308982</v>
      </c>
      <c r="W209" s="6">
        <v>3.0395657877677083E-2</v>
      </c>
      <c r="X209" s="6">
        <v>0</v>
      </c>
      <c r="Y209" s="6">
        <v>6.7840628121868312</v>
      </c>
      <c r="Z209" s="6">
        <v>0</v>
      </c>
      <c r="AA209" s="6">
        <v>0.21760688114127136</v>
      </c>
      <c r="AB209" s="6">
        <v>1.2591410585238905E-2</v>
      </c>
      <c r="AC209" s="6">
        <v>6.3498895466996719E-2</v>
      </c>
      <c r="AD209" s="6">
        <v>0</v>
      </c>
      <c r="AE209" s="6">
        <v>0</v>
      </c>
      <c r="AF209" s="6">
        <v>0</v>
      </c>
      <c r="AG209" s="6">
        <v>2.123306028637562</v>
      </c>
      <c r="AH209" s="7">
        <v>1.968</v>
      </c>
      <c r="AI209" s="6">
        <v>5.7916234234308543</v>
      </c>
      <c r="AJ209" s="6">
        <v>1.1284859335364175</v>
      </c>
      <c r="AK209" s="6">
        <v>0.30214013759871766</v>
      </c>
      <c r="AL209" s="6">
        <v>0</v>
      </c>
      <c r="AM209" s="6">
        <v>8.733168199244993</v>
      </c>
      <c r="AN209" s="6">
        <v>0.5166491477257471</v>
      </c>
      <c r="AO209" s="6">
        <v>0.45770482321571632</v>
      </c>
      <c r="AP209" s="12">
        <v>3.3496299999999999</v>
      </c>
    </row>
    <row r="210" spans="1:42" s="6" customFormat="1" ht="15" thickBot="1">
      <c r="A210" s="30"/>
      <c r="B210" s="15"/>
      <c r="C210" s="15" t="s">
        <v>41</v>
      </c>
      <c r="D210" s="15">
        <v>2070</v>
      </c>
      <c r="E210" s="15" t="s">
        <v>90</v>
      </c>
      <c r="F210" s="15">
        <v>0</v>
      </c>
      <c r="G210" s="15">
        <v>4.2352113345791853</v>
      </c>
      <c r="H210" s="15">
        <v>0</v>
      </c>
      <c r="I210" s="15">
        <v>1.4870804409019316</v>
      </c>
      <c r="J210" s="15">
        <v>0.28568755802696372</v>
      </c>
      <c r="K210" s="16">
        <v>0.75</v>
      </c>
      <c r="L210" s="15">
        <v>0</v>
      </c>
      <c r="M210" s="15">
        <v>0.67472947328285848</v>
      </c>
      <c r="N210" s="15">
        <v>16.455612674581374</v>
      </c>
      <c r="O210" s="15">
        <v>0.37148893127995464</v>
      </c>
      <c r="P210" s="15">
        <v>6.6829835927313785E-2</v>
      </c>
      <c r="Q210" s="15">
        <v>0.35960936551115252</v>
      </c>
      <c r="R210" s="15">
        <v>3.4762785151361704</v>
      </c>
      <c r="S210" s="15">
        <v>6.6228737407175142</v>
      </c>
      <c r="T210" s="15">
        <v>7.1247490722471403</v>
      </c>
      <c r="U210" s="15">
        <v>0.47993299309528004</v>
      </c>
      <c r="V210" s="15">
        <v>0.65346269338912666</v>
      </c>
      <c r="W210" s="15">
        <v>2.9512743017930162E-2</v>
      </c>
      <c r="X210" s="15">
        <v>0</v>
      </c>
      <c r="Y210" s="15">
        <v>6.7446015686196779</v>
      </c>
      <c r="Z210" s="15">
        <v>0</v>
      </c>
      <c r="AA210" s="15">
        <v>0.21490123626111529</v>
      </c>
      <c r="AB210" s="15">
        <v>1.2526573729739671E-2</v>
      </c>
      <c r="AC210" s="15">
        <v>6.2065444585766155E-2</v>
      </c>
      <c r="AD210" s="15">
        <v>0</v>
      </c>
      <c r="AE210" s="15">
        <v>0</v>
      </c>
      <c r="AF210" s="15">
        <v>0</v>
      </c>
      <c r="AG210" s="15">
        <v>2.123544311852783</v>
      </c>
      <c r="AH210" s="16">
        <v>1.968</v>
      </c>
      <c r="AI210" s="15">
        <v>5.7362448552761718</v>
      </c>
      <c r="AJ210" s="15">
        <v>1.0927372245121916</v>
      </c>
      <c r="AK210" s="15">
        <v>0.30216914610109163</v>
      </c>
      <c r="AL210" s="15">
        <v>0</v>
      </c>
      <c r="AM210" s="15">
        <v>8.5198431473862062</v>
      </c>
      <c r="AN210" s="15">
        <v>0.49813250419309768</v>
      </c>
      <c r="AO210" s="15">
        <v>0.44563468910006926</v>
      </c>
      <c r="AP210" s="17">
        <v>3.3496299999999999</v>
      </c>
    </row>
    <row r="211" spans="1:42" s="6" customFormat="1">
      <c r="A211" s="26"/>
      <c r="B211" s="9"/>
      <c r="C211" s="9" t="s">
        <v>41</v>
      </c>
      <c r="D211" s="9">
        <v>2010</v>
      </c>
      <c r="E211" s="9" t="s">
        <v>91</v>
      </c>
      <c r="F211" s="9">
        <v>4.6269499999999999</v>
      </c>
      <c r="G211" s="9">
        <v>75.489000000000004</v>
      </c>
      <c r="H211" s="9">
        <v>7.2625400000000004</v>
      </c>
      <c r="I211" s="9">
        <v>344.89400000000001</v>
      </c>
      <c r="J211" s="9">
        <v>15.317</v>
      </c>
      <c r="K211" s="9">
        <v>21.662600000000001</v>
      </c>
      <c r="L211" s="9">
        <v>3.4049999999999998</v>
      </c>
      <c r="M211" s="9">
        <v>97.567999999999998</v>
      </c>
      <c r="N211" s="9">
        <v>917.65099999999995</v>
      </c>
      <c r="O211" s="9">
        <v>9.3719999999999999</v>
      </c>
      <c r="P211" s="9">
        <v>2.964</v>
      </c>
      <c r="Q211" s="9">
        <v>44.929000000000002</v>
      </c>
      <c r="R211" s="9">
        <v>284.01499999999999</v>
      </c>
      <c r="S211" s="9">
        <v>51.265999999999998</v>
      </c>
      <c r="T211" s="9">
        <v>492.88200000000001</v>
      </c>
      <c r="U211" s="9">
        <v>23.984000000000002</v>
      </c>
      <c r="V211" s="9">
        <v>80.466999999999999</v>
      </c>
      <c r="W211" s="9">
        <v>9.34</v>
      </c>
      <c r="X211" s="9">
        <v>13.837999999999999</v>
      </c>
      <c r="Y211" s="9">
        <v>386.12200000000001</v>
      </c>
      <c r="Z211" s="9">
        <v>0.31048999999999999</v>
      </c>
      <c r="AA211" s="9">
        <v>29.048999999999999</v>
      </c>
      <c r="AB211" s="9">
        <v>0.92400000000000004</v>
      </c>
      <c r="AC211" s="9">
        <v>2.4689999999999999</v>
      </c>
      <c r="AD211" s="9">
        <v>1.593</v>
      </c>
      <c r="AE211" s="9">
        <v>1.125</v>
      </c>
      <c r="AF211" s="9">
        <v>0.36299999999999999</v>
      </c>
      <c r="AG211" s="9">
        <v>631.52599999999995</v>
      </c>
      <c r="AH211" s="9">
        <v>95.941999999999993</v>
      </c>
      <c r="AI211" s="9">
        <v>189.18</v>
      </c>
      <c r="AJ211" s="9">
        <v>70.328999999999994</v>
      </c>
      <c r="AK211" s="9">
        <v>59.893999999999998</v>
      </c>
      <c r="AL211" s="9">
        <v>32.225000000000001</v>
      </c>
      <c r="AM211" s="9">
        <v>85.352999999999994</v>
      </c>
      <c r="AN211" s="9">
        <v>7.9459999999999997</v>
      </c>
      <c r="AO211" s="9">
        <v>40.290999999999997</v>
      </c>
      <c r="AP211" s="27">
        <v>330.35399999999998</v>
      </c>
    </row>
    <row r="212" spans="1:42" s="6" customFormat="1">
      <c r="A212" s="28"/>
      <c r="C212" s="6" t="s">
        <v>41</v>
      </c>
      <c r="D212" s="6">
        <v>2015</v>
      </c>
      <c r="E212" s="6" t="s">
        <v>91</v>
      </c>
      <c r="F212" s="6">
        <v>4.6269499999999999</v>
      </c>
      <c r="G212" s="6">
        <v>82.779204730916987</v>
      </c>
      <c r="H212" s="6">
        <v>7.2625400000000004</v>
      </c>
      <c r="I212" s="6">
        <v>345.44381590343619</v>
      </c>
      <c r="J212" s="6">
        <v>16.94609834341254</v>
      </c>
      <c r="K212" s="6">
        <v>21.662600000000001</v>
      </c>
      <c r="L212" s="6">
        <v>2.6088901285628876</v>
      </c>
      <c r="M212" s="6">
        <v>111.09706570918529</v>
      </c>
      <c r="N212" s="6">
        <v>1025.7433163483424</v>
      </c>
      <c r="O212" s="6">
        <v>9.6040502300809241</v>
      </c>
      <c r="P212" s="6">
        <v>3.7053413190014295</v>
      </c>
      <c r="Q212" s="6">
        <v>36.692703087697623</v>
      </c>
      <c r="R212" s="6">
        <v>263.09944517211062</v>
      </c>
      <c r="S212" s="6">
        <v>43.91325955626224</v>
      </c>
      <c r="T212" s="6">
        <v>499.95574339270775</v>
      </c>
      <c r="U212" s="6">
        <v>22.844507412709536</v>
      </c>
      <c r="V212" s="6">
        <v>95.968745545449408</v>
      </c>
      <c r="W212" s="6">
        <v>14.539434761314601</v>
      </c>
      <c r="X212" s="6">
        <v>13.837999999999999</v>
      </c>
      <c r="Y212" s="6">
        <v>382.6550660676254</v>
      </c>
      <c r="Z212" s="6">
        <v>0.31048999999999999</v>
      </c>
      <c r="AA212" s="6">
        <v>37.360238284932784</v>
      </c>
      <c r="AB212" s="6">
        <v>1.023789382120277</v>
      </c>
      <c r="AC212" s="6">
        <v>2.7806394440397071</v>
      </c>
      <c r="AD212" s="6">
        <v>1.593</v>
      </c>
      <c r="AE212" s="6">
        <v>1.125</v>
      </c>
      <c r="AF212" s="6">
        <v>0.37317380282307866</v>
      </c>
      <c r="AG212" s="6">
        <v>675.92762588262542</v>
      </c>
      <c r="AH212" s="6">
        <v>95.941999999999993</v>
      </c>
      <c r="AI212" s="6">
        <v>224.21738729280833</v>
      </c>
      <c r="AJ212" s="6">
        <v>74.750995614181463</v>
      </c>
      <c r="AK212" s="6">
        <v>59.736114714393629</v>
      </c>
      <c r="AL212" s="6">
        <v>32.225000000000001</v>
      </c>
      <c r="AM212" s="6">
        <v>85.921165880282857</v>
      </c>
      <c r="AN212" s="6">
        <v>8.4105795879393703</v>
      </c>
      <c r="AO212" s="6">
        <v>52.664119942181735</v>
      </c>
      <c r="AP212" s="29">
        <v>330.35399999999998</v>
      </c>
    </row>
    <row r="213" spans="1:42" s="6" customFormat="1">
      <c r="A213" s="28"/>
      <c r="C213" s="6" t="s">
        <v>41</v>
      </c>
      <c r="D213" s="6">
        <v>2020</v>
      </c>
      <c r="E213" s="6" t="s">
        <v>91</v>
      </c>
      <c r="F213" s="6">
        <v>4.6269499999999999</v>
      </c>
      <c r="G213" s="6">
        <v>85.942947033588027</v>
      </c>
      <c r="H213" s="6">
        <v>7.2625400000000004</v>
      </c>
      <c r="I213" s="6">
        <v>321.3302710481974</v>
      </c>
      <c r="J213" s="6">
        <v>17.423565553238266</v>
      </c>
      <c r="K213" s="6">
        <v>21.662600000000001</v>
      </c>
      <c r="L213" s="6">
        <v>3.6606670873252916</v>
      </c>
      <c r="M213" s="6">
        <v>117.03023668674432</v>
      </c>
      <c r="N213" s="6">
        <v>1012.6532832187042</v>
      </c>
      <c r="O213" s="6">
        <v>10.286780311634208</v>
      </c>
      <c r="P213" s="6">
        <v>4.1715391234419084</v>
      </c>
      <c r="Q213" s="6">
        <v>35.204002707637805</v>
      </c>
      <c r="R213" s="6">
        <v>253.08989428625753</v>
      </c>
      <c r="S213" s="6">
        <v>46.462381078894822</v>
      </c>
      <c r="T213" s="6">
        <v>466.78410370974399</v>
      </c>
      <c r="U213" s="6">
        <v>24.523360986891511</v>
      </c>
      <c r="V213" s="6">
        <v>96.325751461391206</v>
      </c>
      <c r="W213" s="6">
        <v>13.747798063250103</v>
      </c>
      <c r="X213" s="6">
        <v>13.837999999999999</v>
      </c>
      <c r="Y213" s="6">
        <v>371.93223368248249</v>
      </c>
      <c r="Z213" s="6">
        <v>0.31048999999999999</v>
      </c>
      <c r="AA213" s="6">
        <v>43.091987665943549</v>
      </c>
      <c r="AB213" s="6">
        <v>0.97154640879018817</v>
      </c>
      <c r="AC213" s="6">
        <v>3.0912096216746385</v>
      </c>
      <c r="AD213" s="6">
        <v>1.593</v>
      </c>
      <c r="AE213" s="6">
        <v>1.125</v>
      </c>
      <c r="AF213" s="6">
        <v>0.39891697309098539</v>
      </c>
      <c r="AG213" s="6">
        <v>734.89228705178459</v>
      </c>
      <c r="AH213" s="6">
        <v>95.941999999999993</v>
      </c>
      <c r="AI213" s="6">
        <v>255.05014183626753</v>
      </c>
      <c r="AJ213" s="6">
        <v>78.617634506957629</v>
      </c>
      <c r="AK213" s="6">
        <v>65.459842183259823</v>
      </c>
      <c r="AL213" s="6">
        <v>32.225000000000001</v>
      </c>
      <c r="AM213" s="6">
        <v>85.786004811693857</v>
      </c>
      <c r="AN213" s="6">
        <v>9.800411907785632</v>
      </c>
      <c r="AO213" s="6">
        <v>49.707874524409689</v>
      </c>
      <c r="AP213" s="29">
        <v>330.35399999999998</v>
      </c>
    </row>
    <row r="214" spans="1:42" s="6" customFormat="1">
      <c r="A214" s="28"/>
      <c r="C214" s="6" t="s">
        <v>41</v>
      </c>
      <c r="D214" s="6">
        <v>2025</v>
      </c>
      <c r="E214" s="6" t="s">
        <v>91</v>
      </c>
      <c r="F214" s="6">
        <v>4.6269499999999999</v>
      </c>
      <c r="G214" s="6">
        <v>102.76976889724237</v>
      </c>
      <c r="H214" s="6">
        <v>7.2625400000000004</v>
      </c>
      <c r="I214" s="6">
        <v>354.72614956247401</v>
      </c>
      <c r="J214" s="6">
        <v>23.508235047400468</v>
      </c>
      <c r="K214" s="6">
        <v>21.662600000000001</v>
      </c>
      <c r="L214" s="6">
        <v>4.3932384377756781</v>
      </c>
      <c r="M214" s="6">
        <v>140.79975333230226</v>
      </c>
      <c r="N214" s="6">
        <v>1165.9593258985915</v>
      </c>
      <c r="O214" s="6">
        <v>13.955283930393048</v>
      </c>
      <c r="P214" s="6">
        <v>4.722148710214455</v>
      </c>
      <c r="Q214" s="6">
        <v>43.462124008901483</v>
      </c>
      <c r="R214" s="6">
        <v>322.23120187218598</v>
      </c>
      <c r="S214" s="6">
        <v>49.736775835365137</v>
      </c>
      <c r="T214" s="6">
        <v>511.81259954257223</v>
      </c>
      <c r="U214" s="6">
        <v>30.081768353757973</v>
      </c>
      <c r="V214" s="6">
        <v>117.10657801981301</v>
      </c>
      <c r="W214" s="6">
        <v>21.17886181153078</v>
      </c>
      <c r="X214" s="6">
        <v>13.837999999999999</v>
      </c>
      <c r="Y214" s="6">
        <v>446.86695384108759</v>
      </c>
      <c r="Z214" s="6">
        <v>0.31048999999999999</v>
      </c>
      <c r="AA214" s="6">
        <v>52.330223779591108</v>
      </c>
      <c r="AB214" s="6">
        <v>1.0342874382385292</v>
      </c>
      <c r="AC214" s="6">
        <v>3.625884650792158</v>
      </c>
      <c r="AD214" s="6">
        <v>1.593</v>
      </c>
      <c r="AE214" s="6">
        <v>1.125</v>
      </c>
      <c r="AF214" s="6">
        <v>0.50855143452922258</v>
      </c>
      <c r="AG214" s="6">
        <v>852.44219482395295</v>
      </c>
      <c r="AH214" s="6">
        <v>95.941999999999993</v>
      </c>
      <c r="AI214" s="6">
        <v>288.57919255633374</v>
      </c>
      <c r="AJ214" s="6">
        <v>90.952174699759297</v>
      </c>
      <c r="AK214" s="6">
        <v>72.865519160091054</v>
      </c>
      <c r="AL214" s="6">
        <v>32.225000000000001</v>
      </c>
      <c r="AM214" s="6">
        <v>106.67315982053394</v>
      </c>
      <c r="AN214" s="6">
        <v>11.415087822977224</v>
      </c>
      <c r="AO214" s="6">
        <v>55.756238508565467</v>
      </c>
      <c r="AP214" s="29">
        <v>330.35399999999998</v>
      </c>
    </row>
    <row r="215" spans="1:42" s="6" customFormat="1">
      <c r="A215" s="28"/>
      <c r="C215" s="6" t="s">
        <v>41</v>
      </c>
      <c r="D215" s="6">
        <v>2030</v>
      </c>
      <c r="E215" s="6" t="s">
        <v>91</v>
      </c>
      <c r="F215" s="6">
        <v>4.6269499999999999</v>
      </c>
      <c r="G215" s="6">
        <v>111.26746856858713</v>
      </c>
      <c r="H215" s="6">
        <v>7.2625400000000004</v>
      </c>
      <c r="I215" s="6">
        <v>382.02936824050192</v>
      </c>
      <c r="J215" s="6">
        <v>26.424724180755678</v>
      </c>
      <c r="K215" s="6">
        <v>21.662600000000001</v>
      </c>
      <c r="L215" s="6">
        <v>4.856597790411854</v>
      </c>
      <c r="M215" s="6">
        <v>153.8818615627134</v>
      </c>
      <c r="N215" s="6">
        <v>1243.8405899406018</v>
      </c>
      <c r="O215" s="6">
        <v>14.814672900196125</v>
      </c>
      <c r="P215" s="6">
        <v>5.1503969654448882</v>
      </c>
      <c r="Q215" s="6">
        <v>46.373509555377815</v>
      </c>
      <c r="R215" s="6">
        <v>344.83238662298936</v>
      </c>
      <c r="S215" s="6">
        <v>53.052059965562648</v>
      </c>
      <c r="T215" s="6">
        <v>536.29372631249748</v>
      </c>
      <c r="U215" s="6">
        <v>32.932446923188394</v>
      </c>
      <c r="V215" s="6">
        <v>132.34852782443755</v>
      </c>
      <c r="W215" s="6">
        <v>25.785850437845429</v>
      </c>
      <c r="X215" s="6">
        <v>13.837999999999999</v>
      </c>
      <c r="Y215" s="6">
        <v>472.46484989894265</v>
      </c>
      <c r="Z215" s="6">
        <v>0.31048999999999999</v>
      </c>
      <c r="AA215" s="6">
        <v>58.030349840754873</v>
      </c>
      <c r="AB215" s="6">
        <v>1.1276757101872994</v>
      </c>
      <c r="AC215" s="6">
        <v>3.9254217087675958</v>
      </c>
      <c r="AD215" s="6">
        <v>1.593</v>
      </c>
      <c r="AE215" s="6">
        <v>1.125</v>
      </c>
      <c r="AF215" s="6">
        <v>0.61347130500683833</v>
      </c>
      <c r="AG215" s="6">
        <v>908.41860719614442</v>
      </c>
      <c r="AH215" s="6">
        <v>95.941999999999993</v>
      </c>
      <c r="AI215" s="6">
        <v>332.69545760238066</v>
      </c>
      <c r="AJ215" s="6">
        <v>95.951068539916932</v>
      </c>
      <c r="AK215" s="6">
        <v>83.463925829839553</v>
      </c>
      <c r="AL215" s="6">
        <v>32.225000000000001</v>
      </c>
      <c r="AM215" s="6">
        <v>116.61924464087522</v>
      </c>
      <c r="AN215" s="6">
        <v>13.072681291419094</v>
      </c>
      <c r="AO215" s="6">
        <v>61.159561020206006</v>
      </c>
      <c r="AP215" s="29">
        <v>330.35399999999998</v>
      </c>
    </row>
    <row r="216" spans="1:42" s="6" customFormat="1">
      <c r="A216" s="28"/>
      <c r="C216" s="6" t="s">
        <v>41</v>
      </c>
      <c r="D216" s="6">
        <v>2035</v>
      </c>
      <c r="E216" s="6" t="s">
        <v>91</v>
      </c>
      <c r="F216" s="6">
        <v>4.6269499999999999</v>
      </c>
      <c r="G216" s="6">
        <v>116.85789727634736</v>
      </c>
      <c r="H216" s="6">
        <v>7.2625400000000004</v>
      </c>
      <c r="I216" s="6">
        <v>401.11911572215593</v>
      </c>
      <c r="J216" s="6">
        <v>28.108569274118473</v>
      </c>
      <c r="K216" s="6">
        <v>21.662600000000001</v>
      </c>
      <c r="L216" s="6">
        <v>5.1326013237957202</v>
      </c>
      <c r="M216" s="6">
        <v>163.46439900640021</v>
      </c>
      <c r="N216" s="6">
        <v>1286.7796738213938</v>
      </c>
      <c r="O216" s="6">
        <v>15.520612125772573</v>
      </c>
      <c r="P216" s="6">
        <v>5.4526617183484065</v>
      </c>
      <c r="Q216" s="6">
        <v>46.991077519775963</v>
      </c>
      <c r="R216" s="6">
        <v>354.00350189138703</v>
      </c>
      <c r="S216" s="6">
        <v>55.528583251390039</v>
      </c>
      <c r="T216" s="6">
        <v>548.70221473844515</v>
      </c>
      <c r="U216" s="6">
        <v>34.578238056024347</v>
      </c>
      <c r="V216" s="6">
        <v>141.00375129616404</v>
      </c>
      <c r="W216" s="6">
        <v>28.044063977883425</v>
      </c>
      <c r="X216" s="6">
        <v>13.837999999999999</v>
      </c>
      <c r="Y216" s="6">
        <v>482.93168686679314</v>
      </c>
      <c r="Z216" s="6">
        <v>0.31048999999999999</v>
      </c>
      <c r="AA216" s="6">
        <v>61.384846278594829</v>
      </c>
      <c r="AB216" s="6">
        <v>1.1841513566501634</v>
      </c>
      <c r="AC216" s="6">
        <v>4.0618314340478552</v>
      </c>
      <c r="AD216" s="6">
        <v>1.593</v>
      </c>
      <c r="AE216" s="6">
        <v>1.125</v>
      </c>
      <c r="AF216" s="6">
        <v>0.69507300399955452</v>
      </c>
      <c r="AG216" s="6">
        <v>934.6583789326246</v>
      </c>
      <c r="AH216" s="6">
        <v>95.941999999999993</v>
      </c>
      <c r="AI216" s="6">
        <v>369.28113545398753</v>
      </c>
      <c r="AJ216" s="6">
        <v>97.216026155269134</v>
      </c>
      <c r="AK216" s="6">
        <v>91.645495641851369</v>
      </c>
      <c r="AL216" s="6">
        <v>32.225000000000001</v>
      </c>
      <c r="AM216" s="6">
        <v>124.39134579915314</v>
      </c>
      <c r="AN216" s="6">
        <v>14.241242724785412</v>
      </c>
      <c r="AO216" s="6">
        <v>65.345645725229588</v>
      </c>
      <c r="AP216" s="29">
        <v>330.35399999999998</v>
      </c>
    </row>
    <row r="217" spans="1:42" s="6" customFormat="1">
      <c r="A217" s="28"/>
      <c r="C217" s="6" t="s">
        <v>41</v>
      </c>
      <c r="D217" s="6">
        <v>2040</v>
      </c>
      <c r="E217" s="6" t="s">
        <v>91</v>
      </c>
      <c r="F217" s="6">
        <v>4.6269499999999999</v>
      </c>
      <c r="G217" s="6">
        <v>124.41022149118636</v>
      </c>
      <c r="H217" s="6">
        <v>7.2625400000000004</v>
      </c>
      <c r="I217" s="6">
        <v>426.40118212823859</v>
      </c>
      <c r="J217" s="6">
        <v>29.759902253247848</v>
      </c>
      <c r="K217" s="6">
        <v>21.662600000000001</v>
      </c>
      <c r="L217" s="6">
        <v>5.424286467266537</v>
      </c>
      <c r="M217" s="6">
        <v>174.64742120385654</v>
      </c>
      <c r="N217" s="6">
        <v>1361.17917437194</v>
      </c>
      <c r="O217" s="6">
        <v>16.439206177329538</v>
      </c>
      <c r="P217" s="6">
        <v>5.840451238038697</v>
      </c>
      <c r="Q217" s="6">
        <v>48.132194558083697</v>
      </c>
      <c r="R217" s="6">
        <v>371.83522317313606</v>
      </c>
      <c r="S217" s="6">
        <v>58.751237131579373</v>
      </c>
      <c r="T217" s="6">
        <v>573.02572421623222</v>
      </c>
      <c r="U217" s="6">
        <v>36.518739692223249</v>
      </c>
      <c r="V217" s="6">
        <v>149.33842070985497</v>
      </c>
      <c r="W217" s="6">
        <v>30.08625429265814</v>
      </c>
      <c r="X217" s="6">
        <v>13.837999999999999</v>
      </c>
      <c r="Y217" s="6">
        <v>504.25078470454076</v>
      </c>
      <c r="Z217" s="6">
        <v>0.31048999999999999</v>
      </c>
      <c r="AA217" s="6">
        <v>65.262726110840546</v>
      </c>
      <c r="AB217" s="6">
        <v>1.2641850839741668</v>
      </c>
      <c r="AC217" s="6">
        <v>4.2177736461002997</v>
      </c>
      <c r="AD217" s="6">
        <v>1.593</v>
      </c>
      <c r="AE217" s="6">
        <v>1.125</v>
      </c>
      <c r="AF217" s="6">
        <v>0.76220354719804551</v>
      </c>
      <c r="AG217" s="6">
        <v>978.17651855744032</v>
      </c>
      <c r="AH217" s="6">
        <v>95.941999999999993</v>
      </c>
      <c r="AI217" s="6">
        <v>399.96762837383773</v>
      </c>
      <c r="AJ217" s="6">
        <v>99.964131186854573</v>
      </c>
      <c r="AK217" s="6">
        <v>98.134138829205355</v>
      </c>
      <c r="AL217" s="6">
        <v>32.225000000000001</v>
      </c>
      <c r="AM217" s="6">
        <v>134.53931708807582</v>
      </c>
      <c r="AN217" s="6">
        <v>15.368851229526818</v>
      </c>
      <c r="AO217" s="6">
        <v>69.49844523878555</v>
      </c>
      <c r="AP217" s="29">
        <v>330.35399999999998</v>
      </c>
    </row>
    <row r="218" spans="1:42" s="6" customFormat="1">
      <c r="A218" s="28"/>
      <c r="C218" s="6" t="s">
        <v>41</v>
      </c>
      <c r="D218" s="6">
        <v>2045</v>
      </c>
      <c r="E218" s="6" t="s">
        <v>91</v>
      </c>
      <c r="F218" s="6">
        <v>4.6269499999999999</v>
      </c>
      <c r="G218" s="6">
        <v>132.81216820035635</v>
      </c>
      <c r="H218" s="6">
        <v>7.2625400000000004</v>
      </c>
      <c r="I218" s="6">
        <v>456.21653566221454</v>
      </c>
      <c r="J218" s="6">
        <v>31.258451554508074</v>
      </c>
      <c r="K218" s="6">
        <v>21.662600000000001</v>
      </c>
      <c r="L218" s="6">
        <v>5.7607167956545382</v>
      </c>
      <c r="M218" s="6">
        <v>187.54589181261417</v>
      </c>
      <c r="N218" s="6">
        <v>1446.8066589012794</v>
      </c>
      <c r="O218" s="6">
        <v>17.532187855019036</v>
      </c>
      <c r="P218" s="6">
        <v>6.2359772042610961</v>
      </c>
      <c r="Q218" s="6">
        <v>49.554942676767674</v>
      </c>
      <c r="R218" s="6">
        <v>394.09310760962728</v>
      </c>
      <c r="S218" s="6">
        <v>61.696054795483505</v>
      </c>
      <c r="T218" s="6">
        <v>606.31837845488792</v>
      </c>
      <c r="U218" s="6">
        <v>38.59003576610079</v>
      </c>
      <c r="V218" s="6">
        <v>157.62354379450352</v>
      </c>
      <c r="W218" s="6">
        <v>31.794591085899757</v>
      </c>
      <c r="X218" s="6">
        <v>13.837999999999999</v>
      </c>
      <c r="Y218" s="6">
        <v>531.43698573413326</v>
      </c>
      <c r="Z218" s="6">
        <v>0.31048999999999999</v>
      </c>
      <c r="AA218" s="6">
        <v>68.59865973252802</v>
      </c>
      <c r="AB218" s="6">
        <v>1.3591681849383372</v>
      </c>
      <c r="AC218" s="6">
        <v>4.3272740112890009</v>
      </c>
      <c r="AD218" s="6">
        <v>1.593</v>
      </c>
      <c r="AE218" s="6">
        <v>1.125</v>
      </c>
      <c r="AF218" s="6">
        <v>0.81891030642781804</v>
      </c>
      <c r="AG218" s="6">
        <v>1035.9784217130141</v>
      </c>
      <c r="AH218" s="6">
        <v>95.941999999999993</v>
      </c>
      <c r="AI218" s="6">
        <v>421.57398755626303</v>
      </c>
      <c r="AJ218" s="6">
        <v>103.73374274366182</v>
      </c>
      <c r="AK218" s="6">
        <v>102.9402768865146</v>
      </c>
      <c r="AL218" s="6">
        <v>32.225000000000001</v>
      </c>
      <c r="AM218" s="6">
        <v>145.37212125434357</v>
      </c>
      <c r="AN218" s="6">
        <v>16.292474273872713</v>
      </c>
      <c r="AO218" s="6">
        <v>74.397410376161488</v>
      </c>
      <c r="AP218" s="29">
        <v>330.35399999999998</v>
      </c>
    </row>
    <row r="219" spans="1:42" s="6" customFormat="1">
      <c r="A219" s="28"/>
      <c r="C219" s="6" t="s">
        <v>41</v>
      </c>
      <c r="D219" s="6">
        <v>2050</v>
      </c>
      <c r="E219" s="6" t="s">
        <v>91</v>
      </c>
      <c r="F219" s="6">
        <v>4.6269499999999999</v>
      </c>
      <c r="G219" s="6">
        <v>140.28647408160754</v>
      </c>
      <c r="H219" s="6">
        <v>7.2625400000000004</v>
      </c>
      <c r="I219" s="6">
        <v>484.83609454991415</v>
      </c>
      <c r="J219" s="6">
        <v>32.758932610429788</v>
      </c>
      <c r="K219" s="6">
        <v>21.662600000000001</v>
      </c>
      <c r="L219" s="6">
        <v>6.0695454284274364</v>
      </c>
      <c r="M219" s="6">
        <v>201.07083862934618</v>
      </c>
      <c r="N219" s="6">
        <v>1525.7907178580908</v>
      </c>
      <c r="O219" s="6">
        <v>18.699544141291167</v>
      </c>
      <c r="P219" s="6">
        <v>6.616462366993499</v>
      </c>
      <c r="Q219" s="6">
        <v>51.05750575336107</v>
      </c>
      <c r="R219" s="6">
        <v>419.75704853145572</v>
      </c>
      <c r="S219" s="6">
        <v>64.368061342611824</v>
      </c>
      <c r="T219" s="6">
        <v>637.72422289523627</v>
      </c>
      <c r="U219" s="6">
        <v>40.900745745173303</v>
      </c>
      <c r="V219" s="6">
        <v>168.11530132274774</v>
      </c>
      <c r="W219" s="6">
        <v>33.349374348469517</v>
      </c>
      <c r="X219" s="6">
        <v>13.837999999999999</v>
      </c>
      <c r="Y219" s="6">
        <v>560.3273120945546</v>
      </c>
      <c r="Z219" s="6">
        <v>0.31048999999999999</v>
      </c>
      <c r="AA219" s="6">
        <v>71.116222336694136</v>
      </c>
      <c r="AB219" s="6">
        <v>1.4525651102288797</v>
      </c>
      <c r="AC219" s="6">
        <v>4.3914401724960888</v>
      </c>
      <c r="AD219" s="6">
        <v>1.593</v>
      </c>
      <c r="AE219" s="6">
        <v>1.125</v>
      </c>
      <c r="AF219" s="6">
        <v>0.86158901589021608</v>
      </c>
      <c r="AG219" s="6">
        <v>1099.9451080393719</v>
      </c>
      <c r="AH219" s="6">
        <v>95.941999999999993</v>
      </c>
      <c r="AI219" s="6">
        <v>442.07843172560968</v>
      </c>
      <c r="AJ219" s="6">
        <v>108.21686003458534</v>
      </c>
      <c r="AK219" s="6">
        <v>108.0177116563534</v>
      </c>
      <c r="AL219" s="6">
        <v>32.225000000000001</v>
      </c>
      <c r="AM219" s="6">
        <v>155.48106676519637</v>
      </c>
      <c r="AN219" s="6">
        <v>17.108179524418393</v>
      </c>
      <c r="AO219" s="6">
        <v>79.401858035518558</v>
      </c>
      <c r="AP219" s="29">
        <v>330.35399999999998</v>
      </c>
    </row>
    <row r="220" spans="1:42" s="6" customFormat="1">
      <c r="A220" s="28"/>
      <c r="C220" s="6" t="s">
        <v>41</v>
      </c>
      <c r="D220" s="6">
        <v>2055</v>
      </c>
      <c r="E220" s="6" t="s">
        <v>91</v>
      </c>
      <c r="F220" s="6">
        <v>0</v>
      </c>
      <c r="G220" s="6">
        <v>148.18141347229914</v>
      </c>
      <c r="H220" s="6">
        <v>0</v>
      </c>
      <c r="I220" s="6">
        <v>515.25102709661019</v>
      </c>
      <c r="J220" s="6">
        <v>34.331440375520188</v>
      </c>
      <c r="K220" s="7">
        <v>21.662600000000001</v>
      </c>
      <c r="L220" s="6">
        <v>6.3949301822185243</v>
      </c>
      <c r="M220" s="6">
        <v>215.57114238206586</v>
      </c>
      <c r="N220" s="6">
        <v>1609.0866740064941</v>
      </c>
      <c r="O220" s="6">
        <v>19.944627218444616</v>
      </c>
      <c r="P220" s="6">
        <v>7.0201626497171326</v>
      </c>
      <c r="Q220" s="6">
        <v>52.605628277250538</v>
      </c>
      <c r="R220" s="6">
        <v>447.09226421277958</v>
      </c>
      <c r="S220" s="6">
        <v>67.155790345763677</v>
      </c>
      <c r="T220" s="6">
        <v>670.7568150972553</v>
      </c>
      <c r="U220" s="6">
        <v>43.349817363497671</v>
      </c>
      <c r="V220" s="6">
        <v>179.30541249399201</v>
      </c>
      <c r="W220" s="6">
        <v>34.980187869992314</v>
      </c>
      <c r="X220" s="7">
        <v>13.837999999999999</v>
      </c>
      <c r="Y220" s="6">
        <v>590.78819334599211</v>
      </c>
      <c r="Z220" s="6">
        <v>0</v>
      </c>
      <c r="AA220" s="6">
        <v>73.726179187199889</v>
      </c>
      <c r="AB220" s="6">
        <v>1.5523799209219729</v>
      </c>
      <c r="AC220" s="6">
        <v>4.4565578094436349</v>
      </c>
      <c r="AD220" s="6">
        <v>0</v>
      </c>
      <c r="AE220" s="6">
        <v>0</v>
      </c>
      <c r="AF220" s="6">
        <v>0.90649198877570036</v>
      </c>
      <c r="AG220" s="6">
        <v>1167.8614296803426</v>
      </c>
      <c r="AH220" s="7">
        <v>95.941999999999993</v>
      </c>
      <c r="AI220" s="6">
        <v>463.58016757590406</v>
      </c>
      <c r="AJ220" s="6">
        <v>112.89372663130459</v>
      </c>
      <c r="AK220" s="6">
        <v>113.34558624063324</v>
      </c>
      <c r="AL220" s="7">
        <v>32.225000000000001</v>
      </c>
      <c r="AM220" s="6">
        <v>166.29297222778985</v>
      </c>
      <c r="AN220" s="6">
        <v>17.964724186129192</v>
      </c>
      <c r="AO220" s="6">
        <v>84.742936986860343</v>
      </c>
      <c r="AP220" s="12">
        <v>330.35399999999998</v>
      </c>
    </row>
    <row r="221" spans="1:42" s="6" customFormat="1">
      <c r="A221" s="28"/>
      <c r="C221" s="6" t="s">
        <v>41</v>
      </c>
      <c r="D221" s="6">
        <v>2060</v>
      </c>
      <c r="E221" s="6" t="s">
        <v>91</v>
      </c>
      <c r="F221" s="6">
        <v>0</v>
      </c>
      <c r="G221" s="6">
        <v>156.52065847684796</v>
      </c>
      <c r="H221" s="6">
        <v>0</v>
      </c>
      <c r="I221" s="6">
        <v>547.57396140352751</v>
      </c>
      <c r="J221" s="6">
        <v>35.979432305515346</v>
      </c>
      <c r="K221" s="7">
        <v>21.662600000000001</v>
      </c>
      <c r="L221" s="6">
        <v>6.7377586209194922</v>
      </c>
      <c r="M221" s="6">
        <v>231.11714132536824</v>
      </c>
      <c r="N221" s="6">
        <v>1696.9299224076758</v>
      </c>
      <c r="O221" s="6">
        <v>21.272612416489387</v>
      </c>
      <c r="P221" s="6">
        <v>7.4484945118606305</v>
      </c>
      <c r="Q221" s="6">
        <v>54.200691663479645</v>
      </c>
      <c r="R221" s="6">
        <v>476.20759060090086</v>
      </c>
      <c r="S221" s="6">
        <v>70.064253651501545</v>
      </c>
      <c r="T221" s="6">
        <v>705.50041671119709</v>
      </c>
      <c r="U221" s="6">
        <v>45.94553549602135</v>
      </c>
      <c r="V221" s="6">
        <v>191.24036120851505</v>
      </c>
      <c r="W221" s="6">
        <v>36.690749596509662</v>
      </c>
      <c r="X221" s="7">
        <v>13.837999999999999</v>
      </c>
      <c r="Y221" s="6">
        <v>622.90500902465885</v>
      </c>
      <c r="Z221" s="6">
        <v>0</v>
      </c>
      <c r="AA221" s="6">
        <v>76.431921141830713</v>
      </c>
      <c r="AB221" s="6">
        <v>1.6590536299622307</v>
      </c>
      <c r="AC221" s="6">
        <v>4.522641030909031</v>
      </c>
      <c r="AD221" s="6">
        <v>0</v>
      </c>
      <c r="AE221" s="6">
        <v>0</v>
      </c>
      <c r="AF221" s="6">
        <v>0.95373514582877339</v>
      </c>
      <c r="AG221" s="6">
        <v>1239.9712576258794</v>
      </c>
      <c r="AH221" s="7">
        <v>95.941999999999993</v>
      </c>
      <c r="AI221" s="6">
        <v>486.12770121092916</v>
      </c>
      <c r="AJ221" s="6">
        <v>117.77271590240672</v>
      </c>
      <c r="AK221" s="6">
        <v>118.93625335356916</v>
      </c>
      <c r="AL221" s="7">
        <v>32.225000000000001</v>
      </c>
      <c r="AM221" s="6">
        <v>177.85672035627266</v>
      </c>
      <c r="AN221" s="6">
        <v>18.864152940589783</v>
      </c>
      <c r="AO221" s="6">
        <v>90.443291212991113</v>
      </c>
      <c r="AP221" s="12">
        <v>330.35399999999998</v>
      </c>
    </row>
    <row r="222" spans="1:42" s="6" customFormat="1">
      <c r="A222" s="28"/>
      <c r="C222" s="6" t="s">
        <v>41</v>
      </c>
      <c r="D222" s="6">
        <v>2065</v>
      </c>
      <c r="E222" s="6" t="s">
        <v>91</v>
      </c>
      <c r="F222" s="6">
        <v>0</v>
      </c>
      <c r="G222" s="6">
        <v>165.32921340101697</v>
      </c>
      <c r="H222" s="6">
        <v>0</v>
      </c>
      <c r="I222" s="6">
        <v>581.92459100315773</v>
      </c>
      <c r="J222" s="6">
        <v>37.706531822364504</v>
      </c>
      <c r="K222" s="7">
        <v>21.662600000000001</v>
      </c>
      <c r="L222" s="6">
        <v>7.098965890199243</v>
      </c>
      <c r="M222" s="6">
        <v>247.78424618514262</v>
      </c>
      <c r="N222" s="6">
        <v>1789.5687088083478</v>
      </c>
      <c r="O222" s="6">
        <v>22.689019657569141</v>
      </c>
      <c r="P222" s="6">
        <v>7.9029608374463258</v>
      </c>
      <c r="Q222" s="6">
        <v>55.844119213191021</v>
      </c>
      <c r="R222" s="6">
        <v>507.21895120509032</v>
      </c>
      <c r="S222" s="6">
        <v>73.09868016543443</v>
      </c>
      <c r="T222" s="6">
        <v>742.04365393962507</v>
      </c>
      <c r="U222" s="6">
        <v>48.696681102829743</v>
      </c>
      <c r="V222" s="6">
        <v>203.96972543362995</v>
      </c>
      <c r="W222" s="6">
        <v>38.484959284870463</v>
      </c>
      <c r="X222" s="7">
        <v>13.837999999999999</v>
      </c>
      <c r="Y222" s="6">
        <v>656.7677801251757</v>
      </c>
      <c r="Z222" s="6">
        <v>0</v>
      </c>
      <c r="AA222" s="6">
        <v>79.23696350244704</v>
      </c>
      <c r="AB222" s="6">
        <v>1.7730575550449941</v>
      </c>
      <c r="AC222" s="6">
        <v>4.5897041548789996</v>
      </c>
      <c r="AD222" s="6">
        <v>0</v>
      </c>
      <c r="AE222" s="6">
        <v>0</v>
      </c>
      <c r="AF222" s="6">
        <v>1.0034404491732392</v>
      </c>
      <c r="AG222" s="6">
        <v>1316.5335207269793</v>
      </c>
      <c r="AH222" s="7">
        <v>95.941999999999993</v>
      </c>
      <c r="AI222" s="6">
        <v>509.77189796612396</v>
      </c>
      <c r="AJ222" s="6">
        <v>122.86256309287997</v>
      </c>
      <c r="AK222" s="6">
        <v>124.80267499567842</v>
      </c>
      <c r="AL222" s="7">
        <v>32.225000000000001</v>
      </c>
      <c r="AM222" s="6">
        <v>190.22459309079002</v>
      </c>
      <c r="AN222" s="6">
        <v>19.808612839195362</v>
      </c>
      <c r="AO222" s="6">
        <v>96.52708787643563</v>
      </c>
      <c r="AP222" s="12">
        <v>330.35399999999998</v>
      </c>
    </row>
    <row r="223" spans="1:42" s="6" customFormat="1" ht="15" thickBot="1">
      <c r="A223" s="30"/>
      <c r="B223" s="15"/>
      <c r="C223" s="15" t="s">
        <v>41</v>
      </c>
      <c r="D223" s="15">
        <v>2070</v>
      </c>
      <c r="E223" s="15" t="s">
        <v>91</v>
      </c>
      <c r="F223" s="15">
        <v>0</v>
      </c>
      <c r="G223" s="15">
        <v>174.63348972456649</v>
      </c>
      <c r="H223" s="15">
        <v>0</v>
      </c>
      <c r="I223" s="15">
        <v>618.43011809073016</v>
      </c>
      <c r="J223" s="15">
        <v>39.516536281008513</v>
      </c>
      <c r="K223" s="16">
        <v>21.662600000000001</v>
      </c>
      <c r="L223" s="15">
        <v>7.4795372683349344</v>
      </c>
      <c r="M223" s="15">
        <v>265.65330596186379</v>
      </c>
      <c r="N223" s="15">
        <v>1887.2648311852824</v>
      </c>
      <c r="O223" s="15">
        <v>24.199736400148019</v>
      </c>
      <c r="P223" s="15">
        <v>8.3851562082454514</v>
      </c>
      <c r="Q223" s="15">
        <v>57.537377383661251</v>
      </c>
      <c r="R223" s="15">
        <v>540.24981864937342</v>
      </c>
      <c r="S223" s="15">
        <v>76.264525252870683</v>
      </c>
      <c r="T223" s="15">
        <v>780.47974361080344</v>
      </c>
      <c r="U223" s="15">
        <v>51.612560933935434</v>
      </c>
      <c r="V223" s="15">
        <v>217.54638315135102</v>
      </c>
      <c r="W223" s="15">
        <v>40.366907393438247</v>
      </c>
      <c r="X223" s="16">
        <v>13.837999999999999</v>
      </c>
      <c r="Y223" s="15">
        <v>692.47142142258087</v>
      </c>
      <c r="Z223" s="15">
        <v>0</v>
      </c>
      <c r="AA223" s="15">
        <v>82.144950582066969</v>
      </c>
      <c r="AB223" s="15">
        <v>1.8948954010448118</v>
      </c>
      <c r="AC223" s="15">
        <v>4.6577617116518102</v>
      </c>
      <c r="AD223" s="15">
        <v>0</v>
      </c>
      <c r="AE223" s="15">
        <v>0</v>
      </c>
      <c r="AF223" s="15">
        <v>1.0557362171675302</v>
      </c>
      <c r="AG223" s="15">
        <v>1397.8231354462011</v>
      </c>
      <c r="AH223" s="16">
        <v>95.941999999999993</v>
      </c>
      <c r="AI223" s="15">
        <v>534.56609715649324</v>
      </c>
      <c r="AJ223" s="15">
        <v>128.17238096352193</v>
      </c>
      <c r="AK223" s="15">
        <v>130.95845250626877</v>
      </c>
      <c r="AL223" s="16">
        <v>32.225000000000001</v>
      </c>
      <c r="AM223" s="15">
        <v>203.45250797423947</v>
      </c>
      <c r="AN223" s="15">
        <v>20.800358428437747</v>
      </c>
      <c r="AO223" s="15">
        <v>103.02011977829019</v>
      </c>
      <c r="AP223" s="17">
        <v>330.35399999999998</v>
      </c>
    </row>
    <row r="224" spans="1:42" s="8" customFormat="1">
      <c r="A224" s="10"/>
      <c r="C224" s="8" t="s">
        <v>41</v>
      </c>
      <c r="D224" s="6">
        <v>2010</v>
      </c>
      <c r="E224" s="8" t="s">
        <v>129</v>
      </c>
      <c r="F224" s="8">
        <v>0</v>
      </c>
      <c r="G224" s="8">
        <v>2.0283327000424198</v>
      </c>
      <c r="H224" s="8" t="e">
        <v>#N/A</v>
      </c>
      <c r="I224" s="8">
        <v>2.3533303481925198</v>
      </c>
      <c r="J224" s="8">
        <v>0.54602846582643005</v>
      </c>
      <c r="K224" s="8">
        <v>2.0772909078110802</v>
      </c>
      <c r="L224" s="8">
        <v>0.33996677566821598</v>
      </c>
      <c r="M224" s="8">
        <v>2.5526785822881601</v>
      </c>
      <c r="N224" s="8">
        <v>24.650758625458501</v>
      </c>
      <c r="O224" s="8">
        <v>1.2007008251161799</v>
      </c>
      <c r="P224" s="8">
        <v>0.57356081168593598</v>
      </c>
      <c r="Q224" s="8">
        <v>0.68691371298540504</v>
      </c>
      <c r="R224" s="8">
        <v>4.8485232077481797</v>
      </c>
      <c r="S224" s="8">
        <v>0.50133178382030796</v>
      </c>
      <c r="T224" s="8">
        <v>8.9340287341562998</v>
      </c>
      <c r="U224" s="8">
        <v>0.66172052841151696</v>
      </c>
      <c r="V224" s="8">
        <v>6.7379749201238504</v>
      </c>
      <c r="W224" s="8">
        <v>1.3198465792058001</v>
      </c>
      <c r="X224" s="8">
        <v>0.23666153255745501</v>
      </c>
      <c r="Y224" s="8">
        <v>3.9837738947884</v>
      </c>
      <c r="Z224" s="8">
        <v>0</v>
      </c>
      <c r="AA224" s="8">
        <v>1.22524482891076</v>
      </c>
      <c r="AB224" s="8">
        <v>0.91769849023310301</v>
      </c>
      <c r="AC224" s="8">
        <v>0.69032315382270304</v>
      </c>
      <c r="AD224" s="8">
        <v>0</v>
      </c>
      <c r="AE224" s="8">
        <v>0</v>
      </c>
      <c r="AF224" s="8">
        <v>0.102060941427288</v>
      </c>
      <c r="AG224" s="8">
        <v>2.7058864207705602</v>
      </c>
      <c r="AH224" s="8">
        <v>1.18155679927496</v>
      </c>
      <c r="AI224" s="8">
        <v>4.9905506656163396</v>
      </c>
      <c r="AJ224" s="8">
        <v>2.3919027932907202</v>
      </c>
      <c r="AK224" s="8">
        <v>2.7506728679228201</v>
      </c>
      <c r="AL224" s="8">
        <v>0</v>
      </c>
      <c r="AM224" s="8">
        <v>2.2932834634264401</v>
      </c>
      <c r="AN224" s="8">
        <v>0.27240751036261601</v>
      </c>
      <c r="AO224" s="8">
        <v>0.69769229004549604</v>
      </c>
      <c r="AP224" s="11">
        <v>8.4004052774185496</v>
      </c>
    </row>
    <row r="225" spans="1:42" s="8" customFormat="1">
      <c r="A225" s="10"/>
      <c r="C225" s="8" t="s">
        <v>41</v>
      </c>
      <c r="D225" s="6">
        <v>2015</v>
      </c>
      <c r="E225" s="8" t="s">
        <v>129</v>
      </c>
      <c r="F225" s="8">
        <v>0</v>
      </c>
      <c r="G225" s="8">
        <v>1.9249035770427632</v>
      </c>
      <c r="H225" s="8">
        <v>0</v>
      </c>
      <c r="I225" s="8">
        <v>2.2362979284354121</v>
      </c>
      <c r="J225" s="8">
        <v>0.63585034475854296</v>
      </c>
      <c r="K225" s="8">
        <v>2.0772909078110802</v>
      </c>
      <c r="L225" s="8">
        <v>9.8531458365737554E-2</v>
      </c>
      <c r="M225" s="8">
        <v>3.1158652053612337</v>
      </c>
      <c r="N225" s="8">
        <v>24.079853126398934</v>
      </c>
      <c r="O225" s="8">
        <v>1.4573563708492936</v>
      </c>
      <c r="P225" s="8">
        <v>0.49964743239158965</v>
      </c>
      <c r="Q225" s="8">
        <v>0.16791221187711403</v>
      </c>
      <c r="R225" s="8">
        <v>4.0612764096618994</v>
      </c>
      <c r="S225" s="8">
        <v>0.24344909239350995</v>
      </c>
      <c r="T225" s="8">
        <v>7.8278231004872838</v>
      </c>
      <c r="U225" s="8">
        <v>0.66635710133162762</v>
      </c>
      <c r="V225" s="8">
        <v>7.706980581201571</v>
      </c>
      <c r="W225" s="8">
        <v>1.2288030020684528</v>
      </c>
      <c r="X225" s="8">
        <v>0.23666153255745501</v>
      </c>
      <c r="Y225" s="8">
        <v>1.8629891131881346</v>
      </c>
      <c r="Z225" s="8">
        <v>0</v>
      </c>
      <c r="AA225" s="8">
        <v>0.92710064121207192</v>
      </c>
      <c r="AB225" s="7">
        <v>0.91769849023310301</v>
      </c>
      <c r="AC225" s="8">
        <v>0.8142829474526605</v>
      </c>
      <c r="AD225" s="8">
        <v>0</v>
      </c>
      <c r="AE225" s="8">
        <v>0</v>
      </c>
      <c r="AF225" s="8">
        <v>0</v>
      </c>
      <c r="AG225" s="8">
        <v>2.9471138241507364</v>
      </c>
      <c r="AH225" s="8">
        <v>1.18155679927496</v>
      </c>
      <c r="AI225" s="8">
        <v>5.5553568943644667</v>
      </c>
      <c r="AJ225" s="8">
        <v>1.7472215860572518</v>
      </c>
      <c r="AK225" s="8">
        <v>11.156594843052554</v>
      </c>
      <c r="AL225" s="8">
        <v>0</v>
      </c>
      <c r="AM225" s="8">
        <v>1.497670848730154</v>
      </c>
      <c r="AN225" s="8">
        <v>0.28097734105246958</v>
      </c>
      <c r="AO225" s="8">
        <v>0.78161390552451815</v>
      </c>
      <c r="AP225" s="11">
        <v>7.9584059659692672</v>
      </c>
    </row>
    <row r="226" spans="1:42" s="8" customFormat="1">
      <c r="A226" s="10"/>
      <c r="C226" s="8" t="s">
        <v>41</v>
      </c>
      <c r="D226" s="6">
        <v>2020</v>
      </c>
      <c r="E226" s="8" t="s">
        <v>129</v>
      </c>
      <c r="F226" s="8">
        <v>0</v>
      </c>
      <c r="G226" s="8">
        <v>1.7837155126712183</v>
      </c>
      <c r="H226" s="8">
        <v>0</v>
      </c>
      <c r="I226" s="8">
        <v>1.9787885498145361</v>
      </c>
      <c r="J226" s="8">
        <v>0.50363587026767376</v>
      </c>
      <c r="K226" s="8">
        <v>2.0772909078110802</v>
      </c>
      <c r="L226" s="8">
        <v>0.14689261414043506</v>
      </c>
      <c r="M226" s="8">
        <v>2.9332247757769645</v>
      </c>
      <c r="N226" s="8">
        <v>22.958330765829992</v>
      </c>
      <c r="O226" s="8">
        <v>1.6416121030043165</v>
      </c>
      <c r="P226" s="8">
        <v>0.50329084141107872</v>
      </c>
      <c r="Q226" s="8">
        <v>0.1523831091888061</v>
      </c>
      <c r="R226" s="8">
        <v>4.0502822501088129</v>
      </c>
      <c r="S226" s="8">
        <v>0.24049851236913364</v>
      </c>
      <c r="T226" s="8">
        <v>7.0268288158246675</v>
      </c>
      <c r="U226" s="8">
        <v>0.79230046253302988</v>
      </c>
      <c r="V226" s="8">
        <v>8.0518428778221161</v>
      </c>
      <c r="W226" s="8">
        <v>1.4257676611973753</v>
      </c>
      <c r="X226" s="8">
        <v>0.23666153255745501</v>
      </c>
      <c r="Y226" s="8">
        <v>1.679850092988274</v>
      </c>
      <c r="Z226" s="8">
        <v>0</v>
      </c>
      <c r="AA226" s="8">
        <v>0.99387721044530708</v>
      </c>
      <c r="AB226" s="7">
        <v>0.91769849023310301</v>
      </c>
      <c r="AC226" s="8">
        <v>0.90556876423407129</v>
      </c>
      <c r="AD226" s="8">
        <v>0</v>
      </c>
      <c r="AE226" s="8">
        <v>0</v>
      </c>
      <c r="AF226" s="8">
        <v>0</v>
      </c>
      <c r="AG226" s="8">
        <v>3.2762052888441029</v>
      </c>
      <c r="AH226" s="8">
        <v>1.18155679927496</v>
      </c>
      <c r="AI226" s="8">
        <v>5.3104126916814103</v>
      </c>
      <c r="AJ226" s="8">
        <v>1.790136593305401</v>
      </c>
      <c r="AK226" s="8">
        <v>10.147586298578679</v>
      </c>
      <c r="AL226" s="8">
        <v>0</v>
      </c>
      <c r="AM226" s="8">
        <v>1.5420439181981405</v>
      </c>
      <c r="AN226" s="8">
        <v>0.2934718929739788</v>
      </c>
      <c r="AO226" s="8">
        <v>0.9322590110079183</v>
      </c>
      <c r="AP226" s="11">
        <v>8.0303161373007867</v>
      </c>
    </row>
    <row r="227" spans="1:42" s="8" customFormat="1">
      <c r="A227" s="10"/>
      <c r="C227" s="8" t="s">
        <v>41</v>
      </c>
      <c r="D227" s="6">
        <v>2025</v>
      </c>
      <c r="E227" s="8" t="s">
        <v>129</v>
      </c>
      <c r="F227" s="8">
        <v>0</v>
      </c>
      <c r="G227" s="8">
        <v>2.0220739346272922</v>
      </c>
      <c r="H227" s="8">
        <v>0</v>
      </c>
      <c r="I227" s="8">
        <v>2.1027347671067496</v>
      </c>
      <c r="J227" s="8">
        <v>0.54221440421690081</v>
      </c>
      <c r="K227" s="8">
        <v>2.0772909078110802</v>
      </c>
      <c r="L227" s="8">
        <v>0.14151621531448355</v>
      </c>
      <c r="M227" s="8">
        <v>3.2421398220389301</v>
      </c>
      <c r="N227" s="8">
        <v>23.90726452810863</v>
      </c>
      <c r="O227" s="8">
        <v>2.0152210513460966</v>
      </c>
      <c r="P227" s="8">
        <v>0.53132562606132039</v>
      </c>
      <c r="Q227" s="8">
        <v>0.18197164323435713</v>
      </c>
      <c r="R227" s="8">
        <v>4.9564574362915739</v>
      </c>
      <c r="S227" s="8">
        <v>0.24986171010230626</v>
      </c>
      <c r="T227" s="8">
        <v>7.3790541663983911</v>
      </c>
      <c r="U227" s="8">
        <v>0.83066195056794889</v>
      </c>
      <c r="V227" s="8">
        <v>8.6080871326589676</v>
      </c>
      <c r="W227" s="8">
        <v>1.6158219863759733</v>
      </c>
      <c r="X227" s="8">
        <v>0.23666153255745501</v>
      </c>
      <c r="Y227" s="8">
        <v>1.980456893222146</v>
      </c>
      <c r="Z227" s="8">
        <v>0</v>
      </c>
      <c r="AA227" s="8">
        <v>1.0958525057295703</v>
      </c>
      <c r="AB227" s="7">
        <v>0.91769849023310301</v>
      </c>
      <c r="AC227" s="8">
        <v>1.034581895647833</v>
      </c>
      <c r="AD227" s="8">
        <v>0</v>
      </c>
      <c r="AE227" s="8">
        <v>0</v>
      </c>
      <c r="AF227" s="8">
        <v>0</v>
      </c>
      <c r="AG227" s="8">
        <v>3.5282699998342424</v>
      </c>
      <c r="AH227" s="8">
        <v>1.18155679927496</v>
      </c>
      <c r="AI227" s="8">
        <v>5.452708452089051</v>
      </c>
      <c r="AJ227" s="8">
        <v>2.0238036997084681</v>
      </c>
      <c r="AK227" s="8">
        <v>10.807881703037033</v>
      </c>
      <c r="AL227" s="8">
        <v>0</v>
      </c>
      <c r="AM227" s="8">
        <v>1.6485353583055582</v>
      </c>
      <c r="AN227" s="8">
        <v>0.33357589126835263</v>
      </c>
      <c r="AO227" s="8">
        <v>0.90397143954134429</v>
      </c>
      <c r="AP227" s="11">
        <v>8.1723427295876263</v>
      </c>
    </row>
    <row r="228" spans="1:42" s="8" customFormat="1">
      <c r="A228" s="10"/>
      <c r="C228" s="8" t="s">
        <v>41</v>
      </c>
      <c r="D228" s="6">
        <v>2030</v>
      </c>
      <c r="E228" s="8" t="s">
        <v>129</v>
      </c>
      <c r="F228" s="8">
        <v>0</v>
      </c>
      <c r="G228" s="8">
        <v>2.0370473341186162</v>
      </c>
      <c r="H228" s="8">
        <v>0</v>
      </c>
      <c r="I228" s="8">
        <v>2.1489674064928175</v>
      </c>
      <c r="J228" s="8">
        <v>0.57167949997954159</v>
      </c>
      <c r="K228" s="8">
        <v>2.0772909078110802</v>
      </c>
      <c r="L228" s="8">
        <v>0.14422551645085774</v>
      </c>
      <c r="M228" s="8">
        <v>3.2629596339184821</v>
      </c>
      <c r="N228" s="8">
        <v>23.801053760121238</v>
      </c>
      <c r="O228" s="8">
        <v>2.0158162158266286</v>
      </c>
      <c r="P228" s="8">
        <v>0.54607683578159893</v>
      </c>
      <c r="Q228" s="8">
        <v>0.18501378090012355</v>
      </c>
      <c r="R228" s="8">
        <v>5.0649357020692518</v>
      </c>
      <c r="S228" s="8">
        <v>0.2516713448560971</v>
      </c>
      <c r="T228" s="8">
        <v>7.3472876513128869</v>
      </c>
      <c r="U228" s="8">
        <v>0.8448846107824437</v>
      </c>
      <c r="V228" s="8">
        <v>9.1657504038119217</v>
      </c>
      <c r="W228" s="8">
        <v>1.7298382676858501</v>
      </c>
      <c r="X228" s="8">
        <v>0.23666153255745501</v>
      </c>
      <c r="Y228" s="8">
        <v>1.9828164741000216</v>
      </c>
      <c r="Z228" s="8">
        <v>0</v>
      </c>
      <c r="AA228" s="8">
        <v>1.141163458658417</v>
      </c>
      <c r="AB228" s="7">
        <v>0.91769849023310301</v>
      </c>
      <c r="AC228" s="8">
        <v>1.0610063654368009</v>
      </c>
      <c r="AD228" s="8">
        <v>0</v>
      </c>
      <c r="AE228" s="8">
        <v>0</v>
      </c>
      <c r="AF228" s="8">
        <v>0</v>
      </c>
      <c r="AG228" s="8">
        <v>3.5365266865662748</v>
      </c>
      <c r="AH228" s="8">
        <v>1.18155679927496</v>
      </c>
      <c r="AI228" s="8">
        <v>5.8294939676378332</v>
      </c>
      <c r="AJ228" s="8">
        <v>2.0580364065053116</v>
      </c>
      <c r="AK228" s="8">
        <v>11.251760528159881</v>
      </c>
      <c r="AL228" s="8">
        <v>0</v>
      </c>
      <c r="AM228" s="8">
        <v>1.6610369083380696</v>
      </c>
      <c r="AN228" s="8">
        <v>0.35096636240793067</v>
      </c>
      <c r="AO228" s="8">
        <v>0.93364487492639003</v>
      </c>
      <c r="AP228" s="11">
        <v>8.3202470574821898</v>
      </c>
    </row>
    <row r="229" spans="1:42" s="8" customFormat="1">
      <c r="A229" s="10"/>
      <c r="C229" s="8" t="s">
        <v>41</v>
      </c>
      <c r="D229" s="6">
        <v>2035</v>
      </c>
      <c r="E229" s="8" t="s">
        <v>129</v>
      </c>
      <c r="F229" s="8">
        <v>0</v>
      </c>
      <c r="G229" s="8">
        <v>1.9967945192988337</v>
      </c>
      <c r="H229" s="8">
        <v>0</v>
      </c>
      <c r="I229" s="8">
        <v>2.1292604517922462</v>
      </c>
      <c r="J229" s="8">
        <v>0.57347606151783481</v>
      </c>
      <c r="K229" s="8">
        <v>2.0772909078110802</v>
      </c>
      <c r="L229" s="8">
        <v>0.14266883186161661</v>
      </c>
      <c r="M229" s="8">
        <v>3.1813678419009395</v>
      </c>
      <c r="N229" s="8">
        <v>22.892173682981991</v>
      </c>
      <c r="O229" s="8">
        <v>1.9715417489798519</v>
      </c>
      <c r="P229" s="8">
        <v>0.53751027542929053</v>
      </c>
      <c r="Q229" s="8">
        <v>0.17861339344920488</v>
      </c>
      <c r="R229" s="8">
        <v>4.9029194259542042</v>
      </c>
      <c r="S229" s="8">
        <v>0.24665129785815629</v>
      </c>
      <c r="T229" s="8">
        <v>7.1301507835014446</v>
      </c>
      <c r="U229" s="8">
        <v>0.83112066733989098</v>
      </c>
      <c r="V229" s="8">
        <v>9.1851831545925311</v>
      </c>
      <c r="W229" s="8">
        <v>1.748904184826036</v>
      </c>
      <c r="X229" s="8">
        <v>0.23666153255745501</v>
      </c>
      <c r="Y229" s="8">
        <v>1.8966697624950226</v>
      </c>
      <c r="Z229" s="8">
        <v>0</v>
      </c>
      <c r="AA229" s="8">
        <v>1.1330502199242356</v>
      </c>
      <c r="AB229" s="7">
        <v>0.91769849023310301</v>
      </c>
      <c r="AC229" s="8">
        <v>1.0493127665650857</v>
      </c>
      <c r="AD229" s="8">
        <v>0</v>
      </c>
      <c r="AE229" s="8">
        <v>0</v>
      </c>
      <c r="AF229" s="8">
        <v>0</v>
      </c>
      <c r="AG229" s="8">
        <v>3.4304643509250554</v>
      </c>
      <c r="AH229" s="8">
        <v>1.18155679927496</v>
      </c>
      <c r="AI229" s="8">
        <v>5.9714943665552029</v>
      </c>
      <c r="AJ229" s="8">
        <v>1.9899476220938321</v>
      </c>
      <c r="AK229" s="8">
        <v>11.263615046248781</v>
      </c>
      <c r="AL229" s="8">
        <v>0</v>
      </c>
      <c r="AM229" s="8">
        <v>1.6345044804039093</v>
      </c>
      <c r="AN229" s="8">
        <v>0.35271881826494111</v>
      </c>
      <c r="AO229" s="8">
        <v>0.94823255919422811</v>
      </c>
      <c r="AP229" s="11">
        <v>8.4606881025614982</v>
      </c>
    </row>
    <row r="230" spans="1:42" s="8" customFormat="1">
      <c r="A230" s="10"/>
      <c r="C230" s="8" t="s">
        <v>41</v>
      </c>
      <c r="D230" s="6">
        <v>2040</v>
      </c>
      <c r="E230" s="8" t="s">
        <v>129</v>
      </c>
      <c r="F230" s="8">
        <v>0</v>
      </c>
      <c r="G230" s="8">
        <v>1.9676238133931518</v>
      </c>
      <c r="H230" s="8">
        <v>0</v>
      </c>
      <c r="I230" s="8">
        <v>2.1066219009767786</v>
      </c>
      <c r="J230" s="8">
        <v>0.57357530929275879</v>
      </c>
      <c r="K230" s="8">
        <v>2.0772909078110802</v>
      </c>
      <c r="L230" s="8">
        <v>0.14139879207254324</v>
      </c>
      <c r="M230" s="8">
        <v>3.1025030626359587</v>
      </c>
      <c r="N230" s="8">
        <v>22.127751034712293</v>
      </c>
      <c r="O230" s="8">
        <v>1.9422923454008021</v>
      </c>
      <c r="P230" s="8">
        <v>0.53461794564946485</v>
      </c>
      <c r="Q230" s="8">
        <v>0.17322743849369876</v>
      </c>
      <c r="R230" s="8">
        <v>4.7697473583463887</v>
      </c>
      <c r="S230" s="8">
        <v>0.24418039229731595</v>
      </c>
      <c r="T230" s="8">
        <v>7.0012625919357827</v>
      </c>
      <c r="U230" s="8">
        <v>0.82423870108817221</v>
      </c>
      <c r="V230" s="8">
        <v>9.1157028525594477</v>
      </c>
      <c r="W230" s="8">
        <v>1.7368116546997219</v>
      </c>
      <c r="X230" s="8">
        <v>0.23666153255745501</v>
      </c>
      <c r="Y230" s="8">
        <v>1.8223229016063109</v>
      </c>
      <c r="Z230" s="8">
        <v>0</v>
      </c>
      <c r="AA230" s="8">
        <v>1.1396695869631139</v>
      </c>
      <c r="AB230" s="7">
        <v>0.91769849023310301</v>
      </c>
      <c r="AC230" s="8">
        <v>1.0358640142554163</v>
      </c>
      <c r="AD230" s="8">
        <v>0</v>
      </c>
      <c r="AE230" s="8">
        <v>0</v>
      </c>
      <c r="AF230" s="8">
        <v>0</v>
      </c>
      <c r="AG230" s="8">
        <v>3.3560736297963092</v>
      </c>
      <c r="AH230" s="8">
        <v>1.18155679927496</v>
      </c>
      <c r="AI230" s="8">
        <v>6.0315434913314876</v>
      </c>
      <c r="AJ230" s="8">
        <v>1.9257077405037848</v>
      </c>
      <c r="AK230" s="8">
        <v>11.278086007848744</v>
      </c>
      <c r="AL230" s="8">
        <v>0</v>
      </c>
      <c r="AM230" s="8">
        <v>1.6223337221421812</v>
      </c>
      <c r="AN230" s="8">
        <v>0.34997307339693801</v>
      </c>
      <c r="AO230" s="8">
        <v>0.95536462308185266</v>
      </c>
      <c r="AP230" s="11">
        <v>8.5762568767994143</v>
      </c>
    </row>
    <row r="231" spans="1:42" s="8" customFormat="1">
      <c r="A231" s="10"/>
      <c r="C231" s="8" t="s">
        <v>41</v>
      </c>
      <c r="D231" s="6">
        <v>2045</v>
      </c>
      <c r="E231" s="8" t="s">
        <v>129</v>
      </c>
      <c r="F231" s="8">
        <v>0</v>
      </c>
      <c r="G231" s="8">
        <v>1.9399800127157545</v>
      </c>
      <c r="H231" s="8">
        <v>0</v>
      </c>
      <c r="I231" s="8">
        <v>2.0877096448156203</v>
      </c>
      <c r="J231" s="8">
        <v>0.56834334135446885</v>
      </c>
      <c r="K231" s="8">
        <v>2.0772909078110802</v>
      </c>
      <c r="L231" s="8">
        <v>0.14102557228333656</v>
      </c>
      <c r="M231" s="8">
        <v>3.0339895446559582</v>
      </c>
      <c r="N231" s="8">
        <v>21.457599258137883</v>
      </c>
      <c r="O231" s="8">
        <v>1.9261235754870427</v>
      </c>
      <c r="P231" s="8">
        <v>0.53728963414519826</v>
      </c>
      <c r="Q231" s="8">
        <v>0.1698988354640654</v>
      </c>
      <c r="R231" s="8">
        <v>4.6596730179302366</v>
      </c>
      <c r="S231" s="8">
        <v>0.24356036391913821</v>
      </c>
      <c r="T231" s="8">
        <v>6.9400393789227817</v>
      </c>
      <c r="U231" s="8">
        <v>0.82000572532451987</v>
      </c>
      <c r="V231" s="8">
        <v>9.0388034767013252</v>
      </c>
      <c r="W231" s="8">
        <v>1.6970993846923002</v>
      </c>
      <c r="X231" s="8">
        <v>0.23666153255745501</v>
      </c>
      <c r="Y231" s="8">
        <v>1.7822227627805149</v>
      </c>
      <c r="Z231" s="8">
        <v>0</v>
      </c>
      <c r="AA231" s="8">
        <v>1.1382947193160371</v>
      </c>
      <c r="AB231" s="7">
        <v>0.91769849023310301</v>
      </c>
      <c r="AC231" s="8">
        <v>1.0101827464752933</v>
      </c>
      <c r="AD231" s="8">
        <v>0</v>
      </c>
      <c r="AE231" s="8">
        <v>0</v>
      </c>
      <c r="AF231" s="8">
        <v>0</v>
      </c>
      <c r="AG231" s="8">
        <v>3.3193320274397737</v>
      </c>
      <c r="AH231" s="8">
        <v>1.18155679927496</v>
      </c>
      <c r="AI231" s="8">
        <v>5.9634888878596746</v>
      </c>
      <c r="AJ231" s="8">
        <v>1.868014997231374</v>
      </c>
      <c r="AK231" s="8">
        <v>11.239500938382459</v>
      </c>
      <c r="AL231" s="8">
        <v>0</v>
      </c>
      <c r="AM231" s="8">
        <v>1.6052440140661246</v>
      </c>
      <c r="AN231" s="8">
        <v>0.34293145731739777</v>
      </c>
      <c r="AO231" s="8">
        <v>0.94244596556023585</v>
      </c>
      <c r="AP231" s="11">
        <v>8.7213584697311664</v>
      </c>
    </row>
    <row r="232" spans="1:42" s="8" customFormat="1">
      <c r="A232" s="10"/>
      <c r="C232" s="8" t="s">
        <v>41</v>
      </c>
      <c r="D232" s="6">
        <v>2050</v>
      </c>
      <c r="E232" s="8" t="s">
        <v>129</v>
      </c>
      <c r="F232" s="8">
        <v>0</v>
      </c>
      <c r="G232" s="8">
        <v>1.9000228939640738</v>
      </c>
      <c r="H232" s="8">
        <v>0</v>
      </c>
      <c r="I232" s="8">
        <v>2.0515471422868723</v>
      </c>
      <c r="J232" s="8">
        <v>0.56200101749473585</v>
      </c>
      <c r="K232" s="8">
        <v>2.0772909078110802</v>
      </c>
      <c r="L232" s="8">
        <v>0.13985603543928113</v>
      </c>
      <c r="M232" s="8">
        <v>2.9530549049918426</v>
      </c>
      <c r="N232" s="8">
        <v>20.743829481236933</v>
      </c>
      <c r="O232" s="8">
        <v>1.9137441198157457</v>
      </c>
      <c r="P232" s="8">
        <v>0.53848241824796206</v>
      </c>
      <c r="Q232" s="8">
        <v>0.16808352703998536</v>
      </c>
      <c r="R232" s="8">
        <v>4.5822493941819644</v>
      </c>
      <c r="S232" s="8">
        <v>0.24104392713612302</v>
      </c>
      <c r="T232" s="8">
        <v>6.8591227269559711</v>
      </c>
      <c r="U232" s="8">
        <v>0.81207746779223378</v>
      </c>
      <c r="V232" s="8">
        <v>8.9660511384543735</v>
      </c>
      <c r="W232" s="8">
        <v>1.6541084277265348</v>
      </c>
      <c r="X232" s="8">
        <v>0.23666153255745501</v>
      </c>
      <c r="Y232" s="8">
        <v>1.760582768030055</v>
      </c>
      <c r="Z232" s="8">
        <v>0</v>
      </c>
      <c r="AA232" s="8">
        <v>1.1177805230693234</v>
      </c>
      <c r="AB232" s="7">
        <v>0.91769849023310301</v>
      </c>
      <c r="AC232" s="8">
        <v>0.97771143140018701</v>
      </c>
      <c r="AD232" s="8">
        <v>0</v>
      </c>
      <c r="AE232" s="8">
        <v>0</v>
      </c>
      <c r="AF232" s="8">
        <v>0</v>
      </c>
      <c r="AG232" s="8">
        <v>3.3064408434012273</v>
      </c>
      <c r="AH232" s="8">
        <v>1.18155679927496</v>
      </c>
      <c r="AI232" s="8">
        <v>5.859350031131112</v>
      </c>
      <c r="AJ232" s="8">
        <v>1.8162617927391076</v>
      </c>
      <c r="AK232" s="8">
        <v>11.161261464417121</v>
      </c>
      <c r="AL232" s="8">
        <v>0</v>
      </c>
      <c r="AM232" s="8">
        <v>1.575821992042588</v>
      </c>
      <c r="AN232" s="8">
        <v>0.33375555249101374</v>
      </c>
      <c r="AO232" s="8">
        <v>0.91563419618822051</v>
      </c>
      <c r="AP232" s="11">
        <v>8.9180944484920524</v>
      </c>
    </row>
    <row r="233" spans="1:42" s="8" customFormat="1">
      <c r="A233" s="10"/>
      <c r="C233" s="8" t="s">
        <v>41</v>
      </c>
      <c r="D233" s="6">
        <v>2055</v>
      </c>
      <c r="E233" s="8" t="s">
        <v>129</v>
      </c>
      <c r="F233" s="8">
        <v>0</v>
      </c>
      <c r="G233" s="8">
        <v>1.8608887586083411</v>
      </c>
      <c r="H233" s="8">
        <v>0</v>
      </c>
      <c r="I233" s="8">
        <v>2.0160110327014098</v>
      </c>
      <c r="J233" s="8">
        <v>0.55572946964136172</v>
      </c>
      <c r="K233" s="7">
        <v>2.0772909078110802</v>
      </c>
      <c r="L233" s="8">
        <v>0.13869619766190883</v>
      </c>
      <c r="M233" s="8">
        <v>2.8742792760300211</v>
      </c>
      <c r="N233" s="8">
        <v>20.053802681744045</v>
      </c>
      <c r="O233" s="8">
        <v>1.9014442285735789</v>
      </c>
      <c r="P233" s="8">
        <v>0.53967785033390925</v>
      </c>
      <c r="Q233" s="8">
        <v>0.16628761453857624</v>
      </c>
      <c r="R233" s="8">
        <v>4.5061122163905747</v>
      </c>
      <c r="S233" s="8">
        <v>0.23855348987938965</v>
      </c>
      <c r="T233" s="8">
        <v>6.7791495140977922</v>
      </c>
      <c r="U233" s="8">
        <v>0.80422586492900316</v>
      </c>
      <c r="V233" s="8">
        <v>8.8938843758020276</v>
      </c>
      <c r="W233" s="8">
        <v>1.6122065185781822</v>
      </c>
      <c r="X233" s="7">
        <v>0.23666153255745501</v>
      </c>
      <c r="Y233" s="8">
        <v>1.7392055290823936</v>
      </c>
      <c r="Z233" s="8">
        <v>0</v>
      </c>
      <c r="AA233" s="8">
        <v>1.0976360309427355</v>
      </c>
      <c r="AB233" s="7">
        <v>0.91769849023310301</v>
      </c>
      <c r="AC233" s="8">
        <v>0.94628387430489758</v>
      </c>
      <c r="AD233" s="8">
        <v>0</v>
      </c>
      <c r="AE233" s="8">
        <v>0</v>
      </c>
      <c r="AF233" s="8">
        <v>0</v>
      </c>
      <c r="AG233" s="8">
        <v>3.2935997244434083</v>
      </c>
      <c r="AH233" s="7">
        <v>1.18155679927496</v>
      </c>
      <c r="AI233" s="8">
        <v>5.75702972419524</v>
      </c>
      <c r="AJ233" s="8">
        <v>1.7659424065936895</v>
      </c>
      <c r="AK233" s="8">
        <v>11.083566624534731</v>
      </c>
      <c r="AL233" s="8">
        <v>0</v>
      </c>
      <c r="AM233" s="8">
        <v>1.5469392371786659</v>
      </c>
      <c r="AN233" s="8">
        <v>0.32482516969997022</v>
      </c>
      <c r="AO233" s="8">
        <v>0.88958519837354422</v>
      </c>
      <c r="AP233" s="12">
        <v>8.9180944484920524</v>
      </c>
    </row>
    <row r="234" spans="1:42" s="8" customFormat="1">
      <c r="A234" s="10"/>
      <c r="C234" s="8" t="s">
        <v>41</v>
      </c>
      <c r="D234" s="6">
        <v>2060</v>
      </c>
      <c r="E234" s="8" t="s">
        <v>129</v>
      </c>
      <c r="F234" s="8">
        <v>0</v>
      </c>
      <c r="G234" s="8">
        <v>1.8225606559351124</v>
      </c>
      <c r="H234" s="8">
        <v>0</v>
      </c>
      <c r="I234" s="8">
        <v>1.9810904659218813</v>
      </c>
      <c r="J234" s="8">
        <v>0.54952790798241224</v>
      </c>
      <c r="K234" s="7">
        <v>2.0772909078110802</v>
      </c>
      <c r="L234" s="8">
        <v>0.13754597851604994</v>
      </c>
      <c r="M234" s="8">
        <v>2.7976050640475587</v>
      </c>
      <c r="N234" s="8">
        <v>19.386729068616724</v>
      </c>
      <c r="O234" s="8">
        <v>1.889223390389239</v>
      </c>
      <c r="P234" s="8">
        <v>0.54087593628156805</v>
      </c>
      <c r="Q234" s="8">
        <v>0.16451089072132619</v>
      </c>
      <c r="R234" s="8">
        <v>4.4312401093850307</v>
      </c>
      <c r="S234" s="8">
        <v>0.23608878352491716</v>
      </c>
      <c r="T234" s="8">
        <v>6.7001087404201707</v>
      </c>
      <c r="U234" s="8">
        <v>0.79645017559615205</v>
      </c>
      <c r="V234" s="8">
        <v>8.8222984755105252</v>
      </c>
      <c r="W234" s="8">
        <v>1.5713660694652456</v>
      </c>
      <c r="X234" s="7">
        <v>0.23666153255745501</v>
      </c>
      <c r="Y234" s="8">
        <v>1.7180878555203098</v>
      </c>
      <c r="Z234" s="8">
        <v>0</v>
      </c>
      <c r="AA234" s="8">
        <v>1.0778545801777235</v>
      </c>
      <c r="AB234" s="7">
        <v>0.91769849023310301</v>
      </c>
      <c r="AC234" s="8">
        <v>0.91586652463202012</v>
      </c>
      <c r="AD234" s="8">
        <v>0</v>
      </c>
      <c r="AE234" s="8">
        <v>0</v>
      </c>
      <c r="AF234" s="8">
        <v>0</v>
      </c>
      <c r="AG234" s="8">
        <v>3.2808084761301579</v>
      </c>
      <c r="AH234" s="7">
        <v>1.18155679927496</v>
      </c>
      <c r="AI234" s="8">
        <v>5.6564962101896121</v>
      </c>
      <c r="AJ234" s="8">
        <v>1.7170171149737272</v>
      </c>
      <c r="AK234" s="8">
        <v>11.006412627474059</v>
      </c>
      <c r="AL234" s="8">
        <v>0</v>
      </c>
      <c r="AM234" s="8">
        <v>1.5185858654130515</v>
      </c>
      <c r="AN234" s="8">
        <v>0.31613373944829071</v>
      </c>
      <c r="AO234" s="8">
        <v>0.86427727192773318</v>
      </c>
      <c r="AP234" s="12">
        <v>8.9180944484920524</v>
      </c>
    </row>
    <row r="235" spans="1:42" s="8" customFormat="1">
      <c r="A235" s="10"/>
      <c r="C235" s="8" t="s">
        <v>41</v>
      </c>
      <c r="D235" s="6">
        <v>2065</v>
      </c>
      <c r="E235" s="8" t="s">
        <v>129</v>
      </c>
      <c r="F235" s="8">
        <v>0</v>
      </c>
      <c r="G235" s="8">
        <v>1.7850219843591131</v>
      </c>
      <c r="H235" s="8">
        <v>0</v>
      </c>
      <c r="I235" s="8">
        <v>1.9467747797528374</v>
      </c>
      <c r="J235" s="8">
        <v>0.54339555151971497</v>
      </c>
      <c r="K235" s="7">
        <v>2.0772909078110802</v>
      </c>
      <c r="L235" s="8">
        <v>0.13640529823359038</v>
      </c>
      <c r="M235" s="8">
        <v>2.7229762116904319</v>
      </c>
      <c r="N235" s="8">
        <v>18.741845122576123</v>
      </c>
      <c r="O235" s="8">
        <v>1.8770810971780745</v>
      </c>
      <c r="P235" s="8">
        <v>0.54207668198251668</v>
      </c>
      <c r="Q235" s="8">
        <v>0.16275315056399298</v>
      </c>
      <c r="R235" s="8">
        <v>4.3576120531572409</v>
      </c>
      <c r="S235" s="8">
        <v>0.23364954222407619</v>
      </c>
      <c r="T235" s="8">
        <v>6.6219895342475228</v>
      </c>
      <c r="U235" s="8">
        <v>0.78874966582073347</v>
      </c>
      <c r="V235" s="8">
        <v>8.7512887622824032</v>
      </c>
      <c r="W235" s="8">
        <v>1.5315601914599968</v>
      </c>
      <c r="X235" s="7">
        <v>0.23666153255745501</v>
      </c>
      <c r="Y235" s="8">
        <v>1.6972265956650694</v>
      </c>
      <c r="Z235" s="8">
        <v>0</v>
      </c>
      <c r="AA235" s="8">
        <v>1.0584296280910872</v>
      </c>
      <c r="AB235" s="7">
        <v>0.91769849023310301</v>
      </c>
      <c r="AC235" s="8">
        <v>0.88642691027329656</v>
      </c>
      <c r="AD235" s="8">
        <v>0</v>
      </c>
      <c r="AE235" s="8">
        <v>0</v>
      </c>
      <c r="AF235" s="8">
        <v>0</v>
      </c>
      <c r="AG235" s="8">
        <v>3.2680669047804431</v>
      </c>
      <c r="AH235" s="7">
        <v>1.18155679927496</v>
      </c>
      <c r="AI235" s="8">
        <v>5.5577182868136186</v>
      </c>
      <c r="AJ235" s="8">
        <v>1.6694472946030885</v>
      </c>
      <c r="AK235" s="8">
        <v>10.929795708365287</v>
      </c>
      <c r="AL235" s="8">
        <v>0</v>
      </c>
      <c r="AM235" s="8">
        <v>1.4907521738463474</v>
      </c>
      <c r="AN235" s="8">
        <v>0.30767486802168498</v>
      </c>
      <c r="AO235" s="8">
        <v>0.83968933401383283</v>
      </c>
      <c r="AP235" s="12">
        <v>8.9180944484920524</v>
      </c>
    </row>
    <row r="236" spans="1:42" s="8" customFormat="1" ht="15" thickBot="1">
      <c r="A236" s="13"/>
      <c r="B236" s="14"/>
      <c r="C236" s="14" t="s">
        <v>41</v>
      </c>
      <c r="D236" s="15">
        <v>2070</v>
      </c>
      <c r="E236" s="14" t="s">
        <v>129</v>
      </c>
      <c r="F236" s="14">
        <v>0</v>
      </c>
      <c r="G236" s="14">
        <v>1.7482564842323609</v>
      </c>
      <c r="H236" s="14">
        <v>0</v>
      </c>
      <c r="I236" s="14">
        <v>1.9130534966852717</v>
      </c>
      <c r="J236" s="14">
        <v>0.5373316279705046</v>
      </c>
      <c r="K236" s="16">
        <v>2.0772909078110802</v>
      </c>
      <c r="L236" s="14">
        <v>0.13527407770793959</v>
      </c>
      <c r="M236" s="14">
        <v>2.6503381569893851</v>
      </c>
      <c r="N236" s="14">
        <v>18.118412722197974</v>
      </c>
      <c r="O236" s="14">
        <v>1.8650168441209622</v>
      </c>
      <c r="P236" s="14">
        <v>0.54328009334141336</v>
      </c>
      <c r="Q236" s="14">
        <v>0.16101419123294522</v>
      </c>
      <c r="R236" s="14">
        <v>4.2852073769607895</v>
      </c>
      <c r="S236" s="14">
        <v>0.23123550287495395</v>
      </c>
      <c r="T236" s="14">
        <v>6.5447811506614135</v>
      </c>
      <c r="U236" s="14">
        <v>0.78112360872624609</v>
      </c>
      <c r="V236" s="14">
        <v>8.6808505984511584</v>
      </c>
      <c r="W236" s="14">
        <v>1.4927626767855842</v>
      </c>
      <c r="X236" s="16">
        <v>0.23666153255745501</v>
      </c>
      <c r="Y236" s="14">
        <v>1.6766186361060562</v>
      </c>
      <c r="Z236" s="14">
        <v>0</v>
      </c>
      <c r="AA236" s="14">
        <v>1.0393547499109939</v>
      </c>
      <c r="AB236" s="16">
        <v>0.91769849023310301</v>
      </c>
      <c r="AC236" s="14">
        <v>0.85793360290394405</v>
      </c>
      <c r="AD236" s="14">
        <v>0</v>
      </c>
      <c r="AE236" s="14">
        <v>0</v>
      </c>
      <c r="AF236" s="14">
        <v>0</v>
      </c>
      <c r="AG236" s="14">
        <v>3.2553748174654227</v>
      </c>
      <c r="AH236" s="16">
        <v>1.18155679927496</v>
      </c>
      <c r="AI236" s="14">
        <v>5.460665296644315</v>
      </c>
      <c r="AJ236" s="14">
        <v>1.6231953922603835</v>
      </c>
      <c r="AK236" s="14">
        <v>10.853712128546288</v>
      </c>
      <c r="AL236" s="14">
        <v>0</v>
      </c>
      <c r="AM236" s="14">
        <v>1.4634286374206038</v>
      </c>
      <c r="AN236" s="14">
        <v>0.29944233278411342</v>
      </c>
      <c r="AO236" s="14">
        <v>0.81580090158329366</v>
      </c>
      <c r="AP236" s="17">
        <v>8.9180944484920524</v>
      </c>
    </row>
    <row r="237" spans="1:42" s="8" customFormat="1">
      <c r="A237" s="18"/>
      <c r="B237" s="19"/>
      <c r="C237" s="19" t="s">
        <v>41</v>
      </c>
      <c r="D237" s="19">
        <v>2010</v>
      </c>
      <c r="E237" s="19" t="s">
        <v>143</v>
      </c>
      <c r="F237" s="19">
        <v>0</v>
      </c>
      <c r="G237" s="19">
        <v>8.4999933179517706E-2</v>
      </c>
      <c r="H237" s="19">
        <v>0</v>
      </c>
      <c r="I237" s="19">
        <v>0.10119859023465699</v>
      </c>
      <c r="J237" s="19">
        <v>1.41785446130971E-2</v>
      </c>
      <c r="K237" s="19">
        <v>8.5016142797207803E-2</v>
      </c>
      <c r="L237" s="19">
        <v>4.1454478243954001E-3</v>
      </c>
      <c r="M237" s="19">
        <v>8.2033853170938698E-2</v>
      </c>
      <c r="N237" s="19">
        <v>0.60945903833406201</v>
      </c>
      <c r="O237" s="19">
        <v>3.7228180229380403E-2</v>
      </c>
      <c r="P237" s="19">
        <v>1.6576160699278999E-2</v>
      </c>
      <c r="Q237" s="19">
        <v>2.61133822845112E-2</v>
      </c>
      <c r="R237" s="19">
        <v>0.16399403088457501</v>
      </c>
      <c r="S237" s="19">
        <v>1.6580680663627799E-2</v>
      </c>
      <c r="T237" s="19">
        <v>0.31986052437803902</v>
      </c>
      <c r="U237" s="19">
        <v>1.6385783791524701E-2</v>
      </c>
      <c r="V237" s="19">
        <v>0.110013381504969</v>
      </c>
      <c r="W237" s="19">
        <v>2.9134513993587099E-2</v>
      </c>
      <c r="X237" s="25">
        <v>7.5100000013486497E-3</v>
      </c>
      <c r="Y237" s="19">
        <v>0.393677244969451</v>
      </c>
      <c r="Z237" s="19">
        <v>0</v>
      </c>
      <c r="AA237" s="19">
        <v>2.5845492886859001E-2</v>
      </c>
      <c r="AB237" s="19">
        <v>1.7749999999600301E-2</v>
      </c>
      <c r="AC237" s="19">
        <v>1.62737692747702E-2</v>
      </c>
      <c r="AD237" s="19">
        <v>0</v>
      </c>
      <c r="AE237" s="19">
        <v>0</v>
      </c>
      <c r="AF237" s="19">
        <v>1.8300000013807001E-3</v>
      </c>
      <c r="AG237" s="19">
        <v>0.106771554664366</v>
      </c>
      <c r="AH237" s="19">
        <v>3.5304268795543402E-2</v>
      </c>
      <c r="AI237" s="19">
        <v>0.15466186706556001</v>
      </c>
      <c r="AJ237" s="19">
        <v>3.8009380508755797E-2</v>
      </c>
      <c r="AK237" s="19">
        <v>0.14323010149078599</v>
      </c>
      <c r="AL237" s="19">
        <v>0</v>
      </c>
      <c r="AM237" s="19">
        <v>0.114965679568565</v>
      </c>
      <c r="AN237" s="19">
        <v>6.7217812976838598E-3</v>
      </c>
      <c r="AO237" s="19">
        <v>2.0184692119773501E-2</v>
      </c>
      <c r="AP237" s="20">
        <v>0.34710095284228198</v>
      </c>
    </row>
    <row r="238" spans="1:42" s="8" customFormat="1">
      <c r="A238" s="21"/>
      <c r="B238" s="34"/>
      <c r="C238" s="34" t="s">
        <v>41</v>
      </c>
      <c r="D238" s="34">
        <v>2015</v>
      </c>
      <c r="E238" s="34" t="s">
        <v>143</v>
      </c>
      <c r="F238" s="34">
        <v>0</v>
      </c>
      <c r="G238" s="34">
        <v>8.0665600580332633E-2</v>
      </c>
      <c r="H238" s="34">
        <v>0</v>
      </c>
      <c r="I238" s="34">
        <v>9.6165928373024873E-2</v>
      </c>
      <c r="J238" s="34">
        <v>1.6510920299305374E-2</v>
      </c>
      <c r="K238" s="34">
        <v>8.5016142797207803E-2</v>
      </c>
      <c r="L238" s="34">
        <v>1.2014615808086449E-3</v>
      </c>
      <c r="M238" s="34">
        <v>0.10013263343476667</v>
      </c>
      <c r="N238" s="34">
        <v>0.59534411709682566</v>
      </c>
      <c r="O238" s="34">
        <v>4.518588185959109E-2</v>
      </c>
      <c r="P238" s="34">
        <v>1.4440031403052382E-2</v>
      </c>
      <c r="Q238" s="34">
        <v>6.3832701198062768E-3</v>
      </c>
      <c r="R238" s="34">
        <v>0.13736658780812855</v>
      </c>
      <c r="S238" s="34">
        <v>8.0516571841246481E-3</v>
      </c>
      <c r="T238" s="34">
        <v>0.28025560205418809</v>
      </c>
      <c r="U238" s="34">
        <v>1.6500596432421528E-2</v>
      </c>
      <c r="V238" s="34">
        <v>0.12583469142914699</v>
      </c>
      <c r="W238" s="34">
        <v>2.7124802854486083E-2</v>
      </c>
      <c r="X238" s="35">
        <v>7.5100000013486497E-3</v>
      </c>
      <c r="Y238" s="34">
        <v>0.18410091557842825</v>
      </c>
      <c r="Z238" s="34">
        <v>0</v>
      </c>
      <c r="AA238" s="34">
        <v>1.9556395964674775E-2</v>
      </c>
      <c r="AB238" s="35">
        <v>1.7749999999600301E-2</v>
      </c>
      <c r="AC238" s="34">
        <v>1.9196013834743574E-2</v>
      </c>
      <c r="AD238" s="34">
        <v>0</v>
      </c>
      <c r="AE238" s="34">
        <v>0</v>
      </c>
      <c r="AF238" s="35">
        <v>1.8300000013807001E-3</v>
      </c>
      <c r="AG238" s="34">
        <v>0.11629014520417694</v>
      </c>
      <c r="AH238" s="34">
        <v>3.5304268795543402E-2</v>
      </c>
      <c r="AI238" s="34">
        <v>0.17216574423692921</v>
      </c>
      <c r="AJ238" s="34">
        <v>2.7764844910856748E-2</v>
      </c>
      <c r="AK238" s="34">
        <v>0.58093429803912011</v>
      </c>
      <c r="AL238" s="34">
        <v>0</v>
      </c>
      <c r="AM238" s="34">
        <v>7.5080446722025823E-2</v>
      </c>
      <c r="AN238" s="34">
        <v>6.9332458332199559E-3</v>
      </c>
      <c r="AO238" s="34">
        <v>2.2612599085074236E-2</v>
      </c>
      <c r="AP238" s="36">
        <v>0.32883774087891537</v>
      </c>
    </row>
    <row r="239" spans="1:42" s="8" customFormat="1">
      <c r="A239" s="21"/>
      <c r="B239" s="34"/>
      <c r="C239" s="34" t="s">
        <v>41</v>
      </c>
      <c r="D239" s="34">
        <v>2020</v>
      </c>
      <c r="E239" s="34" t="s">
        <v>143</v>
      </c>
      <c r="F239" s="34">
        <v>0</v>
      </c>
      <c r="G239" s="34">
        <v>7.4748930185443388E-2</v>
      </c>
      <c r="H239" s="34">
        <v>0</v>
      </c>
      <c r="I239" s="34">
        <v>8.5092435818675122E-2</v>
      </c>
      <c r="J239" s="34">
        <v>1.3077749791924038E-2</v>
      </c>
      <c r="K239" s="34">
        <v>8.5016142797207803E-2</v>
      </c>
      <c r="L239" s="34">
        <v>1.7911622878775031E-3</v>
      </c>
      <c r="M239" s="34">
        <v>9.4263230883442337E-2</v>
      </c>
      <c r="N239" s="34">
        <v>0.56761588569722177</v>
      </c>
      <c r="O239" s="34">
        <v>5.0898800066588999E-2</v>
      </c>
      <c r="P239" s="34">
        <v>1.4545327532372533E-2</v>
      </c>
      <c r="Q239" s="34">
        <v>5.7929231994153724E-3</v>
      </c>
      <c r="R239" s="34">
        <v>0.1369947268385002</v>
      </c>
      <c r="S239" s="34">
        <v>7.9540718589257205E-3</v>
      </c>
      <c r="T239" s="34">
        <v>0.25157800770792454</v>
      </c>
      <c r="U239" s="34">
        <v>1.9619255440293047E-2</v>
      </c>
      <c r="V239" s="34">
        <v>0.13146538430861801</v>
      </c>
      <c r="W239" s="34">
        <v>3.1472633661523329E-2</v>
      </c>
      <c r="X239" s="35">
        <v>7.5100000013486497E-3</v>
      </c>
      <c r="Y239" s="34">
        <v>0.16600308502308364</v>
      </c>
      <c r="Z239" s="34">
        <v>0</v>
      </c>
      <c r="AA239" s="34">
        <v>2.0964990642573334E-2</v>
      </c>
      <c r="AB239" s="35">
        <v>1.7749999999600301E-2</v>
      </c>
      <c r="AC239" s="34">
        <v>2.1347997745660121E-2</v>
      </c>
      <c r="AD239" s="34">
        <v>0</v>
      </c>
      <c r="AE239" s="34">
        <v>0</v>
      </c>
      <c r="AF239" s="35">
        <v>1.8300000013807001E-3</v>
      </c>
      <c r="AG239" s="34">
        <v>0.12927576316743122</v>
      </c>
      <c r="AH239" s="34">
        <v>3.5304268795543402E-2</v>
      </c>
      <c r="AI239" s="34">
        <v>0.16457469261714414</v>
      </c>
      <c r="AJ239" s="34">
        <v>2.8446801069194935E-2</v>
      </c>
      <c r="AK239" s="34">
        <v>0.52839428213413964</v>
      </c>
      <c r="AL239" s="34">
        <v>0</v>
      </c>
      <c r="AM239" s="34">
        <v>7.7304934085793808E-2</v>
      </c>
      <c r="AN239" s="34">
        <v>7.2415546802012407E-3</v>
      </c>
      <c r="AO239" s="34">
        <v>2.6970860050427533E-2</v>
      </c>
      <c r="AP239" s="36">
        <v>0.33180903668714484</v>
      </c>
    </row>
    <row r="240" spans="1:42" s="8" customFormat="1">
      <c r="A240" s="21"/>
      <c r="B240" s="34"/>
      <c r="C240" s="34" t="s">
        <v>41</v>
      </c>
      <c r="D240" s="34">
        <v>2025</v>
      </c>
      <c r="E240" s="34" t="s">
        <v>143</v>
      </c>
      <c r="F240" s="34">
        <v>0</v>
      </c>
      <c r="G240" s="34">
        <v>8.47376514334999E-2</v>
      </c>
      <c r="H240" s="34">
        <v>0</v>
      </c>
      <c r="I240" s="34">
        <v>9.0422406795560822E-2</v>
      </c>
      <c r="J240" s="34">
        <v>1.407950610856426E-2</v>
      </c>
      <c r="K240" s="34">
        <v>8.5016142797207803E-2</v>
      </c>
      <c r="L240" s="34">
        <v>1.7256041733461178E-3</v>
      </c>
      <c r="M240" s="34">
        <v>0.10419064271005481</v>
      </c>
      <c r="N240" s="34">
        <v>0.5910770808266802</v>
      </c>
      <c r="O240" s="34">
        <v>6.2482685888297543E-2</v>
      </c>
      <c r="P240" s="34">
        <v>1.5355545186828582E-2</v>
      </c>
      <c r="Q240" s="34">
        <v>6.9177467196966831E-3</v>
      </c>
      <c r="R240" s="34">
        <v>0.16764474440100446</v>
      </c>
      <c r="S240" s="34">
        <v>8.2637434110086512E-3</v>
      </c>
      <c r="T240" s="34">
        <v>0.26418855426941257</v>
      </c>
      <c r="U240" s="34">
        <v>2.0569177683706412E-2</v>
      </c>
      <c r="V240" s="34">
        <v>0.14054738775071288</v>
      </c>
      <c r="W240" s="34">
        <v>3.5667924601921502E-2</v>
      </c>
      <c r="X240" s="35">
        <v>7.5100000013486497E-3</v>
      </c>
      <c r="Y240" s="34">
        <v>0.19570910249811371</v>
      </c>
      <c r="Z240" s="34">
        <v>0</v>
      </c>
      <c r="AA240" s="34">
        <v>2.3116072374742579E-2</v>
      </c>
      <c r="AB240" s="35">
        <v>1.7749999999600301E-2</v>
      </c>
      <c r="AC240" s="34">
        <v>2.4389370358496448E-2</v>
      </c>
      <c r="AD240" s="34">
        <v>0</v>
      </c>
      <c r="AE240" s="34">
        <v>0</v>
      </c>
      <c r="AF240" s="35">
        <v>1.8300000013807001E-3</v>
      </c>
      <c r="AG240" s="34">
        <v>0.13922198295768284</v>
      </c>
      <c r="AH240" s="34">
        <v>3.5304268795543402E-2</v>
      </c>
      <c r="AI240" s="34">
        <v>0.16898457229871655</v>
      </c>
      <c r="AJ240" s="34">
        <v>3.2159971179856119E-2</v>
      </c>
      <c r="AK240" s="34">
        <v>0.56277647963110611</v>
      </c>
      <c r="AL240" s="34">
        <v>0</v>
      </c>
      <c r="AM240" s="34">
        <v>8.2643506911802903E-2</v>
      </c>
      <c r="AN240" s="34">
        <v>8.2311393848910203E-3</v>
      </c>
      <c r="AO240" s="34">
        <v>2.6152482193863211E-2</v>
      </c>
      <c r="AP240" s="36">
        <v>0.33767751134803087</v>
      </c>
    </row>
    <row r="241" spans="1:42" s="8" customFormat="1">
      <c r="A241" s="21"/>
      <c r="B241" s="34"/>
      <c r="C241" s="34" t="s">
        <v>41</v>
      </c>
      <c r="D241" s="34">
        <v>2030</v>
      </c>
      <c r="E241" s="34" t="s">
        <v>143</v>
      </c>
      <c r="F241" s="34">
        <v>0</v>
      </c>
      <c r="G241" s="34">
        <v>8.5365131312025805E-2</v>
      </c>
      <c r="H241" s="34">
        <v>0</v>
      </c>
      <c r="I241" s="34">
        <v>9.2410516085992919E-2</v>
      </c>
      <c r="J241" s="34">
        <v>1.4844616722655541E-2</v>
      </c>
      <c r="K241" s="34">
        <v>8.5016142797207803E-2</v>
      </c>
      <c r="L241" s="34">
        <v>1.7586405383830804E-3</v>
      </c>
      <c r="M241" s="34">
        <v>0.10485971613066648</v>
      </c>
      <c r="N241" s="34">
        <v>0.58845115302048823</v>
      </c>
      <c r="O241" s="34">
        <v>6.2501139186641214E-2</v>
      </c>
      <c r="P241" s="34">
        <v>1.578186166077554E-2</v>
      </c>
      <c r="Q241" s="34">
        <v>7.0333951662577675E-3</v>
      </c>
      <c r="R241" s="34">
        <v>0.17131385916151973</v>
      </c>
      <c r="S241" s="34">
        <v>8.3235939469985323E-3</v>
      </c>
      <c r="T241" s="34">
        <v>0.26305123375307421</v>
      </c>
      <c r="U241" s="34">
        <v>2.0921364785675991E-2</v>
      </c>
      <c r="V241" s="34">
        <v>0.14965255999132596</v>
      </c>
      <c r="W241" s="34">
        <v>3.8184739052672459E-2</v>
      </c>
      <c r="X241" s="35">
        <v>7.5100000013486497E-3</v>
      </c>
      <c r="Y241" s="34">
        <v>0.19594227670021888</v>
      </c>
      <c r="Z241" s="34">
        <v>0</v>
      </c>
      <c r="AA241" s="34">
        <v>2.4071868215693321E-2</v>
      </c>
      <c r="AB241" s="35">
        <v>1.7749999999600301E-2</v>
      </c>
      <c r="AC241" s="34">
        <v>2.5012304302074191E-2</v>
      </c>
      <c r="AD241" s="34">
        <v>0</v>
      </c>
      <c r="AE241" s="34">
        <v>0</v>
      </c>
      <c r="AF241" s="35">
        <v>1.8300000013807001E-3</v>
      </c>
      <c r="AG241" s="34">
        <v>0.13954778350569871</v>
      </c>
      <c r="AH241" s="34">
        <v>3.5304268795543402E-2</v>
      </c>
      <c r="AI241" s="34">
        <v>0.18066151042090217</v>
      </c>
      <c r="AJ241" s="34">
        <v>3.2703958160487462E-2</v>
      </c>
      <c r="AK241" s="34">
        <v>0.58588966401350284</v>
      </c>
      <c r="AL241" s="34">
        <v>0</v>
      </c>
      <c r="AM241" s="34">
        <v>8.32702280381135E-2</v>
      </c>
      <c r="AN241" s="34">
        <v>8.6602573027792663E-3</v>
      </c>
      <c r="AO241" s="34">
        <v>2.7010953995728879E-2</v>
      </c>
      <c r="AP241" s="36">
        <v>0.34378885139012422</v>
      </c>
    </row>
    <row r="242" spans="1:42" s="8" customFormat="1">
      <c r="A242" s="21"/>
      <c r="B242" s="34"/>
      <c r="C242" s="34" t="s">
        <v>41</v>
      </c>
      <c r="D242" s="34">
        <v>2035</v>
      </c>
      <c r="E242" s="34" t="s">
        <v>143</v>
      </c>
      <c r="F242" s="34">
        <v>0</v>
      </c>
      <c r="G242" s="34">
        <v>8.3678284489560509E-2</v>
      </c>
      <c r="H242" s="34">
        <v>0</v>
      </c>
      <c r="I242" s="34">
        <v>9.1563071937300497E-2</v>
      </c>
      <c r="J242" s="34">
        <v>1.4891267455199881E-2</v>
      </c>
      <c r="K242" s="34">
        <v>8.5016142797207803E-2</v>
      </c>
      <c r="L242" s="34">
        <v>1.7396588166220183E-3</v>
      </c>
      <c r="M242" s="34">
        <v>0.10223765116222021</v>
      </c>
      <c r="N242" s="34">
        <v>0.56598023493676652</v>
      </c>
      <c r="O242" s="34">
        <v>6.1128392706541107E-2</v>
      </c>
      <c r="P242" s="34">
        <v>1.5534284284241504E-2</v>
      </c>
      <c r="Q242" s="34">
        <v>6.7900811064052768E-3</v>
      </c>
      <c r="R242" s="34">
        <v>0.16583390144025828</v>
      </c>
      <c r="S242" s="34">
        <v>8.1575645850558744E-3</v>
      </c>
      <c r="T242" s="34">
        <v>0.25527719200028243</v>
      </c>
      <c r="U242" s="34">
        <v>2.058053660869644E-2</v>
      </c>
      <c r="V242" s="34">
        <v>0.14996984562249285</v>
      </c>
      <c r="W242" s="34">
        <v>3.8605603294375138E-2</v>
      </c>
      <c r="X242" s="35">
        <v>7.5100000013486497E-3</v>
      </c>
      <c r="Y242" s="34">
        <v>0.1874292433344949</v>
      </c>
      <c r="Z242" s="34">
        <v>0</v>
      </c>
      <c r="AA242" s="34">
        <v>2.3900726376082301E-2</v>
      </c>
      <c r="AB242" s="35">
        <v>1.7749999999600301E-2</v>
      </c>
      <c r="AC242" s="34">
        <v>2.4736637856618584E-2</v>
      </c>
      <c r="AD242" s="34">
        <v>0</v>
      </c>
      <c r="AE242" s="34">
        <v>0</v>
      </c>
      <c r="AF242" s="35">
        <v>1.8300000013807001E-3</v>
      </c>
      <c r="AG242" s="34">
        <v>0.13536267049399961</v>
      </c>
      <c r="AH242" s="34">
        <v>3.5304268795543402E-2</v>
      </c>
      <c r="AI242" s="34">
        <v>0.18506223657161092</v>
      </c>
      <c r="AJ242" s="34">
        <v>3.1621969158955321E-2</v>
      </c>
      <c r="AK242" s="34">
        <v>0.58650693982583146</v>
      </c>
      <c r="AL242" s="34">
        <v>0</v>
      </c>
      <c r="AM242" s="34">
        <v>8.1940118325685207E-2</v>
      </c>
      <c r="AN242" s="34">
        <v>8.703499961504017E-3</v>
      </c>
      <c r="AO242" s="34">
        <v>2.7432985197575144E-2</v>
      </c>
      <c r="AP242" s="36">
        <v>0.34959181195635225</v>
      </c>
    </row>
    <row r="243" spans="1:42" s="8" customFormat="1">
      <c r="A243" s="21"/>
      <c r="B243" s="34"/>
      <c r="C243" s="34" t="s">
        <v>41</v>
      </c>
      <c r="D243" s="34">
        <v>2040</v>
      </c>
      <c r="E243" s="34" t="s">
        <v>143</v>
      </c>
      <c r="F243" s="34">
        <v>0</v>
      </c>
      <c r="G243" s="34">
        <v>8.2455847927387818E-2</v>
      </c>
      <c r="H243" s="34">
        <v>0</v>
      </c>
      <c r="I243" s="34">
        <v>9.0589562447126043E-2</v>
      </c>
      <c r="J243" s="34">
        <v>1.4893844590079433E-2</v>
      </c>
      <c r="K243" s="34">
        <v>8.5016142797207803E-2</v>
      </c>
      <c r="L243" s="34">
        <v>1.7241723513044547E-3</v>
      </c>
      <c r="M243" s="34">
        <v>9.9703222516376852E-2</v>
      </c>
      <c r="N243" s="34">
        <v>0.54708084530037304</v>
      </c>
      <c r="O243" s="34">
        <v>6.0221503958515644E-2</v>
      </c>
      <c r="P243" s="34">
        <v>1.545069467656804E-2</v>
      </c>
      <c r="Q243" s="34">
        <v>6.5853312257994189E-3</v>
      </c>
      <c r="R243" s="34">
        <v>0.16132955584213093</v>
      </c>
      <c r="S243" s="34">
        <v>8.0758436621531284E-3</v>
      </c>
      <c r="T243" s="34">
        <v>0.25066267308982548</v>
      </c>
      <c r="U243" s="34">
        <v>2.0410122655645999E-2</v>
      </c>
      <c r="V243" s="34">
        <v>0.14883541531290281</v>
      </c>
      <c r="W243" s="34">
        <v>3.8338670763175209E-2</v>
      </c>
      <c r="X243" s="35">
        <v>7.5100000013486497E-3</v>
      </c>
      <c r="Y243" s="34">
        <v>0.18008227331566815</v>
      </c>
      <c r="Z243" s="34">
        <v>0</v>
      </c>
      <c r="AA243" s="34">
        <v>2.4040356268559323E-2</v>
      </c>
      <c r="AB243" s="35">
        <v>1.7749999999600301E-2</v>
      </c>
      <c r="AC243" s="34">
        <v>2.4419595192021384E-2</v>
      </c>
      <c r="AD243" s="34">
        <v>0</v>
      </c>
      <c r="AE243" s="34">
        <v>0</v>
      </c>
      <c r="AF243" s="35">
        <v>1.8300000013807001E-3</v>
      </c>
      <c r="AG243" s="34">
        <v>0.13242728751319524</v>
      </c>
      <c r="AH243" s="34">
        <v>3.5304268795543402E-2</v>
      </c>
      <c r="AI243" s="34">
        <v>0.18692321552480343</v>
      </c>
      <c r="AJ243" s="34">
        <v>3.0601142514142438E-2</v>
      </c>
      <c r="AK243" s="34">
        <v>0.58726045629185786</v>
      </c>
      <c r="AL243" s="34">
        <v>0</v>
      </c>
      <c r="AM243" s="34">
        <v>8.1329980278322458E-2</v>
      </c>
      <c r="AN243" s="34">
        <v>8.6357474370696262E-3</v>
      </c>
      <c r="AO243" s="34">
        <v>2.7639320448522044E-2</v>
      </c>
      <c r="AP243" s="36">
        <v>0.35436706152254016</v>
      </c>
    </row>
    <row r="244" spans="1:42" s="8" customFormat="1">
      <c r="A244" s="21"/>
      <c r="B244" s="34"/>
      <c r="C244" s="34" t="s">
        <v>41</v>
      </c>
      <c r="D244" s="34">
        <v>2045</v>
      </c>
      <c r="E244" s="34" t="s">
        <v>143</v>
      </c>
      <c r="F244" s="34">
        <v>0</v>
      </c>
      <c r="G244" s="34">
        <v>8.1297398324737549E-2</v>
      </c>
      <c r="H244" s="34">
        <v>0</v>
      </c>
      <c r="I244" s="34">
        <v>8.9776292154183146E-2</v>
      </c>
      <c r="J244" s="34">
        <v>1.4757987770389527E-2</v>
      </c>
      <c r="K244" s="34">
        <v>8.5016142797207803E-2</v>
      </c>
      <c r="L244" s="34">
        <v>1.7196214267026398E-3</v>
      </c>
      <c r="M244" s="34">
        <v>9.7501445953830618E-2</v>
      </c>
      <c r="N244" s="34">
        <v>0.53051218453440818</v>
      </c>
      <c r="O244" s="34">
        <v>5.9720185172148881E-2</v>
      </c>
      <c r="P244" s="34">
        <v>1.552790765371255E-2</v>
      </c>
      <c r="Q244" s="34">
        <v>6.4587926493479032E-3</v>
      </c>
      <c r="R244" s="34">
        <v>0.15760645624905104</v>
      </c>
      <c r="S244" s="34">
        <v>8.0553372971614422E-3</v>
      </c>
      <c r="T244" s="34">
        <v>0.24847072927576788</v>
      </c>
      <c r="U244" s="34">
        <v>2.0305304046157678E-2</v>
      </c>
      <c r="V244" s="34">
        <v>0.14757985107081775</v>
      </c>
      <c r="W244" s="34">
        <v>3.7462055477370894E-2</v>
      </c>
      <c r="X244" s="35">
        <v>7.5100000013486497E-3</v>
      </c>
      <c r="Y244" s="34">
        <v>0.17611957046335922</v>
      </c>
      <c r="Z244" s="34">
        <v>0</v>
      </c>
      <c r="AA244" s="34">
        <v>2.4011354610152417E-2</v>
      </c>
      <c r="AB244" s="35">
        <v>1.7749999999600301E-2</v>
      </c>
      <c r="AC244" s="34">
        <v>2.381418159083621E-2</v>
      </c>
      <c r="AD244" s="34">
        <v>0</v>
      </c>
      <c r="AE244" s="34">
        <v>0</v>
      </c>
      <c r="AF244" s="35">
        <v>1.8300000013807001E-3</v>
      </c>
      <c r="AG244" s="34">
        <v>0.13097750086496257</v>
      </c>
      <c r="AH244" s="34">
        <v>3.5304268795543402E-2</v>
      </c>
      <c r="AI244" s="34">
        <v>0.18481413924432905</v>
      </c>
      <c r="AJ244" s="34">
        <v>2.9684355495127282E-2</v>
      </c>
      <c r="AK244" s="34">
        <v>0.58525129574058576</v>
      </c>
      <c r="AL244" s="34">
        <v>0</v>
      </c>
      <c r="AM244" s="34">
        <v>8.0473248027850164E-2</v>
      </c>
      <c r="AN244" s="34">
        <v>8.4619923037918491E-3</v>
      </c>
      <c r="AO244" s="34">
        <v>2.7265575276911182E-2</v>
      </c>
      <c r="AP244" s="36">
        <v>0.360362593821551</v>
      </c>
    </row>
    <row r="245" spans="1:42" s="8" customFormat="1">
      <c r="A245" s="21"/>
      <c r="B245" s="34"/>
      <c r="C245" s="34" t="s">
        <v>41</v>
      </c>
      <c r="D245" s="34">
        <v>2050</v>
      </c>
      <c r="E245" s="34" t="s">
        <v>143</v>
      </c>
      <c r="F245" s="34">
        <v>0</v>
      </c>
      <c r="G245" s="34">
        <v>7.962294303253234E-2</v>
      </c>
      <c r="H245" s="34">
        <v>0</v>
      </c>
      <c r="I245" s="34">
        <v>8.822122179269426E-2</v>
      </c>
      <c r="J245" s="34">
        <v>1.4593298697522546E-2</v>
      </c>
      <c r="K245" s="34">
        <v>8.5016142797207803E-2</v>
      </c>
      <c r="L245" s="34">
        <v>1.7053604626534014E-3</v>
      </c>
      <c r="M245" s="34">
        <v>9.490049948422162E-2</v>
      </c>
      <c r="N245" s="34">
        <v>0.51286512350754376</v>
      </c>
      <c r="O245" s="34">
        <v>5.9336355497651837E-2</v>
      </c>
      <c r="P245" s="34">
        <v>1.5562379640926671E-2</v>
      </c>
      <c r="Q245" s="34">
        <v>6.3897827548791012E-3</v>
      </c>
      <c r="R245" s="34">
        <v>0.15498771821271878</v>
      </c>
      <c r="S245" s="34">
        <v>7.9721105079253209E-3</v>
      </c>
      <c r="T245" s="34">
        <v>0.24557371120036503</v>
      </c>
      <c r="U245" s="34">
        <v>2.0108981417208231E-2</v>
      </c>
      <c r="V245" s="34">
        <v>0.14639199702893993</v>
      </c>
      <c r="W245" s="34">
        <v>3.6513065907635846E-2</v>
      </c>
      <c r="X245" s="35">
        <v>7.5100000013486497E-3</v>
      </c>
      <c r="Y245" s="34">
        <v>0.17398110233250991</v>
      </c>
      <c r="Z245" s="34">
        <v>0</v>
      </c>
      <c r="AA245" s="34">
        <v>2.3578625166482441E-2</v>
      </c>
      <c r="AB245" s="35">
        <v>1.7749999999600301E-2</v>
      </c>
      <c r="AC245" s="34">
        <v>2.3048698517214194E-2</v>
      </c>
      <c r="AD245" s="34">
        <v>0</v>
      </c>
      <c r="AE245" s="34">
        <v>0</v>
      </c>
      <c r="AF245" s="35">
        <v>1.8300000013807001E-3</v>
      </c>
      <c r="AG245" s="34">
        <v>0.13046882771789525</v>
      </c>
      <c r="AH245" s="34">
        <v>3.5304268795543402E-2</v>
      </c>
      <c r="AI245" s="34">
        <v>0.18158677795799227</v>
      </c>
      <c r="AJ245" s="34">
        <v>2.8861952825749694E-2</v>
      </c>
      <c r="AK245" s="34">
        <v>0.58117729336563106</v>
      </c>
      <c r="AL245" s="34">
        <v>0</v>
      </c>
      <c r="AM245" s="34">
        <v>7.899827870540832E-2</v>
      </c>
      <c r="AN245" s="34">
        <v>8.2355726086475699E-3</v>
      </c>
      <c r="AO245" s="34">
        <v>2.6489893335628425E-2</v>
      </c>
      <c r="AP245" s="36">
        <v>0.36849163562740628</v>
      </c>
    </row>
    <row r="246" spans="1:42" s="8" customFormat="1">
      <c r="A246" s="21"/>
      <c r="B246" s="34"/>
      <c r="C246" s="34" t="s">
        <v>41</v>
      </c>
      <c r="D246" s="34">
        <v>2055</v>
      </c>
      <c r="E246" s="34" t="s">
        <v>143</v>
      </c>
      <c r="F246" s="34">
        <v>0</v>
      </c>
      <c r="G246" s="34">
        <v>7.7982975935317014E-2</v>
      </c>
      <c r="H246" s="34">
        <v>0</v>
      </c>
      <c r="I246" s="34">
        <v>8.669308776117797E-2</v>
      </c>
      <c r="J246" s="34">
        <v>1.4430447442327172E-2</v>
      </c>
      <c r="K246" s="34">
        <v>0</v>
      </c>
      <c r="L246" s="34">
        <v>1.6912177659695585E-3</v>
      </c>
      <c r="M246" s="34">
        <v>9.2368935806545524E-2</v>
      </c>
      <c r="N246" s="34">
        <v>0.49580507776885629</v>
      </c>
      <c r="O246" s="34">
        <v>5.8954992748175207E-2</v>
      </c>
      <c r="P246" s="34">
        <v>1.559692815602394E-2</v>
      </c>
      <c r="Q246" s="34">
        <v>6.321510206504709E-3</v>
      </c>
      <c r="R246" s="34">
        <v>0.15241249228284551</v>
      </c>
      <c r="S246" s="34">
        <v>7.8897436080012217E-3</v>
      </c>
      <c r="T246" s="34">
        <v>0.24271047059949077</v>
      </c>
      <c r="U246" s="34">
        <v>1.9914556941300475E-2</v>
      </c>
      <c r="V246" s="34">
        <v>0.14521370389401905</v>
      </c>
      <c r="W246" s="34">
        <v>3.5588116161449974E-2</v>
      </c>
      <c r="X246" s="35">
        <v>7.5100000013486497E-3</v>
      </c>
      <c r="Y246" s="34">
        <v>0.17186859977683563</v>
      </c>
      <c r="Z246" s="34">
        <v>0</v>
      </c>
      <c r="AA246" s="34">
        <v>2.3153694315372494E-2</v>
      </c>
      <c r="AB246" s="35">
        <v>1.7749999999600301E-2</v>
      </c>
      <c r="AC246" s="34">
        <v>2.2307821132171765E-2</v>
      </c>
      <c r="AD246" s="34">
        <v>0</v>
      </c>
      <c r="AE246" s="34">
        <v>0</v>
      </c>
      <c r="AF246" s="35">
        <v>1.8300000013807001E-3</v>
      </c>
      <c r="AG246" s="34">
        <v>0.12996213008852248</v>
      </c>
      <c r="AH246" s="35">
        <v>3.5304268795543402E-2</v>
      </c>
      <c r="AI246" s="34">
        <v>0.17841577524311078</v>
      </c>
      <c r="AJ246" s="34">
        <v>2.8062334755846071E-2</v>
      </c>
      <c r="AK246" s="34">
        <v>0.57713165059529736</v>
      </c>
      <c r="AL246" s="34">
        <v>0</v>
      </c>
      <c r="AM246" s="34">
        <v>7.7550343640380714E-2</v>
      </c>
      <c r="AN246" s="34">
        <v>8.0152112832711595E-3</v>
      </c>
      <c r="AO246" s="34">
        <v>2.5736278872032149E-2</v>
      </c>
      <c r="AP246" s="37">
        <v>0.36849163562740628</v>
      </c>
    </row>
    <row r="247" spans="1:42" s="8" customFormat="1">
      <c r="A247" s="21"/>
      <c r="B247" s="34"/>
      <c r="C247" s="34" t="s">
        <v>41</v>
      </c>
      <c r="D247" s="34">
        <v>2060</v>
      </c>
      <c r="E247" s="34" t="s">
        <v>143</v>
      </c>
      <c r="F247" s="34">
        <v>0</v>
      </c>
      <c r="G247" s="34">
        <v>7.6376786691287182E-2</v>
      </c>
      <c r="H247" s="34">
        <v>0</v>
      </c>
      <c r="I247" s="34">
        <v>8.5191423478899145E-2</v>
      </c>
      <c r="J247" s="34">
        <v>1.4269413496012295E-2</v>
      </c>
      <c r="K247" s="34" t="e">
        <v>#DIV/0!</v>
      </c>
      <c r="L247" s="34">
        <v>1.6771923558499765E-3</v>
      </c>
      <c r="M247" s="34">
        <v>8.9904904066940988E-2</v>
      </c>
      <c r="N247" s="34">
        <v>0.47931252072703251</v>
      </c>
      <c r="O247" s="34">
        <v>5.8576081068459587E-2</v>
      </c>
      <c r="P247" s="34">
        <v>1.5631553368896423E-2</v>
      </c>
      <c r="Q247" s="34">
        <v>6.2539671259448475E-3</v>
      </c>
      <c r="R247" s="34">
        <v>0.14988005547630642</v>
      </c>
      <c r="S247" s="34">
        <v>7.8082277131147921E-3</v>
      </c>
      <c r="T247" s="34">
        <v>0.23988061364826871</v>
      </c>
      <c r="U247" s="34">
        <v>1.9722012266067238E-2</v>
      </c>
      <c r="V247" s="34">
        <v>0.14404489471136317</v>
      </c>
      <c r="W247" s="34">
        <v>3.4686597261502361E-2</v>
      </c>
      <c r="X247" s="35">
        <v>7.5100000013486497E-3</v>
      </c>
      <c r="Y247" s="34">
        <v>0.16978174751873906</v>
      </c>
      <c r="Z247" s="34">
        <v>0</v>
      </c>
      <c r="AA247" s="34">
        <v>2.273642151162324E-2</v>
      </c>
      <c r="AB247" s="35">
        <v>1.7749999999600301E-2</v>
      </c>
      <c r="AC247" s="34">
        <v>2.1590758510433964E-2</v>
      </c>
      <c r="AD247" s="34">
        <v>0</v>
      </c>
      <c r="AE247" s="34">
        <v>0</v>
      </c>
      <c r="AF247" s="35">
        <v>1.8300000013807001E-3</v>
      </c>
      <c r="AG247" s="34">
        <v>0.12945740030458913</v>
      </c>
      <c r="AH247" s="35">
        <v>3.5304268795543402E-2</v>
      </c>
      <c r="AI247" s="34">
        <v>0.175300146924597</v>
      </c>
      <c r="AJ247" s="34">
        <v>2.7284870039929847E-2</v>
      </c>
      <c r="AK247" s="34">
        <v>0.57311417001507681</v>
      </c>
      <c r="AL247" s="34">
        <v>0</v>
      </c>
      <c r="AM247" s="34">
        <v>7.6128947330208183E-2</v>
      </c>
      <c r="AN247" s="34">
        <v>7.8007462223112231E-3</v>
      </c>
      <c r="AO247" s="34">
        <v>2.5004104085543884E-2</v>
      </c>
      <c r="AP247" s="37">
        <v>0.36849163562740628</v>
      </c>
    </row>
    <row r="248" spans="1:42" s="8" customFormat="1">
      <c r="A248" s="21"/>
      <c r="B248" s="34"/>
      <c r="C248" s="34" t="s">
        <v>41</v>
      </c>
      <c r="D248" s="34">
        <v>2065</v>
      </c>
      <c r="E248" s="34" t="s">
        <v>143</v>
      </c>
      <c r="F248" s="34">
        <v>0</v>
      </c>
      <c r="G248" s="34">
        <v>7.4803679589310723E-2</v>
      </c>
      <c r="H248" s="34">
        <v>0</v>
      </c>
      <c r="I248" s="34">
        <v>8.3715770447054555E-2</v>
      </c>
      <c r="J248" s="34">
        <v>1.4110176578650909E-2</v>
      </c>
      <c r="K248" s="34" t="e">
        <v>#DIV/0!</v>
      </c>
      <c r="L248" s="34">
        <v>1.6632832596273871E-3</v>
      </c>
      <c r="M248" s="34">
        <v>8.7506602784884355E-2</v>
      </c>
      <c r="N248" s="34">
        <v>0.46336857532711001</v>
      </c>
      <c r="O248" s="34">
        <v>5.8199604705149455E-2</v>
      </c>
      <c r="P248" s="34">
        <v>1.5666255449813333E-2</v>
      </c>
      <c r="Q248" s="34">
        <v>6.1871457190962485E-3</v>
      </c>
      <c r="R248" s="34">
        <v>0.14738969682283115</v>
      </c>
      <c r="S248" s="34">
        <v>7.7275540307829484E-3</v>
      </c>
      <c r="T248" s="34">
        <v>0.23708375111358165</v>
      </c>
      <c r="U248" s="34">
        <v>1.953132921658194E-2</v>
      </c>
      <c r="V248" s="34">
        <v>0.14288549314568025</v>
      </c>
      <c r="W248" s="34">
        <v>3.3807915657108015E-2</v>
      </c>
      <c r="X248" s="35">
        <v>7.5100000013486497E-3</v>
      </c>
      <c r="Y248" s="34">
        <v>0.16772023410876702</v>
      </c>
      <c r="Z248" s="34">
        <v>0</v>
      </c>
      <c r="AA248" s="34">
        <v>2.2326668742922263E-2</v>
      </c>
      <c r="AB248" s="35">
        <v>1.7749999999600301E-2</v>
      </c>
      <c r="AC248" s="34">
        <v>2.089674515022857E-2</v>
      </c>
      <c r="AD248" s="34">
        <v>0</v>
      </c>
      <c r="AE248" s="34">
        <v>0</v>
      </c>
      <c r="AF248" s="35">
        <v>1.8300000013807001E-3</v>
      </c>
      <c r="AG248" s="34">
        <v>0.12895463072363658</v>
      </c>
      <c r="AH248" s="35">
        <v>3.5304268795543402E-2</v>
      </c>
      <c r="AI248" s="34">
        <v>0.17223892601375723</v>
      </c>
      <c r="AJ248" s="34">
        <v>2.6528944921119631E-2</v>
      </c>
      <c r="AK248" s="34">
        <v>0.56912465558468661</v>
      </c>
      <c r="AL248" s="34">
        <v>0</v>
      </c>
      <c r="AM248" s="34">
        <v>7.4733603354245046E-2</v>
      </c>
      <c r="AN248" s="34">
        <v>7.592019657910766E-3</v>
      </c>
      <c r="AO248" s="34">
        <v>2.429275903596648E-2</v>
      </c>
      <c r="AP248" s="37">
        <v>0.36849163562740628</v>
      </c>
    </row>
    <row r="249" spans="1:42" s="8" customFormat="1" ht="15" thickBot="1">
      <c r="A249" s="22"/>
      <c r="B249" s="23"/>
      <c r="C249" s="23" t="s">
        <v>41</v>
      </c>
      <c r="D249" s="23">
        <v>2070</v>
      </c>
      <c r="E249" s="23" t="s">
        <v>143</v>
      </c>
      <c r="F249" s="23">
        <v>0</v>
      </c>
      <c r="G249" s="23">
        <v>7.3262973247584767E-2</v>
      </c>
      <c r="H249" s="23">
        <v>0</v>
      </c>
      <c r="I249" s="23">
        <v>8.2265678108780646E-2</v>
      </c>
      <c r="J249" s="23">
        <v>1.3952716636626165E-2</v>
      </c>
      <c r="K249" s="23" t="e">
        <v>#DIV/0!</v>
      </c>
      <c r="L249" s="23">
        <v>1.6494895127009315E-3</v>
      </c>
      <c r="M249" s="23">
        <v>8.5172278536107621E-2</v>
      </c>
      <c r="N249" s="23">
        <v>0.44795499244417364</v>
      </c>
      <c r="O249" s="23">
        <v>5.7825548006138212E-2</v>
      </c>
      <c r="P249" s="23">
        <v>1.5701034569421894E-2</v>
      </c>
      <c r="Q249" s="23">
        <v>6.1210382751328571E-3</v>
      </c>
      <c r="R249" s="23">
        <v>0.14494071716540197</v>
      </c>
      <c r="S249" s="23">
        <v>7.6477138593655019E-3</v>
      </c>
      <c r="T249" s="23">
        <v>0.23431949830053472</v>
      </c>
      <c r="U249" s="23">
        <v>1.9342489793642982E-2</v>
      </c>
      <c r="V249" s="23">
        <v>0.14173542347609266</v>
      </c>
      <c r="W249" s="23">
        <v>3.2951492833420241E-2</v>
      </c>
      <c r="X249" s="38">
        <v>7.5100000013486497E-3</v>
      </c>
      <c r="Y249" s="23">
        <v>0.16568375187912854</v>
      </c>
      <c r="Z249" s="23">
        <v>0</v>
      </c>
      <c r="AA249" s="23">
        <v>2.1924300484196715E-2</v>
      </c>
      <c r="AB249" s="38">
        <v>1.7749999999600301E-2</v>
      </c>
      <c r="AC249" s="23">
        <v>2.0225040156072974E-2</v>
      </c>
      <c r="AD249" s="23">
        <v>0</v>
      </c>
      <c r="AE249" s="23">
        <v>0</v>
      </c>
      <c r="AF249" s="38">
        <v>1.8300000013807001E-3</v>
      </c>
      <c r="AG249" s="23">
        <v>0.12845381373288695</v>
      </c>
      <c r="AH249" s="38">
        <v>3.5304268795543402E-2</v>
      </c>
      <c r="AI249" s="23">
        <v>0.16923116240817002</v>
      </c>
      <c r="AJ249" s="23">
        <v>2.5793962646618804E-2</v>
      </c>
      <c r="AK249" s="23">
        <v>0.56516291262850349</v>
      </c>
      <c r="AL249" s="23">
        <v>0</v>
      </c>
      <c r="AM249" s="23">
        <v>7.3363834207299458E-2</v>
      </c>
      <c r="AN249" s="23">
        <v>7.3888780436477475E-3</v>
      </c>
      <c r="AO249" s="23">
        <v>2.3601651135371788E-2</v>
      </c>
      <c r="AP249" s="39">
        <v>0.36849163562740628</v>
      </c>
    </row>
    <row r="250" spans="1:42" s="8" customFormat="1">
      <c r="A250" s="18"/>
      <c r="B250" s="19"/>
      <c r="C250" s="19" t="s">
        <v>41</v>
      </c>
      <c r="D250" s="19">
        <v>2010</v>
      </c>
      <c r="E250" s="19" t="s">
        <v>147</v>
      </c>
      <c r="F250" s="19">
        <v>0</v>
      </c>
      <c r="G250" s="19">
        <v>0.18962770005364701</v>
      </c>
      <c r="H250" s="19">
        <v>0</v>
      </c>
      <c r="I250" s="19">
        <v>0.225317114457012</v>
      </c>
      <c r="J250" s="19">
        <v>3.6587867379822801E-2</v>
      </c>
      <c r="K250" s="19">
        <v>0.185604326178504</v>
      </c>
      <c r="L250" s="19">
        <v>1.55406985358666E-2</v>
      </c>
      <c r="M250" s="19">
        <v>0.18437584662510001</v>
      </c>
      <c r="N250" s="19">
        <v>1.41880819817337</v>
      </c>
      <c r="O250" s="19">
        <v>8.4960760995448595E-2</v>
      </c>
      <c r="P250" s="19">
        <v>4.0986968445388502E-2</v>
      </c>
      <c r="Q250" s="19">
        <v>5.7586210314496601E-2</v>
      </c>
      <c r="R250" s="19">
        <v>0.38069411505742401</v>
      </c>
      <c r="S250" s="19">
        <v>4.0158269992341601E-2</v>
      </c>
      <c r="T250" s="19">
        <v>0.74168510822265499</v>
      </c>
      <c r="U250" s="19">
        <v>3.83453142089622E-2</v>
      </c>
      <c r="V250" s="19">
        <v>0.24898761461515401</v>
      </c>
      <c r="W250" s="19">
        <v>6.5763583095980904E-2</v>
      </c>
      <c r="X250" s="25">
        <v>1.6640000004983498E-2</v>
      </c>
      <c r="Y250" s="19">
        <v>0.84182610123271395</v>
      </c>
      <c r="Z250" s="19">
        <v>0</v>
      </c>
      <c r="AA250" s="19">
        <v>5.7922542565099003E-2</v>
      </c>
      <c r="AB250" s="19">
        <v>3.5884999999412998E-2</v>
      </c>
      <c r="AC250" s="19">
        <v>3.6706262418935202E-2</v>
      </c>
      <c r="AD250" s="19">
        <v>0</v>
      </c>
      <c r="AE250" s="19">
        <v>0</v>
      </c>
      <c r="AF250" s="19">
        <v>3.7820000028534399E-3</v>
      </c>
      <c r="AG250" s="19">
        <v>0.22002118641622101</v>
      </c>
      <c r="AH250" s="19">
        <v>7.9033447488505604E-2</v>
      </c>
      <c r="AI250" s="19">
        <v>0.35108946961799598</v>
      </c>
      <c r="AJ250" s="19">
        <v>8.7205488138994605E-2</v>
      </c>
      <c r="AK250" s="19">
        <v>0.32028661723456298</v>
      </c>
      <c r="AL250" s="19">
        <v>0</v>
      </c>
      <c r="AM250" s="19">
        <v>0.256093978356776</v>
      </c>
      <c r="AN250" s="19">
        <v>1.74478988462059E-2</v>
      </c>
      <c r="AO250" s="19">
        <v>4.5327322854913601E-2</v>
      </c>
      <c r="AP250" s="20">
        <v>0.73910603469437297</v>
      </c>
    </row>
    <row r="251" spans="1:42" s="8" customFormat="1">
      <c r="A251" s="21"/>
      <c r="B251" s="34"/>
      <c r="C251" s="34" t="s">
        <v>41</v>
      </c>
      <c r="D251" s="34">
        <v>2015</v>
      </c>
      <c r="E251" s="34" t="s">
        <v>147</v>
      </c>
      <c r="F251" s="34">
        <v>0</v>
      </c>
      <c r="G251" s="34">
        <v>0.17995816866336747</v>
      </c>
      <c r="H251" s="34">
        <v>0</v>
      </c>
      <c r="I251" s="34">
        <v>0.21411196974035698</v>
      </c>
      <c r="J251" s="34">
        <v>4.2606584717572948E-2</v>
      </c>
      <c r="K251" s="34">
        <v>0.185604326178504</v>
      </c>
      <c r="L251" s="34">
        <v>4.5041098141178661E-3</v>
      </c>
      <c r="M251" s="34">
        <v>0.22505390580478377</v>
      </c>
      <c r="N251" s="34">
        <v>1.3859489497114819</v>
      </c>
      <c r="O251" s="34">
        <v>0.10312153012549194</v>
      </c>
      <c r="P251" s="34">
        <v>3.570507804579081E-2</v>
      </c>
      <c r="Q251" s="34">
        <v>1.4076626750546835E-2</v>
      </c>
      <c r="R251" s="34">
        <v>0.31888143307411182</v>
      </c>
      <c r="S251" s="34">
        <v>1.9501046407289571E-2</v>
      </c>
      <c r="T251" s="34">
        <v>0.64985013997506336</v>
      </c>
      <c r="U251" s="34">
        <v>3.861399386727838E-2</v>
      </c>
      <c r="V251" s="34">
        <v>0.28479516969817104</v>
      </c>
      <c r="W251" s="34">
        <v>6.1227183225906548E-2</v>
      </c>
      <c r="X251" s="35">
        <v>1.6640000004983498E-2</v>
      </c>
      <c r="Y251" s="34">
        <v>0.39367516912690154</v>
      </c>
      <c r="Z251" s="34">
        <v>0</v>
      </c>
      <c r="AA251" s="34">
        <v>4.3827996728193513E-2</v>
      </c>
      <c r="AB251" s="35">
        <v>3.5884999999412998E-2</v>
      </c>
      <c r="AC251" s="34">
        <v>4.3297524336171837E-2</v>
      </c>
      <c r="AD251" s="34">
        <v>0</v>
      </c>
      <c r="AE251" s="34">
        <v>0</v>
      </c>
      <c r="AF251" s="35">
        <v>3.7820000028534399E-3</v>
      </c>
      <c r="AG251" s="34">
        <v>0.23963588239178096</v>
      </c>
      <c r="AH251" s="34">
        <v>7.9033447488505604E-2</v>
      </c>
      <c r="AI251" s="34">
        <v>0.39082406657426805</v>
      </c>
      <c r="AJ251" s="34">
        <v>6.3701297446744423E-2</v>
      </c>
      <c r="AK251" s="34">
        <v>1.2990668806197474</v>
      </c>
      <c r="AL251" s="34">
        <v>0</v>
      </c>
      <c r="AM251" s="34">
        <v>0.16724687202305685</v>
      </c>
      <c r="AN251" s="34">
        <v>1.7996802724834778E-2</v>
      </c>
      <c r="AO251" s="34">
        <v>5.0779500288428737E-2</v>
      </c>
      <c r="AP251" s="36">
        <v>0.70021691593946067</v>
      </c>
    </row>
    <row r="252" spans="1:42" s="8" customFormat="1">
      <c r="A252" s="21"/>
      <c r="B252" s="34"/>
      <c r="C252" s="34" t="s">
        <v>41</v>
      </c>
      <c r="D252" s="34">
        <v>2020</v>
      </c>
      <c r="E252" s="34" t="s">
        <v>147</v>
      </c>
      <c r="F252" s="34">
        <v>0</v>
      </c>
      <c r="G252" s="34">
        <v>0.16675857476970182</v>
      </c>
      <c r="H252" s="34">
        <v>0</v>
      </c>
      <c r="I252" s="34">
        <v>0.18945700781330016</v>
      </c>
      <c r="J252" s="34">
        <v>3.3747256017478036E-2</v>
      </c>
      <c r="K252" s="34">
        <v>0.185604326178504</v>
      </c>
      <c r="L252" s="34">
        <v>6.7148144962546133E-3</v>
      </c>
      <c r="M252" s="34">
        <v>0.21186208288347161</v>
      </c>
      <c r="N252" s="34">
        <v>1.3213981931288183</v>
      </c>
      <c r="O252" s="34">
        <v>0.11615933845726314</v>
      </c>
      <c r="P252" s="34">
        <v>3.5965438041580082E-2</v>
      </c>
      <c r="Q252" s="34">
        <v>1.2774771573543963E-2</v>
      </c>
      <c r="R252" s="34">
        <v>0.318018198711291</v>
      </c>
      <c r="S252" s="34">
        <v>1.9264695565238462E-2</v>
      </c>
      <c r="T252" s="34">
        <v>0.58335320445095529</v>
      </c>
      <c r="U252" s="34">
        <v>4.5912147015698276E-2</v>
      </c>
      <c r="V252" s="34">
        <v>0.29753882660164238</v>
      </c>
      <c r="W252" s="34">
        <v>7.104127975172457E-2</v>
      </c>
      <c r="X252" s="35">
        <v>1.6640000004983498E-2</v>
      </c>
      <c r="Y252" s="34">
        <v>0.35497538057712574</v>
      </c>
      <c r="Z252" s="34">
        <v>0</v>
      </c>
      <c r="AA252" s="34">
        <v>4.6984809621827085E-2</v>
      </c>
      <c r="AB252" s="35">
        <v>3.5884999999412998E-2</v>
      </c>
      <c r="AC252" s="34">
        <v>4.815142663881123E-2</v>
      </c>
      <c r="AD252" s="34">
        <v>0</v>
      </c>
      <c r="AE252" s="34">
        <v>0</v>
      </c>
      <c r="AF252" s="35">
        <v>3.7820000028534399E-3</v>
      </c>
      <c r="AG252" s="34">
        <v>0.26639498578410548</v>
      </c>
      <c r="AH252" s="34">
        <v>7.9033447488505604E-2</v>
      </c>
      <c r="AI252" s="34">
        <v>0.37359203428602833</v>
      </c>
      <c r="AJ252" s="34">
        <v>6.5265919623724536E-2</v>
      </c>
      <c r="AK252" s="34">
        <v>1.1815785608566083</v>
      </c>
      <c r="AL252" s="34">
        <v>0</v>
      </c>
      <c r="AM252" s="34">
        <v>0.17220207100878518</v>
      </c>
      <c r="AN252" s="34">
        <v>1.8797087848269754E-2</v>
      </c>
      <c r="AO252" s="34">
        <v>6.0566535963300999E-2</v>
      </c>
      <c r="AP252" s="36">
        <v>0.70654390134454648</v>
      </c>
    </row>
    <row r="253" spans="1:42" s="8" customFormat="1">
      <c r="A253" s="21"/>
      <c r="B253" s="34"/>
      <c r="C253" s="34" t="s">
        <v>41</v>
      </c>
      <c r="D253" s="34">
        <v>2025</v>
      </c>
      <c r="E253" s="34" t="s">
        <v>147</v>
      </c>
      <c r="F253" s="34">
        <v>0</v>
      </c>
      <c r="G253" s="34">
        <v>0.18904257154350609</v>
      </c>
      <c r="H253" s="34">
        <v>0</v>
      </c>
      <c r="I253" s="34">
        <v>0.20132410673105</v>
      </c>
      <c r="J253" s="34">
        <v>3.6332297589817958E-2</v>
      </c>
      <c r="K253" s="34">
        <v>0.185604326178504</v>
      </c>
      <c r="L253" s="34">
        <v>6.4690463820073502E-3</v>
      </c>
      <c r="M253" s="34">
        <v>0.23417451719657945</v>
      </c>
      <c r="N253" s="34">
        <v>1.3760153763928646</v>
      </c>
      <c r="O253" s="34">
        <v>0.14259564956977988</v>
      </c>
      <c r="P253" s="34">
        <v>3.7968819043945196E-2</v>
      </c>
      <c r="Q253" s="34">
        <v>1.5255274600684649E-2</v>
      </c>
      <c r="R253" s="34">
        <v>0.38916884516783573</v>
      </c>
      <c r="S253" s="34">
        <v>2.0014717476267346E-2</v>
      </c>
      <c r="T253" s="34">
        <v>0.61259424508699767</v>
      </c>
      <c r="U253" s="34">
        <v>4.8135114641855291E-2</v>
      </c>
      <c r="V253" s="34">
        <v>0.3180936567690224</v>
      </c>
      <c r="W253" s="34">
        <v>8.0511057227038552E-2</v>
      </c>
      <c r="X253" s="35">
        <v>1.6640000004983498E-2</v>
      </c>
      <c r="Y253" s="34">
        <v>0.41849772329240253</v>
      </c>
      <c r="Z253" s="34">
        <v>0</v>
      </c>
      <c r="AA253" s="34">
        <v>5.1805616241302706E-2</v>
      </c>
      <c r="AB253" s="35">
        <v>3.5884999999412998E-2</v>
      </c>
      <c r="AC253" s="34">
        <v>5.5011387558474033E-2</v>
      </c>
      <c r="AD253" s="34">
        <v>0</v>
      </c>
      <c r="AE253" s="34">
        <v>0</v>
      </c>
      <c r="AF253" s="35">
        <v>3.7820000028534399E-3</v>
      </c>
      <c r="AG253" s="34">
        <v>0.28689088551589059</v>
      </c>
      <c r="AH253" s="34">
        <v>7.9033447488505604E-2</v>
      </c>
      <c r="AI253" s="34">
        <v>0.38360266164917883</v>
      </c>
      <c r="AJ253" s="34">
        <v>7.3785101144421536E-2</v>
      </c>
      <c r="AK253" s="34">
        <v>1.2584629421059119</v>
      </c>
      <c r="AL253" s="34">
        <v>0</v>
      </c>
      <c r="AM253" s="34">
        <v>0.18409411008419177</v>
      </c>
      <c r="AN253" s="34">
        <v>2.136577806036119E-2</v>
      </c>
      <c r="AO253" s="34">
        <v>5.8728763204534767E-2</v>
      </c>
      <c r="AP253" s="36">
        <v>0.71904004980162883</v>
      </c>
    </row>
    <row r="254" spans="1:42" s="8" customFormat="1">
      <c r="A254" s="21"/>
      <c r="B254" s="34"/>
      <c r="C254" s="34" t="s">
        <v>41</v>
      </c>
      <c r="D254" s="34">
        <v>2030</v>
      </c>
      <c r="E254" s="34" t="s">
        <v>147</v>
      </c>
      <c r="F254" s="34">
        <v>0</v>
      </c>
      <c r="G254" s="34">
        <v>0.19044242636390354</v>
      </c>
      <c r="H254" s="34">
        <v>0</v>
      </c>
      <c r="I254" s="34">
        <v>0.20575060168030404</v>
      </c>
      <c r="J254" s="34">
        <v>3.830667270681043E-2</v>
      </c>
      <c r="K254" s="34">
        <v>0.185604326178504</v>
      </c>
      <c r="L254" s="34">
        <v>6.5928950496323396E-3</v>
      </c>
      <c r="M254" s="34">
        <v>0.23567829854551323</v>
      </c>
      <c r="N254" s="34">
        <v>1.3699022700725112</v>
      </c>
      <c r="O254" s="34">
        <v>0.14263776299730963</v>
      </c>
      <c r="P254" s="34">
        <v>3.9022948536438187E-2</v>
      </c>
      <c r="Q254" s="34">
        <v>1.5510306893845752E-2</v>
      </c>
      <c r="R254" s="34">
        <v>0.39768629174356884</v>
      </c>
      <c r="S254" s="34">
        <v>2.0159674974227031E-2</v>
      </c>
      <c r="T254" s="34">
        <v>0.60995705285490065</v>
      </c>
      <c r="U254" s="34">
        <v>4.895928791651747E-2</v>
      </c>
      <c r="V254" s="34">
        <v>0.3387009236836202</v>
      </c>
      <c r="W254" s="34">
        <v>8.6192110849747275E-2</v>
      </c>
      <c r="X254" s="35">
        <v>1.6640000004983498E-2</v>
      </c>
      <c r="Y254" s="34">
        <v>0.41899633511712575</v>
      </c>
      <c r="Z254" s="34">
        <v>0</v>
      </c>
      <c r="AA254" s="34">
        <v>5.3947658009411627E-2</v>
      </c>
      <c r="AB254" s="35">
        <v>3.5884999999412998E-2</v>
      </c>
      <c r="AC254" s="34">
        <v>5.6416444765354561E-2</v>
      </c>
      <c r="AD254" s="34">
        <v>0</v>
      </c>
      <c r="AE254" s="34">
        <v>0</v>
      </c>
      <c r="AF254" s="35">
        <v>3.7820000028534399E-3</v>
      </c>
      <c r="AG254" s="34">
        <v>0.28756225368445232</v>
      </c>
      <c r="AH254" s="34">
        <v>7.9033447488505604E-2</v>
      </c>
      <c r="AI254" s="34">
        <v>0.41010984205417483</v>
      </c>
      <c r="AJ254" s="34">
        <v>7.5033178580892423E-2</v>
      </c>
      <c r="AK254" s="34">
        <v>1.3101479130883058</v>
      </c>
      <c r="AL254" s="34">
        <v>0</v>
      </c>
      <c r="AM254" s="34">
        <v>0.18549017460674697</v>
      </c>
      <c r="AN254" s="34">
        <v>2.2479650364863046E-2</v>
      </c>
      <c r="AO254" s="34">
        <v>6.0656572075440701E-2</v>
      </c>
      <c r="AP254" s="36">
        <v>0.73205334829070845</v>
      </c>
    </row>
    <row r="255" spans="1:42" s="8" customFormat="1">
      <c r="A255" s="21"/>
      <c r="B255" s="34"/>
      <c r="C255" s="34" t="s">
        <v>41</v>
      </c>
      <c r="D255" s="34">
        <v>2035</v>
      </c>
      <c r="E255" s="34" t="s">
        <v>147</v>
      </c>
      <c r="F255" s="34">
        <v>0</v>
      </c>
      <c r="G255" s="34">
        <v>0.18667921301394322</v>
      </c>
      <c r="H255" s="34">
        <v>0</v>
      </c>
      <c r="I255" s="34">
        <v>0.20386378023541929</v>
      </c>
      <c r="J255" s="34">
        <v>3.8427055359761091E-2</v>
      </c>
      <c r="K255" s="34">
        <v>0.185604326178504</v>
      </c>
      <c r="L255" s="34">
        <v>6.5217352550633687E-3</v>
      </c>
      <c r="M255" s="34">
        <v>0.22978505533217894</v>
      </c>
      <c r="N255" s="34">
        <v>1.317590431552871</v>
      </c>
      <c r="O255" s="34">
        <v>0.13950493230602903</v>
      </c>
      <c r="P255" s="34">
        <v>3.8410777461127969E-2</v>
      </c>
      <c r="Q255" s="34">
        <v>1.4973741600599527E-2</v>
      </c>
      <c r="R255" s="34">
        <v>0.38496517229797106</v>
      </c>
      <c r="S255" s="34">
        <v>1.9757553247211596E-2</v>
      </c>
      <c r="T255" s="34">
        <v>0.59193078653160724</v>
      </c>
      <c r="U255" s="34">
        <v>4.8161696314929968E-2</v>
      </c>
      <c r="V255" s="34">
        <v>0.33941901989496465</v>
      </c>
      <c r="W255" s="34">
        <v>8.7142102345655975E-2</v>
      </c>
      <c r="X255" s="35">
        <v>1.6640000004983498E-2</v>
      </c>
      <c r="Y255" s="34">
        <v>0.40079235259208157</v>
      </c>
      <c r="Z255" s="34">
        <v>0</v>
      </c>
      <c r="AA255" s="34">
        <v>5.3564110652317934E-2</v>
      </c>
      <c r="AB255" s="35">
        <v>3.5884999999412998E-2</v>
      </c>
      <c r="AC255" s="34">
        <v>5.5794665955778103E-2</v>
      </c>
      <c r="AD255" s="34">
        <v>0</v>
      </c>
      <c r="AE255" s="34">
        <v>0</v>
      </c>
      <c r="AF255" s="35">
        <v>3.7820000028534399E-3</v>
      </c>
      <c r="AG255" s="34">
        <v>0.27893810717825451</v>
      </c>
      <c r="AH255" s="34">
        <v>7.9033447488505604E-2</v>
      </c>
      <c r="AI255" s="34">
        <v>0.42009969048611862</v>
      </c>
      <c r="AJ255" s="34">
        <v>7.2550755090251787E-2</v>
      </c>
      <c r="AK255" s="34">
        <v>1.3115282457123401</v>
      </c>
      <c r="AL255" s="34">
        <v>0</v>
      </c>
      <c r="AM255" s="34">
        <v>0.18252726350853876</v>
      </c>
      <c r="AN255" s="34">
        <v>2.2591896435042454E-2</v>
      </c>
      <c r="AO255" s="34">
        <v>6.1604297432231905E-2</v>
      </c>
      <c r="AP255" s="36">
        <v>0.74440999306068545</v>
      </c>
    </row>
    <row r="256" spans="1:42" s="8" customFormat="1">
      <c r="A256" s="21"/>
      <c r="B256" s="34"/>
      <c r="C256" s="34" t="s">
        <v>41</v>
      </c>
      <c r="D256" s="34">
        <v>2040</v>
      </c>
      <c r="E256" s="34" t="s">
        <v>147</v>
      </c>
      <c r="F256" s="34">
        <v>0</v>
      </c>
      <c r="G256" s="34">
        <v>0.183952059884814</v>
      </c>
      <c r="H256" s="34">
        <v>0</v>
      </c>
      <c r="I256" s="34">
        <v>0.20169627623448405</v>
      </c>
      <c r="J256" s="34">
        <v>3.8433705680493292E-2</v>
      </c>
      <c r="K256" s="34">
        <v>0.185604326178504</v>
      </c>
      <c r="L256" s="34">
        <v>6.4636786833535288E-3</v>
      </c>
      <c r="M256" s="34">
        <v>0.22408877984071129</v>
      </c>
      <c r="N256" s="34">
        <v>1.2735930383402201</v>
      </c>
      <c r="O256" s="34">
        <v>0.13743526471293929</v>
      </c>
      <c r="P256" s="34">
        <v>3.8204089997472788E-2</v>
      </c>
      <c r="Q256" s="34">
        <v>1.4522219482247568E-2</v>
      </c>
      <c r="R256" s="34">
        <v>0.37450882914851324</v>
      </c>
      <c r="S256" s="34">
        <v>1.955962585493325E-2</v>
      </c>
      <c r="T256" s="34">
        <v>0.58123074793149321</v>
      </c>
      <c r="U256" s="34">
        <v>4.7762900831085586E-2</v>
      </c>
      <c r="V256" s="34">
        <v>0.33685152226087728</v>
      </c>
      <c r="W256" s="34">
        <v>8.6539571625546791E-2</v>
      </c>
      <c r="X256" s="35">
        <v>1.6640000004983498E-2</v>
      </c>
      <c r="Y256" s="34">
        <v>0.38508184047624289</v>
      </c>
      <c r="Z256" s="34">
        <v>0</v>
      </c>
      <c r="AA256" s="34">
        <v>5.3877036330530585E-2</v>
      </c>
      <c r="AB256" s="35">
        <v>3.5884999999412998E-2</v>
      </c>
      <c r="AC256" s="34">
        <v>5.5079561111398549E-2</v>
      </c>
      <c r="AD256" s="34">
        <v>0</v>
      </c>
      <c r="AE256" s="34">
        <v>0</v>
      </c>
      <c r="AF256" s="35">
        <v>3.7820000028534399E-3</v>
      </c>
      <c r="AG256" s="34">
        <v>0.27288924474431542</v>
      </c>
      <c r="AH256" s="34">
        <v>7.9033447488505604E-2</v>
      </c>
      <c r="AI256" s="34">
        <v>0.42432419731539189</v>
      </c>
      <c r="AJ256" s="34">
        <v>7.0208657306108938E-2</v>
      </c>
      <c r="AK256" s="34">
        <v>1.3132132353717916</v>
      </c>
      <c r="AL256" s="34">
        <v>0</v>
      </c>
      <c r="AM256" s="34">
        <v>0.18116813893777697</v>
      </c>
      <c r="AN256" s="34">
        <v>2.241602948243665E-2</v>
      </c>
      <c r="AO256" s="34">
        <v>6.2067649782642925E-2</v>
      </c>
      <c r="AP256" s="36">
        <v>0.75457826180970522</v>
      </c>
    </row>
    <row r="257" spans="1:42" s="8" customFormat="1">
      <c r="A257" s="21"/>
      <c r="B257" s="34"/>
      <c r="C257" s="34" t="s">
        <v>41</v>
      </c>
      <c r="D257" s="34">
        <v>2045</v>
      </c>
      <c r="E257" s="34" t="s">
        <v>147</v>
      </c>
      <c r="F257" s="34">
        <v>0</v>
      </c>
      <c r="G257" s="34">
        <v>0.1813676562792878</v>
      </c>
      <c r="H257" s="34">
        <v>0</v>
      </c>
      <c r="I257" s="34">
        <v>0.19988554235711875</v>
      </c>
      <c r="J257" s="34">
        <v>3.8083125882841337E-2</v>
      </c>
      <c r="K257" s="34">
        <v>0.185604326178504</v>
      </c>
      <c r="L257" s="34">
        <v>6.4466179096344485E-3</v>
      </c>
      <c r="M257" s="34">
        <v>0.21914015921511598</v>
      </c>
      <c r="N257" s="34">
        <v>1.2350215343524178</v>
      </c>
      <c r="O257" s="34">
        <v>0.13629117372249597</v>
      </c>
      <c r="P257" s="34">
        <v>3.8395010314620427E-2</v>
      </c>
      <c r="Q257" s="34">
        <v>1.4243171866085026E-2</v>
      </c>
      <c r="R257" s="34">
        <v>0.36586606271846073</v>
      </c>
      <c r="S257" s="34">
        <v>1.9509959610307714E-2</v>
      </c>
      <c r="T257" s="34">
        <v>0.5761481198450531</v>
      </c>
      <c r="U257" s="34">
        <v>4.7517608779944577E-2</v>
      </c>
      <c r="V257" s="34">
        <v>0.33400986844243952</v>
      </c>
      <c r="W257" s="34">
        <v>8.4560840756588804E-2</v>
      </c>
      <c r="X257" s="35">
        <v>1.6640000004983498E-2</v>
      </c>
      <c r="Y257" s="34">
        <v>0.37660813076827682</v>
      </c>
      <c r="Z257" s="34">
        <v>0</v>
      </c>
      <c r="AA257" s="34">
        <v>5.3812040479962506E-2</v>
      </c>
      <c r="AB257" s="35">
        <v>3.5884999999412998E-2</v>
      </c>
      <c r="AC257" s="34">
        <v>5.3714021872032051E-2</v>
      </c>
      <c r="AD257" s="34">
        <v>0</v>
      </c>
      <c r="AE257" s="34">
        <v>0</v>
      </c>
      <c r="AF257" s="35">
        <v>3.7820000028534399E-3</v>
      </c>
      <c r="AG257" s="34">
        <v>0.26990170953985704</v>
      </c>
      <c r="AH257" s="34">
        <v>7.9033447488505604E-2</v>
      </c>
      <c r="AI257" s="34">
        <v>0.41953649827396133</v>
      </c>
      <c r="AJ257" s="34">
        <v>6.8105259185892442E-2</v>
      </c>
      <c r="AK257" s="34">
        <v>1.3087204141718467</v>
      </c>
      <c r="AL257" s="34">
        <v>0</v>
      </c>
      <c r="AM257" s="34">
        <v>0.17925970877641603</v>
      </c>
      <c r="AN257" s="34">
        <v>2.1965008859304462E-2</v>
      </c>
      <c r="AO257" s="34">
        <v>6.1228356918597952E-2</v>
      </c>
      <c r="AP257" s="36">
        <v>0.7673449628720832</v>
      </c>
    </row>
    <row r="258" spans="1:42" s="8" customFormat="1">
      <c r="A258" s="21"/>
      <c r="B258" s="34"/>
      <c r="C258" s="34" t="s">
        <v>41</v>
      </c>
      <c r="D258" s="34">
        <v>2050</v>
      </c>
      <c r="E258" s="34" t="s">
        <v>147</v>
      </c>
      <c r="F258" s="34">
        <v>0</v>
      </c>
      <c r="G258" s="34">
        <v>0.17763208739086372</v>
      </c>
      <c r="H258" s="34">
        <v>0</v>
      </c>
      <c r="I258" s="34">
        <v>0.19642320196467022</v>
      </c>
      <c r="J258" s="34">
        <v>3.7658144185397084E-2</v>
      </c>
      <c r="K258" s="34">
        <v>0.185604326178504</v>
      </c>
      <c r="L258" s="34">
        <v>6.393155569132703E-3</v>
      </c>
      <c r="M258" s="34">
        <v>0.21329438105373358</v>
      </c>
      <c r="N258" s="34">
        <v>1.1939395365744849</v>
      </c>
      <c r="O258" s="34">
        <v>0.13541521199036252</v>
      </c>
      <c r="P258" s="34">
        <v>3.8480247317194641E-2</v>
      </c>
      <c r="Q258" s="34">
        <v>1.4090988657745185E-2</v>
      </c>
      <c r="R258" s="34">
        <v>0.35978695024143159</v>
      </c>
      <c r="S258" s="34">
        <v>1.9308385022355389E-2</v>
      </c>
      <c r="T258" s="34">
        <v>0.56943058204023589</v>
      </c>
      <c r="U258" s="34">
        <v>4.7058182914866957E-2</v>
      </c>
      <c r="V258" s="34">
        <v>0.33132145962932824</v>
      </c>
      <c r="W258" s="34">
        <v>8.2418743777032968E-2</v>
      </c>
      <c r="X258" s="35">
        <v>1.6640000004983498E-2</v>
      </c>
      <c r="Y258" s="34">
        <v>0.37203530286875475</v>
      </c>
      <c r="Z258" s="34">
        <v>0</v>
      </c>
      <c r="AA258" s="34">
        <v>5.284224703358216E-2</v>
      </c>
      <c r="AB258" s="35">
        <v>3.5884999999412998E-2</v>
      </c>
      <c r="AC258" s="34">
        <v>5.1987438306589459E-2</v>
      </c>
      <c r="AD258" s="34">
        <v>0</v>
      </c>
      <c r="AE258" s="34">
        <v>0</v>
      </c>
      <c r="AF258" s="35">
        <v>3.7820000028534399E-3</v>
      </c>
      <c r="AG258" s="34">
        <v>0.2688535008697891</v>
      </c>
      <c r="AH258" s="34">
        <v>7.9033447488505604E-2</v>
      </c>
      <c r="AI258" s="34">
        <v>0.41221024142872797</v>
      </c>
      <c r="AJ258" s="34">
        <v>6.6218408485619551E-2</v>
      </c>
      <c r="AK258" s="34">
        <v>1.2996102590738712</v>
      </c>
      <c r="AL258" s="34">
        <v>0</v>
      </c>
      <c r="AM258" s="34">
        <v>0.17597411290853746</v>
      </c>
      <c r="AN258" s="34">
        <v>2.1377285492132816E-2</v>
      </c>
      <c r="AO258" s="34">
        <v>5.9486463330297626E-2</v>
      </c>
      <c r="AP258" s="36">
        <v>0.7846546930983801</v>
      </c>
    </row>
    <row r="259" spans="1:42" s="8" customFormat="1">
      <c r="A259" s="21"/>
      <c r="B259" s="34"/>
      <c r="C259" s="34" t="s">
        <v>41</v>
      </c>
      <c r="D259" s="34">
        <v>2055</v>
      </c>
      <c r="E259" s="34" t="s">
        <v>147</v>
      </c>
      <c r="F259" s="34">
        <v>0</v>
      </c>
      <c r="G259" s="34">
        <v>0.17397345876404105</v>
      </c>
      <c r="H259" s="34">
        <v>0</v>
      </c>
      <c r="I259" s="34">
        <v>0.19302083489921582</v>
      </c>
      <c r="J259" s="34">
        <v>3.7237904993694566E-2</v>
      </c>
      <c r="K259" s="34">
        <v>0.185604326178504</v>
      </c>
      <c r="L259" s="34">
        <v>6.3401365962838865E-3</v>
      </c>
      <c r="M259" s="34">
        <v>0.20760454474451781</v>
      </c>
      <c r="N259" s="34">
        <v>1.1542240984025844</v>
      </c>
      <c r="O259" s="34">
        <v>0.13454488018227484</v>
      </c>
      <c r="P259" s="34">
        <v>3.8565673546091445E-2</v>
      </c>
      <c r="Q259" s="34">
        <v>1.3940431472675891E-2</v>
      </c>
      <c r="R259" s="34">
        <v>0.35380884633632015</v>
      </c>
      <c r="S259" s="34">
        <v>1.9108893079130159E-2</v>
      </c>
      <c r="T259" s="34">
        <v>0.56279136665391627</v>
      </c>
      <c r="U259" s="34">
        <v>4.6603199026793697E-2</v>
      </c>
      <c r="V259" s="34">
        <v>0.32865468952401966</v>
      </c>
      <c r="W259" s="34">
        <v>8.0330910442785827E-2</v>
      </c>
      <c r="X259" s="35">
        <v>1.6640000004983498E-2</v>
      </c>
      <c r="Y259" s="34">
        <v>0.36751799887668524</v>
      </c>
      <c r="Z259" s="34">
        <v>0</v>
      </c>
      <c r="AA259" s="34">
        <v>5.1889931075887498E-2</v>
      </c>
      <c r="AB259" s="35">
        <v>3.5884999999412998E-2</v>
      </c>
      <c r="AC259" s="34">
        <v>5.0316354044765553E-2</v>
      </c>
      <c r="AD259" s="34">
        <v>0</v>
      </c>
      <c r="AE259" s="34">
        <v>0</v>
      </c>
      <c r="AF259" s="35">
        <v>3.7820000028534399E-3</v>
      </c>
      <c r="AG259" s="34">
        <v>0.26780936309433634</v>
      </c>
      <c r="AH259" s="35">
        <v>7.9033447488505604E-2</v>
      </c>
      <c r="AI259" s="34">
        <v>0.405011921102923</v>
      </c>
      <c r="AJ259" s="34">
        <v>6.4383832831469048E-2</v>
      </c>
      <c r="AK259" s="34">
        <v>1.2905635208256754</v>
      </c>
      <c r="AL259" s="34">
        <v>0</v>
      </c>
      <c r="AM259" s="34">
        <v>0.17274873771311622</v>
      </c>
      <c r="AN259" s="34">
        <v>2.0805287989609445E-2</v>
      </c>
      <c r="AO259" s="34">
        <v>5.7794125102056955E-2</v>
      </c>
      <c r="AP259" s="37">
        <v>0.7846546930983801</v>
      </c>
    </row>
    <row r="260" spans="1:42" s="8" customFormat="1">
      <c r="A260" s="21"/>
      <c r="B260" s="34"/>
      <c r="C260" s="34" t="s">
        <v>41</v>
      </c>
      <c r="D260" s="34">
        <v>2060</v>
      </c>
      <c r="E260" s="34" t="s">
        <v>147</v>
      </c>
      <c r="F260" s="34">
        <v>0</v>
      </c>
      <c r="G260" s="34">
        <v>0.17039018568601377</v>
      </c>
      <c r="H260" s="34">
        <v>0</v>
      </c>
      <c r="I260" s="34">
        <v>0.18967740232587993</v>
      </c>
      <c r="J260" s="34">
        <v>3.6822355384605931E-2</v>
      </c>
      <c r="K260" s="34">
        <v>0.185604326178504</v>
      </c>
      <c r="L260" s="34">
        <v>6.2875573142030404E-3</v>
      </c>
      <c r="M260" s="34">
        <v>0.20206649038598321</v>
      </c>
      <c r="N260" s="34">
        <v>1.1158297623308049</v>
      </c>
      <c r="O260" s="34">
        <v>0.13368014211395271</v>
      </c>
      <c r="P260" s="34">
        <v>3.8651289421393682E-2</v>
      </c>
      <c r="Q260" s="34">
        <v>1.3791482937398783E-2</v>
      </c>
      <c r="R260" s="34">
        <v>0.34793007267727888</v>
      </c>
      <c r="S260" s="34">
        <v>1.891146226299379E-2</v>
      </c>
      <c r="T260" s="34">
        <v>0.55622956049417538</v>
      </c>
      <c r="U260" s="34">
        <v>4.6152614168295809E-2</v>
      </c>
      <c r="V260" s="34">
        <v>0.32600938395892687</v>
      </c>
      <c r="W260" s="34">
        <v>7.8295966146054052E-2</v>
      </c>
      <c r="X260" s="35">
        <v>1.6640000004983498E-2</v>
      </c>
      <c r="Y260" s="34">
        <v>0.36305554461312106</v>
      </c>
      <c r="Z260" s="34">
        <v>0</v>
      </c>
      <c r="AA260" s="34">
        <v>5.095477762989873E-2</v>
      </c>
      <c r="AB260" s="35">
        <v>3.5884999999412998E-2</v>
      </c>
      <c r="AC260" s="34">
        <v>4.8698985116896867E-2</v>
      </c>
      <c r="AD260" s="34">
        <v>0</v>
      </c>
      <c r="AE260" s="34">
        <v>0</v>
      </c>
      <c r="AF260" s="35">
        <v>3.7820000028534399E-3</v>
      </c>
      <c r="AG260" s="34">
        <v>0.26676928040349512</v>
      </c>
      <c r="AH260" s="35">
        <v>7.9033447488505604E-2</v>
      </c>
      <c r="AI260" s="34">
        <v>0.39793930317435416</v>
      </c>
      <c r="AJ260" s="34">
        <v>6.2600083947513915E-2</v>
      </c>
      <c r="AK260" s="34">
        <v>1.2815797579751884</v>
      </c>
      <c r="AL260" s="34">
        <v>0</v>
      </c>
      <c r="AM260" s="34">
        <v>0.16958247942403587</v>
      </c>
      <c r="AN260" s="34">
        <v>2.0248595570746646E-2</v>
      </c>
      <c r="AO260" s="34">
        <v>5.6149932426912331E-2</v>
      </c>
      <c r="AP260" s="37">
        <v>0.7846546930983801</v>
      </c>
    </row>
    <row r="261" spans="1:42" s="8" customFormat="1">
      <c r="A261" s="21"/>
      <c r="B261" s="34"/>
      <c r="C261" s="34" t="s">
        <v>41</v>
      </c>
      <c r="D261" s="34">
        <v>2065</v>
      </c>
      <c r="E261" s="34" t="s">
        <v>147</v>
      </c>
      <c r="F261" s="34">
        <v>0</v>
      </c>
      <c r="G261" s="34">
        <v>0.16688071608377489</v>
      </c>
      <c r="H261" s="34">
        <v>0</v>
      </c>
      <c r="I261" s="34">
        <v>0.18639188340408475</v>
      </c>
      <c r="J261" s="34">
        <v>3.6411443025589303E-2</v>
      </c>
      <c r="K261" s="34">
        <v>0.185604326178504</v>
      </c>
      <c r="L261" s="34">
        <v>6.2354140764979199E-3</v>
      </c>
      <c r="M261" s="34">
        <v>0.19667616904608662</v>
      </c>
      <c r="N261" s="34">
        <v>1.078712582960599</v>
      </c>
      <c r="O261" s="34">
        <v>0.13282096183367714</v>
      </c>
      <c r="P261" s="34">
        <v>3.873709536411675E-2</v>
      </c>
      <c r="Q261" s="34">
        <v>1.3644125864064919E-2</v>
      </c>
      <c r="R261" s="34">
        <v>0.34214897882498102</v>
      </c>
      <c r="S261" s="34">
        <v>1.8716071278625738E-2</v>
      </c>
      <c r="T261" s="34">
        <v>0.54974426101635809</v>
      </c>
      <c r="U261" s="34">
        <v>4.5706385807183246E-2</v>
      </c>
      <c r="V261" s="34">
        <v>0.32338537016831881</v>
      </c>
      <c r="W261" s="34">
        <v>7.6312571100637591E-2</v>
      </c>
      <c r="X261" s="35">
        <v>1.6640000004983498E-2</v>
      </c>
      <c r="Y261" s="34">
        <v>0.3586472740850889</v>
      </c>
      <c r="Z261" s="34">
        <v>0</v>
      </c>
      <c r="AA261" s="34">
        <v>5.0036477395109365E-2</v>
      </c>
      <c r="AB261" s="35">
        <v>3.5884999999412998E-2</v>
      </c>
      <c r="AC261" s="34">
        <v>4.713360489724238E-2</v>
      </c>
      <c r="AD261" s="34">
        <v>0</v>
      </c>
      <c r="AE261" s="34">
        <v>0</v>
      </c>
      <c r="AF261" s="35">
        <v>3.7820000028534399E-3</v>
      </c>
      <c r="AG261" s="34">
        <v>0.26573323704866247</v>
      </c>
      <c r="AH261" s="35">
        <v>7.9033447488505604E-2</v>
      </c>
      <c r="AI261" s="34">
        <v>0.39099019253472467</v>
      </c>
      <c r="AJ261" s="34">
        <v>6.0865753682194629E-2</v>
      </c>
      <c r="AK261" s="34">
        <v>1.2726585321433381</v>
      </c>
      <c r="AL261" s="34">
        <v>0</v>
      </c>
      <c r="AM261" s="34">
        <v>0.16647425450576844</v>
      </c>
      <c r="AN261" s="34">
        <v>1.970679871350136E-2</v>
      </c>
      <c r="AO261" s="34">
        <v>5.4552515605684082E-2</v>
      </c>
      <c r="AP261" s="37">
        <v>0.7846546930983801</v>
      </c>
    </row>
    <row r="262" spans="1:42" s="8" customFormat="1" ht="15" thickBot="1">
      <c r="A262" s="22"/>
      <c r="B262" s="23"/>
      <c r="C262" s="23" t="s">
        <v>41</v>
      </c>
      <c r="D262" s="23">
        <v>2070</v>
      </c>
      <c r="E262" s="23" t="s">
        <v>147</v>
      </c>
      <c r="F262" s="23">
        <v>0</v>
      </c>
      <c r="G262" s="23">
        <v>0.16344352985184546</v>
      </c>
      <c r="H262" s="23">
        <v>0</v>
      </c>
      <c r="I262" s="23">
        <v>0.18316327497585977</v>
      </c>
      <c r="J262" s="23">
        <v>3.6005116168098289E-2</v>
      </c>
      <c r="K262" s="23">
        <v>0.185604326178504</v>
      </c>
      <c r="L262" s="23">
        <v>6.1837032670161128E-3</v>
      </c>
      <c r="M262" s="23">
        <v>0.19142963980200886</v>
      </c>
      <c r="N262" s="23">
        <v>1.0428300767017487</v>
      </c>
      <c r="O262" s="23">
        <v>0.13196730362079573</v>
      </c>
      <c r="P262" s="23">
        <v>3.8823091796210733E-2</v>
      </c>
      <c r="Q262" s="23">
        <v>1.3498343248471394E-2</v>
      </c>
      <c r="R262" s="23">
        <v>0.33646394176326727</v>
      </c>
      <c r="S262" s="23">
        <v>1.8522699050726191E-2</v>
      </c>
      <c r="T262" s="23">
        <v>0.54333457619893322</v>
      </c>
      <c r="U262" s="23">
        <v>4.5264471822490077E-2</v>
      </c>
      <c r="V262" s="23">
        <v>0.32078247677703697</v>
      </c>
      <c r="W262" s="23">
        <v>7.4379419459828261E-2</v>
      </c>
      <c r="X262" s="38">
        <v>1.6640000004983498E-2</v>
      </c>
      <c r="Y262" s="23">
        <v>0.35429252938619404</v>
      </c>
      <c r="Z262" s="23">
        <v>0</v>
      </c>
      <c r="AA262" s="23">
        <v>4.9134726645185568E-2</v>
      </c>
      <c r="AB262" s="38">
        <v>3.5884999999412998E-2</v>
      </c>
      <c r="AC262" s="23">
        <v>4.5618542260720339E-2</v>
      </c>
      <c r="AD262" s="23">
        <v>0</v>
      </c>
      <c r="AE262" s="23">
        <v>0</v>
      </c>
      <c r="AF262" s="38">
        <v>3.7820000028534399E-3</v>
      </c>
      <c r="AG262" s="23">
        <v>0.26470121734239782</v>
      </c>
      <c r="AH262" s="38">
        <v>7.9033447488505604E-2</v>
      </c>
      <c r="AI262" s="23">
        <v>0.3841624324083433</v>
      </c>
      <c r="AJ262" s="23">
        <v>5.9179472896676737E-2</v>
      </c>
      <c r="AK262" s="23">
        <v>1.2637994080026602</v>
      </c>
      <c r="AL262" s="23">
        <v>0</v>
      </c>
      <c r="AM262" s="23">
        <v>0.16342299928257417</v>
      </c>
      <c r="AN262" s="23">
        <v>1.9179498853516712E-2</v>
      </c>
      <c r="AO262" s="23">
        <v>5.3000543905944893E-2</v>
      </c>
      <c r="AP262" s="39">
        <v>0.7846546930983801</v>
      </c>
    </row>
    <row r="263" spans="1:42">
      <c r="C263" t="s">
        <v>41</v>
      </c>
      <c r="D263">
        <v>2010</v>
      </c>
      <c r="E263" t="s">
        <v>65</v>
      </c>
      <c r="F263">
        <v>13.9604</v>
      </c>
      <c r="G263">
        <v>23.103400000000001</v>
      </c>
      <c r="H263">
        <v>2.62568</v>
      </c>
      <c r="I263">
        <v>33.975099999999998</v>
      </c>
      <c r="J263">
        <v>11.806900000000001</v>
      </c>
      <c r="K263">
        <v>9.3675599999999992</v>
      </c>
      <c r="L263">
        <v>2.0958399999999999</v>
      </c>
      <c r="M263">
        <v>22.335999999999999</v>
      </c>
      <c r="N263">
        <v>84.046099999999996</v>
      </c>
      <c r="O263">
        <v>10.0618</v>
      </c>
      <c r="P263">
        <v>1.7337499999999999</v>
      </c>
      <c r="Q263">
        <v>61.377699999999997</v>
      </c>
      <c r="R263">
        <v>92.847499999999997</v>
      </c>
      <c r="S263">
        <v>10.678100000000001</v>
      </c>
      <c r="T263">
        <v>65.225700000000003</v>
      </c>
      <c r="U263">
        <v>3.51423</v>
      </c>
      <c r="V263">
        <v>29.743200000000002</v>
      </c>
      <c r="W263">
        <v>14.529299999999999</v>
      </c>
      <c r="X263">
        <v>0.84529399999999999</v>
      </c>
      <c r="Y263">
        <v>73.950599999999994</v>
      </c>
      <c r="Z263">
        <v>0.71204699999999999</v>
      </c>
      <c r="AA263">
        <v>14.221500000000001</v>
      </c>
      <c r="AB263">
        <v>10.3506</v>
      </c>
      <c r="AC263">
        <v>4.0878399999999999</v>
      </c>
      <c r="AD263">
        <v>3.9134099999999998</v>
      </c>
      <c r="AE263">
        <v>1.9058299999999999</v>
      </c>
      <c r="AF263">
        <v>0.75289600000000001</v>
      </c>
      <c r="AG263">
        <v>23.3523</v>
      </c>
      <c r="AH263">
        <v>11.9633</v>
      </c>
      <c r="AI263">
        <v>31.400500000000001</v>
      </c>
      <c r="AJ263">
        <v>15.318099999999999</v>
      </c>
      <c r="AK263">
        <v>15.1166</v>
      </c>
      <c r="AL263">
        <v>3.2708300000000001</v>
      </c>
      <c r="AM263">
        <v>13.048500000000001</v>
      </c>
      <c r="AN263">
        <v>3.6086299999999998</v>
      </c>
      <c r="AO263">
        <v>10.8447</v>
      </c>
      <c r="AP263">
        <v>181.029</v>
      </c>
    </row>
    <row r="264" spans="1:42">
      <c r="C264" t="s">
        <v>41</v>
      </c>
      <c r="D264">
        <v>2010</v>
      </c>
      <c r="E264" t="s">
        <v>66</v>
      </c>
      <c r="F264">
        <v>2.8010299999999999</v>
      </c>
      <c r="G264">
        <v>117.295</v>
      </c>
      <c r="H264">
        <v>16.066400000000002</v>
      </c>
      <c r="I264">
        <v>143.27000000000001</v>
      </c>
      <c r="J264">
        <v>39.312899999999999</v>
      </c>
      <c r="K264">
        <v>91.419799999999995</v>
      </c>
      <c r="L264">
        <v>10.490399999999999</v>
      </c>
      <c r="M264">
        <v>71.415499999999994</v>
      </c>
      <c r="N264">
        <v>877.05899999999997</v>
      </c>
      <c r="O264">
        <v>66.146600000000007</v>
      </c>
      <c r="P264">
        <v>10.1951</v>
      </c>
      <c r="Q264">
        <v>63.423699999999997</v>
      </c>
      <c r="R264">
        <v>495.69499999999999</v>
      </c>
      <c r="S264">
        <v>52.567399999999999</v>
      </c>
      <c r="T264">
        <v>863.32500000000005</v>
      </c>
      <c r="U264">
        <v>30.010899999999999</v>
      </c>
      <c r="V264">
        <v>72.583699999999993</v>
      </c>
      <c r="W264">
        <v>54.850099999999998</v>
      </c>
      <c r="X264">
        <v>5.9032999999999998</v>
      </c>
      <c r="Y264">
        <v>702.87300000000005</v>
      </c>
      <c r="Z264">
        <v>4.6805300000000001</v>
      </c>
      <c r="AA264">
        <v>16.746300000000002</v>
      </c>
      <c r="AB264">
        <v>30.650600000000001</v>
      </c>
      <c r="AC264">
        <v>12.511699999999999</v>
      </c>
      <c r="AD264">
        <v>1.1750499999999999</v>
      </c>
      <c r="AE264">
        <v>6.4246699999999999</v>
      </c>
      <c r="AF264">
        <v>2.4602300000000001</v>
      </c>
      <c r="AG264">
        <v>150.529</v>
      </c>
      <c r="AH264">
        <v>54.558999999999997</v>
      </c>
      <c r="AI264">
        <v>289.24400000000003</v>
      </c>
      <c r="AJ264">
        <v>100.545</v>
      </c>
      <c r="AK264">
        <v>67.125600000000006</v>
      </c>
      <c r="AL264">
        <v>31.561800000000002</v>
      </c>
      <c r="AM264">
        <v>104</v>
      </c>
      <c r="AN264">
        <v>31.196000000000002</v>
      </c>
      <c r="AO264">
        <v>31.138999999999999</v>
      </c>
      <c r="AP264">
        <v>646.99599999999998</v>
      </c>
    </row>
    <row r="265" spans="1:42">
      <c r="C265" t="s">
        <v>41</v>
      </c>
      <c r="D265">
        <v>2010</v>
      </c>
      <c r="E265" t="s">
        <v>67</v>
      </c>
      <c r="F265">
        <v>10.5535</v>
      </c>
      <c r="G265">
        <v>43.8508</v>
      </c>
      <c r="H265">
        <v>10.6845</v>
      </c>
      <c r="I265">
        <v>37.3628</v>
      </c>
      <c r="J265">
        <v>27.6374</v>
      </c>
      <c r="K265">
        <v>20.804600000000001</v>
      </c>
      <c r="L265">
        <v>1.5996900000000001</v>
      </c>
      <c r="M265">
        <v>67.4465</v>
      </c>
      <c r="N265">
        <v>337.78199999999998</v>
      </c>
      <c r="O265">
        <v>18.111999999999998</v>
      </c>
      <c r="P265">
        <v>9.1139299999999999</v>
      </c>
      <c r="Q265">
        <v>46.588999999999999</v>
      </c>
      <c r="R265">
        <v>324.255</v>
      </c>
      <c r="S265">
        <v>48.068399999999997</v>
      </c>
      <c r="T265">
        <v>272.43</v>
      </c>
      <c r="U265">
        <v>14.308999999999999</v>
      </c>
      <c r="V265">
        <v>42.656599999999997</v>
      </c>
      <c r="W265">
        <v>20.2087</v>
      </c>
      <c r="X265">
        <v>1.37795</v>
      </c>
      <c r="Y265">
        <v>244.68600000000001</v>
      </c>
      <c r="Z265">
        <v>2.8975</v>
      </c>
      <c r="AA265">
        <v>31.655200000000001</v>
      </c>
      <c r="AB265">
        <v>13.564500000000001</v>
      </c>
      <c r="AC265">
        <v>16.721299999999999</v>
      </c>
      <c r="AD265">
        <v>2.9598300000000002</v>
      </c>
      <c r="AE265">
        <v>6.5665199999999997</v>
      </c>
      <c r="AF265">
        <v>0.42342000000000002</v>
      </c>
      <c r="AG265">
        <v>117.23699999999999</v>
      </c>
      <c r="AH265">
        <v>28.7727</v>
      </c>
      <c r="AI265">
        <v>343.85199999999998</v>
      </c>
      <c r="AJ265">
        <v>57.195399999999999</v>
      </c>
      <c r="AK265">
        <v>40.6387</v>
      </c>
      <c r="AL265">
        <v>13.2812</v>
      </c>
      <c r="AM265">
        <v>44.326000000000001</v>
      </c>
      <c r="AN265">
        <v>23.6663</v>
      </c>
      <c r="AO265">
        <v>38.045900000000003</v>
      </c>
      <c r="AP265">
        <v>183.30500000000001</v>
      </c>
    </row>
    <row r="266" spans="1:42">
      <c r="C266" t="s">
        <v>41</v>
      </c>
      <c r="D266">
        <v>2010</v>
      </c>
      <c r="E266" t="s">
        <v>68</v>
      </c>
      <c r="F266">
        <v>0.70776899999999998</v>
      </c>
      <c r="G266">
        <v>5.3548600000000004</v>
      </c>
      <c r="H266">
        <v>1.5442899999999999</v>
      </c>
      <c r="I266">
        <v>6.2394699999999998</v>
      </c>
      <c r="J266">
        <v>1.2238199999999999</v>
      </c>
      <c r="K266">
        <v>2.0690499999999998</v>
      </c>
      <c r="L266">
        <v>1.03477</v>
      </c>
      <c r="M266">
        <v>4.25298</v>
      </c>
      <c r="N266">
        <v>21.066099999999999</v>
      </c>
      <c r="O266">
        <v>4.8540900000000002</v>
      </c>
      <c r="P266">
        <v>0.38671299999999997</v>
      </c>
      <c r="Q266">
        <v>6.6947700000000001</v>
      </c>
      <c r="R266">
        <v>10.8392</v>
      </c>
      <c r="S266">
        <v>2.6675800000000001</v>
      </c>
      <c r="T266">
        <v>56.070900000000002</v>
      </c>
      <c r="U266">
        <v>2.10981</v>
      </c>
      <c r="V266">
        <v>4.1026100000000003</v>
      </c>
      <c r="W266">
        <v>7.4834899999999998</v>
      </c>
      <c r="X266">
        <v>0.15112600000000001</v>
      </c>
      <c r="Y266">
        <v>41.535800000000002</v>
      </c>
      <c r="Z266">
        <v>0.41882200000000003</v>
      </c>
      <c r="AA266">
        <v>0.94429700000000005</v>
      </c>
      <c r="AB266">
        <v>1.72834</v>
      </c>
      <c r="AC266">
        <v>0.57371399999999995</v>
      </c>
      <c r="AD266">
        <v>0.22633400000000001</v>
      </c>
      <c r="AE266">
        <v>0.23693700000000001</v>
      </c>
      <c r="AF266">
        <v>8.7212999999999999E-2</v>
      </c>
      <c r="AG266">
        <v>9.8999100000000002</v>
      </c>
      <c r="AH266">
        <v>4.49674</v>
      </c>
      <c r="AI266">
        <v>9.1527399999999997</v>
      </c>
      <c r="AJ266">
        <v>10.344900000000001</v>
      </c>
      <c r="AK266">
        <v>3.1634699999999998</v>
      </c>
      <c r="AL266">
        <v>1.9404600000000001</v>
      </c>
      <c r="AM266">
        <v>5.6033600000000003</v>
      </c>
      <c r="AN266">
        <v>1.2845299999999999</v>
      </c>
      <c r="AO266">
        <v>1.7854399999999999</v>
      </c>
      <c r="AP266">
        <v>35.0471</v>
      </c>
    </row>
    <row r="267" spans="1:42">
      <c r="C267" t="s">
        <v>41</v>
      </c>
      <c r="D267">
        <v>2010</v>
      </c>
      <c r="E267" t="s">
        <v>69</v>
      </c>
      <c r="F267">
        <v>2.4775999999999999E-2</v>
      </c>
      <c r="G267">
        <v>0.50004700000000002</v>
      </c>
      <c r="H267">
        <v>0.22946900000000001</v>
      </c>
      <c r="I267">
        <v>0.36415500000000001</v>
      </c>
      <c r="J267">
        <v>7.2038000000000005E-2</v>
      </c>
      <c r="K267">
        <v>0.331872</v>
      </c>
      <c r="L267">
        <v>0.15917000000000001</v>
      </c>
      <c r="M267">
        <v>1.1310800000000001</v>
      </c>
      <c r="N267">
        <v>6.5266200000000003</v>
      </c>
      <c r="O267">
        <v>0.29505500000000001</v>
      </c>
      <c r="P267">
        <v>0</v>
      </c>
      <c r="Q267">
        <v>0.77405500000000005</v>
      </c>
      <c r="R267">
        <v>8.4706799999999998</v>
      </c>
      <c r="S267">
        <v>0.346466</v>
      </c>
      <c r="T267">
        <v>5.4902800000000003</v>
      </c>
      <c r="U267">
        <v>0.56719900000000001</v>
      </c>
      <c r="V267">
        <v>1.4922800000000001</v>
      </c>
      <c r="W267">
        <v>4.1831E-2</v>
      </c>
      <c r="X267">
        <v>0</v>
      </c>
      <c r="Y267">
        <v>20.932700000000001</v>
      </c>
      <c r="Z267">
        <v>6.2421999999999998E-2</v>
      </c>
      <c r="AA267">
        <v>7.3596999999999996E-2</v>
      </c>
      <c r="AB267">
        <v>0.14060800000000001</v>
      </c>
      <c r="AC267">
        <v>2.3474999999999999E-2</v>
      </c>
      <c r="AD267">
        <v>1.213E-2</v>
      </c>
      <c r="AE267">
        <v>0</v>
      </c>
      <c r="AF267">
        <v>3.0400000000000002E-4</v>
      </c>
      <c r="AG267">
        <v>0.90266900000000005</v>
      </c>
      <c r="AH267">
        <v>0.364012</v>
      </c>
      <c r="AI267">
        <v>1.02285</v>
      </c>
      <c r="AJ267">
        <v>0.90213900000000002</v>
      </c>
      <c r="AK267">
        <v>8.6709999999999995E-2</v>
      </c>
      <c r="AL267">
        <v>0.415358</v>
      </c>
      <c r="AM267">
        <v>0.232351</v>
      </c>
      <c r="AN267">
        <v>0.15081700000000001</v>
      </c>
      <c r="AO267">
        <v>5.3981000000000001E-2</v>
      </c>
      <c r="AP267">
        <v>0.469219</v>
      </c>
    </row>
    <row r="268" spans="1:42">
      <c r="C268" t="s">
        <v>41</v>
      </c>
      <c r="D268">
        <v>2010</v>
      </c>
      <c r="E268" t="s">
        <v>70</v>
      </c>
      <c r="F268">
        <v>0.41571799999999998</v>
      </c>
      <c r="G268">
        <v>1.28898</v>
      </c>
      <c r="H268">
        <v>0.36580200000000002</v>
      </c>
      <c r="I268">
        <v>1.8532500000000001</v>
      </c>
      <c r="J268">
        <v>0.24376800000000001</v>
      </c>
      <c r="K268">
        <v>1.89621</v>
      </c>
      <c r="L268">
        <v>0.17422399999999999</v>
      </c>
      <c r="M268">
        <v>1.99939</v>
      </c>
      <c r="N268">
        <v>8.87941</v>
      </c>
      <c r="O268">
        <v>0.62142200000000003</v>
      </c>
      <c r="P268">
        <v>3.8835000000000001E-2</v>
      </c>
      <c r="Q268">
        <v>12.988</v>
      </c>
      <c r="R268">
        <v>21.419899999999998</v>
      </c>
      <c r="S268">
        <v>0.64688400000000001</v>
      </c>
      <c r="T268">
        <v>17.0808</v>
      </c>
      <c r="U268">
        <v>0.90418399999999999</v>
      </c>
      <c r="V268">
        <v>0.71730899999999997</v>
      </c>
      <c r="W268">
        <v>0.71320700000000004</v>
      </c>
      <c r="X268">
        <v>2.6365E-2</v>
      </c>
      <c r="Y268">
        <v>38.311700000000002</v>
      </c>
      <c r="Z268">
        <v>9.9509E-2</v>
      </c>
      <c r="AA268">
        <v>9.6074000000000007E-2</v>
      </c>
      <c r="AB268">
        <v>0.27622200000000002</v>
      </c>
      <c r="AC268">
        <v>2.9447999999999998E-2</v>
      </c>
      <c r="AD268">
        <v>0.20353499999999999</v>
      </c>
      <c r="AE268">
        <v>2.1304E-2</v>
      </c>
      <c r="AF268">
        <v>6.8489999999999995E-2</v>
      </c>
      <c r="AG268">
        <v>1.9549099999999999</v>
      </c>
      <c r="AH268">
        <v>0.65316600000000002</v>
      </c>
      <c r="AI268">
        <v>2.3521700000000001</v>
      </c>
      <c r="AJ268">
        <v>1.1883300000000001</v>
      </c>
      <c r="AK268">
        <v>0.23241800000000001</v>
      </c>
      <c r="AL268">
        <v>0.66213200000000005</v>
      </c>
      <c r="AM268">
        <v>0.933477</v>
      </c>
      <c r="AN268">
        <v>0.190803</v>
      </c>
      <c r="AO268">
        <v>0.20394799999999999</v>
      </c>
      <c r="AP268">
        <v>8.3781099999999995</v>
      </c>
    </row>
    <row r="269" spans="1:42">
      <c r="C269" t="s">
        <v>41</v>
      </c>
      <c r="D269">
        <v>2010</v>
      </c>
      <c r="E269" t="s">
        <v>71</v>
      </c>
      <c r="F269">
        <v>7.5531000000000001E-2</v>
      </c>
      <c r="G269">
        <v>2.375</v>
      </c>
      <c r="H269">
        <v>0.41347600000000001</v>
      </c>
      <c r="I269">
        <v>9.4668200000000002</v>
      </c>
      <c r="J269">
        <v>6.0548099999999998</v>
      </c>
      <c r="K269">
        <v>2.22316</v>
      </c>
      <c r="L269">
        <v>0.46143000000000001</v>
      </c>
      <c r="M269">
        <v>4.2999999999999997E-2</v>
      </c>
      <c r="N269">
        <v>63.004800000000003</v>
      </c>
      <c r="O269">
        <v>2.4108000000000001</v>
      </c>
      <c r="P269">
        <v>9.0259999999999993E-3</v>
      </c>
      <c r="Q269">
        <v>6.2997899999999998</v>
      </c>
      <c r="R269">
        <v>27.3445</v>
      </c>
      <c r="S269">
        <v>4.5818199999999996</v>
      </c>
      <c r="T269">
        <v>50.144199999999998</v>
      </c>
      <c r="U269">
        <v>1.1940999999999999</v>
      </c>
      <c r="V269">
        <v>2.3929999999999998</v>
      </c>
      <c r="W269">
        <v>0.34943400000000002</v>
      </c>
      <c r="X269">
        <v>0.27635799999999999</v>
      </c>
      <c r="Y269">
        <v>47.397799999999997</v>
      </c>
      <c r="Z269">
        <v>0.23751</v>
      </c>
      <c r="AA269">
        <v>3.0000000000000001E-3</v>
      </c>
      <c r="AB269">
        <v>0.35899999999999999</v>
      </c>
      <c r="AC269">
        <v>3.3971000000000001E-2</v>
      </c>
      <c r="AD269">
        <v>1.6532999999999999E-2</v>
      </c>
      <c r="AE269">
        <v>0.22079599999999999</v>
      </c>
      <c r="AF269">
        <v>0.23322599999999999</v>
      </c>
      <c r="AG269">
        <v>40.286000000000001</v>
      </c>
      <c r="AH269">
        <v>20.377099999999999</v>
      </c>
      <c r="AI269">
        <v>0.197292</v>
      </c>
      <c r="AJ269">
        <v>5.39703</v>
      </c>
      <c r="AK269">
        <v>14.318199999999999</v>
      </c>
      <c r="AL269">
        <v>0.78592600000000001</v>
      </c>
      <c r="AM269">
        <v>12.441000000000001</v>
      </c>
      <c r="AN269">
        <v>0.53665099999999999</v>
      </c>
      <c r="AO269">
        <v>1.1890000000000001</v>
      </c>
      <c r="AP269">
        <v>32.514299999999999</v>
      </c>
    </row>
    <row r="270" spans="1:42">
      <c r="C270" t="s">
        <v>41</v>
      </c>
      <c r="D270">
        <v>2010</v>
      </c>
      <c r="E270" t="s">
        <v>46</v>
      </c>
      <c r="F270">
        <v>0.113007</v>
      </c>
      <c r="G270">
        <v>10.737</v>
      </c>
      <c r="H270">
        <v>0.57499199999999995</v>
      </c>
      <c r="I270">
        <v>9.3420000000000005</v>
      </c>
      <c r="J270">
        <v>2.0996999999999999</v>
      </c>
      <c r="K270">
        <v>10.2058</v>
      </c>
      <c r="L270">
        <v>0</v>
      </c>
      <c r="M270">
        <v>6.3197000000000001</v>
      </c>
      <c r="N270">
        <v>59.129899999999999</v>
      </c>
      <c r="O270">
        <v>6.3479999999999999</v>
      </c>
      <c r="P270">
        <v>0.2475</v>
      </c>
      <c r="Q270">
        <v>1.337</v>
      </c>
      <c r="R270">
        <v>10.6701</v>
      </c>
      <c r="S270">
        <v>3.3079999999999998</v>
      </c>
      <c r="T270">
        <v>34.006999999999998</v>
      </c>
      <c r="U270">
        <v>1.742</v>
      </c>
      <c r="V270">
        <v>7.6920000000000002</v>
      </c>
      <c r="W270">
        <v>1.6779999999999999</v>
      </c>
      <c r="X270">
        <v>0</v>
      </c>
      <c r="Y270">
        <v>35.678800000000003</v>
      </c>
      <c r="Z270">
        <v>2.5366E-2</v>
      </c>
      <c r="AA270">
        <v>0.373062</v>
      </c>
      <c r="AB270">
        <v>0.34699999999999998</v>
      </c>
      <c r="AC270">
        <v>0.749</v>
      </c>
      <c r="AD270">
        <v>0.107998</v>
      </c>
      <c r="AE270">
        <v>0.18700800000000001</v>
      </c>
      <c r="AF270">
        <v>0</v>
      </c>
      <c r="AG270">
        <v>15.115</v>
      </c>
      <c r="AH270">
        <v>2.5794100000000002</v>
      </c>
      <c r="AI270">
        <v>17.920999999999999</v>
      </c>
      <c r="AJ270">
        <v>3.5917400000000002</v>
      </c>
      <c r="AK270">
        <v>5.43743</v>
      </c>
      <c r="AL270">
        <v>7.9533899999999997</v>
      </c>
      <c r="AM270">
        <v>8.2805</v>
      </c>
      <c r="AN270">
        <v>0.79790000000000005</v>
      </c>
      <c r="AO270">
        <v>2.3090000000000002</v>
      </c>
      <c r="AP270">
        <v>54.817</v>
      </c>
    </row>
    <row r="271" spans="1:42">
      <c r="C271" t="s">
        <v>41</v>
      </c>
      <c r="D271">
        <v>2010</v>
      </c>
      <c r="E271" t="s">
        <v>47</v>
      </c>
      <c r="F271">
        <v>0</v>
      </c>
      <c r="G271">
        <v>0</v>
      </c>
      <c r="H271">
        <v>0</v>
      </c>
      <c r="I271">
        <v>1.0609999999999999</v>
      </c>
      <c r="J271">
        <v>0</v>
      </c>
      <c r="K271">
        <v>4.5295199999999998</v>
      </c>
      <c r="L271">
        <v>0</v>
      </c>
      <c r="M271">
        <v>0.27100000000000002</v>
      </c>
      <c r="N271">
        <v>23.903099999999998</v>
      </c>
      <c r="O271">
        <v>0</v>
      </c>
      <c r="P271">
        <v>0</v>
      </c>
      <c r="Q271">
        <v>0</v>
      </c>
      <c r="R271">
        <v>11.715</v>
      </c>
      <c r="S271">
        <v>0.65100000000000002</v>
      </c>
      <c r="T271">
        <v>51.8902</v>
      </c>
      <c r="U271">
        <v>0</v>
      </c>
      <c r="V271">
        <v>0</v>
      </c>
      <c r="W271">
        <v>0</v>
      </c>
      <c r="X271">
        <v>0</v>
      </c>
      <c r="Y271">
        <v>11.606199999999999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0.28499999999999998</v>
      </c>
      <c r="AH271">
        <v>0.53052299999999997</v>
      </c>
      <c r="AI271">
        <v>0</v>
      </c>
      <c r="AJ271">
        <v>0.51925900000000003</v>
      </c>
      <c r="AK271">
        <v>0</v>
      </c>
      <c r="AL271">
        <v>0</v>
      </c>
      <c r="AM271">
        <v>2.9384999999999999</v>
      </c>
      <c r="AN271">
        <v>1.5100000000000001E-2</v>
      </c>
      <c r="AO271">
        <v>0</v>
      </c>
      <c r="AP271">
        <v>1.014</v>
      </c>
    </row>
    <row r="272" spans="1:42">
      <c r="C272" t="s">
        <v>41</v>
      </c>
      <c r="D272">
        <v>2010</v>
      </c>
      <c r="E272" t="s">
        <v>48</v>
      </c>
      <c r="F272">
        <v>4.4294E-2</v>
      </c>
      <c r="G272">
        <v>17.603999999999999</v>
      </c>
      <c r="H272">
        <v>0.84617500000000001</v>
      </c>
      <c r="I272">
        <v>7.2182399999999998</v>
      </c>
      <c r="J272">
        <v>4.8906799999999997</v>
      </c>
      <c r="K272">
        <v>13.7209</v>
      </c>
      <c r="L272">
        <v>0</v>
      </c>
      <c r="M272">
        <v>14.164300000000001</v>
      </c>
      <c r="N272">
        <v>86.270700000000005</v>
      </c>
      <c r="O272">
        <v>2.1783299999999999</v>
      </c>
      <c r="P272">
        <v>9.8433100000000007</v>
      </c>
      <c r="Q272">
        <v>0.55561000000000005</v>
      </c>
      <c r="R272">
        <v>11.6716</v>
      </c>
      <c r="S272">
        <v>9.4838500000000003</v>
      </c>
      <c r="T272">
        <v>43.499400000000001</v>
      </c>
      <c r="U272">
        <v>2.4929999999999999</v>
      </c>
      <c r="V272">
        <v>8.2112099999999995</v>
      </c>
      <c r="W272">
        <v>0.37447399999999997</v>
      </c>
      <c r="X272">
        <v>0</v>
      </c>
      <c r="Y272">
        <v>20.819400000000002</v>
      </c>
      <c r="Z272">
        <v>3.4810000000000001E-2</v>
      </c>
      <c r="AA272">
        <v>10.9217</v>
      </c>
      <c r="AB272">
        <v>0.52463899999999997</v>
      </c>
      <c r="AC272">
        <v>17.473600000000001</v>
      </c>
      <c r="AD272">
        <v>4.6115999999999997E-2</v>
      </c>
      <c r="AE272">
        <v>0.26502900000000001</v>
      </c>
      <c r="AF272">
        <v>0</v>
      </c>
      <c r="AG272">
        <v>5.4725700000000002</v>
      </c>
      <c r="AH272">
        <v>6.4500900000000003</v>
      </c>
      <c r="AI272">
        <v>49.115200000000002</v>
      </c>
      <c r="AJ272">
        <v>2.1417299999999999</v>
      </c>
      <c r="AK272">
        <v>15.9757</v>
      </c>
      <c r="AL272">
        <v>11.0085</v>
      </c>
      <c r="AM272">
        <v>19.574000000000002</v>
      </c>
      <c r="AN272">
        <v>2.9554299999999998</v>
      </c>
      <c r="AO272">
        <v>9.1056299999999997</v>
      </c>
      <c r="AP272">
        <v>21.165700000000001</v>
      </c>
    </row>
    <row r="273" spans="3:42">
      <c r="C273" t="s">
        <v>41</v>
      </c>
      <c r="D273">
        <v>2010</v>
      </c>
      <c r="E273" t="s">
        <v>49</v>
      </c>
      <c r="F273">
        <v>0</v>
      </c>
      <c r="G273">
        <v>4.0590000000000002</v>
      </c>
      <c r="H273">
        <v>0.306259</v>
      </c>
      <c r="I273">
        <v>1.07</v>
      </c>
      <c r="J273">
        <v>0.90900000000000003</v>
      </c>
      <c r="K273">
        <v>3.0980599999999998</v>
      </c>
      <c r="L273">
        <v>0</v>
      </c>
      <c r="M273">
        <v>8.9969999999999999</v>
      </c>
      <c r="N273">
        <v>16.349</v>
      </c>
      <c r="O273">
        <v>0.23899999999999999</v>
      </c>
      <c r="P273">
        <v>7.3499999999999996E-2</v>
      </c>
      <c r="Q273">
        <v>1.69275</v>
      </c>
      <c r="R273">
        <v>6.25</v>
      </c>
      <c r="S273">
        <v>0.53</v>
      </c>
      <c r="T273">
        <v>14.6982</v>
      </c>
      <c r="U273">
        <v>0.54935699999999998</v>
      </c>
      <c r="V273">
        <v>2.4889999999999999</v>
      </c>
      <c r="W273">
        <v>0.13100000000000001</v>
      </c>
      <c r="X273">
        <v>0</v>
      </c>
      <c r="Y273">
        <v>7.1189999999999998</v>
      </c>
      <c r="Z273">
        <v>0</v>
      </c>
      <c r="AA273">
        <v>0</v>
      </c>
      <c r="AB273">
        <v>0</v>
      </c>
      <c r="AC273">
        <v>0.123</v>
      </c>
      <c r="AD273">
        <v>0.202988</v>
      </c>
      <c r="AE273">
        <v>4.5030000000000001E-2</v>
      </c>
      <c r="AF273">
        <v>0</v>
      </c>
      <c r="AG273">
        <v>1.5803</v>
      </c>
      <c r="AH273">
        <v>0.43191499999999999</v>
      </c>
      <c r="AI273">
        <v>4.34</v>
      </c>
      <c r="AJ273">
        <v>1.13323</v>
      </c>
      <c r="AK273">
        <v>7.1387099999999997</v>
      </c>
      <c r="AL273">
        <v>0.50408399999999998</v>
      </c>
      <c r="AM273">
        <v>2.2799999999999998</v>
      </c>
      <c r="AN273">
        <v>0</v>
      </c>
      <c r="AO273">
        <v>0.283443</v>
      </c>
      <c r="AP273">
        <v>10.185</v>
      </c>
    </row>
    <row r="274" spans="3:42">
      <c r="C274" t="s">
        <v>41</v>
      </c>
      <c r="D274">
        <v>2010</v>
      </c>
      <c r="E274" t="s">
        <v>50</v>
      </c>
      <c r="F274">
        <v>5.5199999999999997E-4</v>
      </c>
      <c r="G274">
        <v>0.36094799999999999</v>
      </c>
      <c r="H274">
        <v>0</v>
      </c>
      <c r="I274">
        <v>2.1911800000000001</v>
      </c>
      <c r="J274">
        <v>8.8909999999999996E-3</v>
      </c>
      <c r="K274">
        <v>0.857213</v>
      </c>
      <c r="L274">
        <v>9.2350000000000002E-3</v>
      </c>
      <c r="M274">
        <v>3.4717999999999999E-2</v>
      </c>
      <c r="N274">
        <v>10.687900000000001</v>
      </c>
      <c r="O274">
        <v>0.16497800000000001</v>
      </c>
      <c r="P274">
        <v>3.1970000000000002E-3</v>
      </c>
      <c r="Q274">
        <v>3.8103999999999999E-2</v>
      </c>
      <c r="R274">
        <v>0.88280400000000003</v>
      </c>
      <c r="S274">
        <v>0.26661800000000002</v>
      </c>
      <c r="T274">
        <v>2.8235399999999999</v>
      </c>
      <c r="U274">
        <v>0</v>
      </c>
      <c r="V274">
        <v>3.1737000000000001E-2</v>
      </c>
      <c r="W274">
        <v>0.10316400000000001</v>
      </c>
      <c r="X274">
        <v>5.6474000000000003E-2</v>
      </c>
      <c r="Y274">
        <v>1.2785299999999999</v>
      </c>
      <c r="Z274">
        <v>0</v>
      </c>
      <c r="AA274">
        <v>1.653E-3</v>
      </c>
      <c r="AB274">
        <v>1.52746</v>
      </c>
      <c r="AC274">
        <v>2.2060000000000001E-3</v>
      </c>
      <c r="AD274">
        <v>1.02E-4</v>
      </c>
      <c r="AE274">
        <v>0</v>
      </c>
      <c r="AF274">
        <v>2.114E-3</v>
      </c>
      <c r="AG274">
        <v>4.7026199999999996</v>
      </c>
      <c r="AH274">
        <v>0.19764799999999999</v>
      </c>
      <c r="AI274">
        <v>4.5194999999999999E-2</v>
      </c>
      <c r="AJ274">
        <v>0.15538299999999999</v>
      </c>
      <c r="AK274">
        <v>3.0869999999999999E-3</v>
      </c>
      <c r="AL274">
        <v>0</v>
      </c>
      <c r="AM274">
        <v>0.206044</v>
      </c>
      <c r="AN274">
        <v>1.0759999999999999E-3</v>
      </c>
      <c r="AO274">
        <v>4.3200000000000001E-3</v>
      </c>
      <c r="AP274">
        <v>6.3866899999999998</v>
      </c>
    </row>
    <row r="275" spans="3:42">
      <c r="C275" t="s">
        <v>41</v>
      </c>
      <c r="D275">
        <v>2010</v>
      </c>
      <c r="E275" t="s">
        <v>51</v>
      </c>
      <c r="F275">
        <v>0</v>
      </c>
      <c r="G275">
        <v>0.27590199999999998</v>
      </c>
      <c r="H275">
        <v>0</v>
      </c>
      <c r="I275">
        <v>0</v>
      </c>
      <c r="J275">
        <v>4.3469000000000001E-2</v>
      </c>
      <c r="K275">
        <v>0.82500899999999999</v>
      </c>
      <c r="L275">
        <v>0</v>
      </c>
      <c r="M275">
        <v>3.8879999999999998E-2</v>
      </c>
      <c r="N275">
        <v>8.9661799999999996</v>
      </c>
      <c r="O275">
        <v>0.37596000000000002</v>
      </c>
      <c r="P275">
        <v>0</v>
      </c>
      <c r="Q275">
        <v>1.845</v>
      </c>
      <c r="R275">
        <v>23.2057</v>
      </c>
      <c r="S275">
        <v>1.4117900000000001</v>
      </c>
      <c r="T275">
        <v>14.331799999999999</v>
      </c>
      <c r="U275">
        <v>8.8988999999999999E-2</v>
      </c>
      <c r="V275">
        <v>0</v>
      </c>
      <c r="W275">
        <v>0.112043</v>
      </c>
      <c r="X275">
        <v>0.10213</v>
      </c>
      <c r="Y275">
        <v>12.4861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4.9563600000000001</v>
      </c>
      <c r="AI275">
        <v>0.31813799999999998</v>
      </c>
      <c r="AJ275">
        <v>1.74458</v>
      </c>
      <c r="AK275">
        <v>0.30116599999999999</v>
      </c>
      <c r="AL275">
        <v>0</v>
      </c>
      <c r="AM275">
        <v>2.3595000000000002</v>
      </c>
      <c r="AN275">
        <v>0</v>
      </c>
      <c r="AO275">
        <v>0</v>
      </c>
      <c r="AP275">
        <v>10.3209</v>
      </c>
    </row>
    <row r="276" spans="3:42">
      <c r="C276" t="s">
        <v>41</v>
      </c>
      <c r="D276">
        <v>2010</v>
      </c>
      <c r="E276" t="s">
        <v>52</v>
      </c>
      <c r="F276">
        <v>0.31846799999999997</v>
      </c>
      <c r="G276">
        <v>6.7994700000000003</v>
      </c>
      <c r="H276">
        <v>3.6455000000000001E-2</v>
      </c>
      <c r="I276">
        <v>8.6280000000000001</v>
      </c>
      <c r="J276">
        <v>3.83501</v>
      </c>
      <c r="K276">
        <v>4.0545600000000004</v>
      </c>
      <c r="L276">
        <v>7.20831</v>
      </c>
      <c r="M276">
        <v>8.4243199999999998</v>
      </c>
      <c r="N276">
        <v>49.570999999999998</v>
      </c>
      <c r="O276">
        <v>9.8374299999999995</v>
      </c>
      <c r="P276">
        <v>0.56554599999999999</v>
      </c>
      <c r="Q276">
        <v>21.998899999999999</v>
      </c>
      <c r="R276">
        <v>82.950299999999999</v>
      </c>
      <c r="S276">
        <v>7.0884600000000004</v>
      </c>
      <c r="T276">
        <v>51.612200000000001</v>
      </c>
      <c r="U276">
        <v>0.238345</v>
      </c>
      <c r="V276">
        <v>3.5956700000000001</v>
      </c>
      <c r="W276">
        <v>10.1922</v>
      </c>
      <c r="X276">
        <v>1.50145</v>
      </c>
      <c r="Y276">
        <v>36.883099999999999</v>
      </c>
      <c r="Z276">
        <v>0.110375</v>
      </c>
      <c r="AA276">
        <v>1.23699</v>
      </c>
      <c r="AB276">
        <v>0.57248699999999997</v>
      </c>
      <c r="AC276">
        <v>1.9953000000000001</v>
      </c>
      <c r="AD276">
        <v>5.8675999999999999E-2</v>
      </c>
      <c r="AE276">
        <v>1.9467000000000002E-2</v>
      </c>
      <c r="AF276">
        <v>2.5954600000000001</v>
      </c>
      <c r="AG276">
        <v>13.894299999999999</v>
      </c>
      <c r="AH276">
        <v>5.2547699999999997</v>
      </c>
      <c r="AI276">
        <v>8.0736000000000008</v>
      </c>
      <c r="AJ276">
        <v>16.3813</v>
      </c>
      <c r="AK276">
        <v>6.2998000000000003</v>
      </c>
      <c r="AL276">
        <v>0.102608</v>
      </c>
      <c r="AM276">
        <v>11.851900000000001</v>
      </c>
      <c r="AN276">
        <v>0.34324500000000002</v>
      </c>
      <c r="AO276">
        <v>0.90232999999999997</v>
      </c>
      <c r="AP276">
        <v>71.024299999999997</v>
      </c>
    </row>
    <row r="277" spans="3:42">
      <c r="C277" t="s">
        <v>41</v>
      </c>
      <c r="D277">
        <v>2010</v>
      </c>
      <c r="E277" t="s">
        <v>53</v>
      </c>
      <c r="F277">
        <v>5.2400000000000005E-4</v>
      </c>
      <c r="G277">
        <v>3.0970999999999999E-2</v>
      </c>
      <c r="H277">
        <v>1.17E-4</v>
      </c>
      <c r="I277">
        <v>0.153419</v>
      </c>
      <c r="J277">
        <v>6.9420000000000003E-3</v>
      </c>
      <c r="K277">
        <v>5.6134999999999997E-2</v>
      </c>
      <c r="L277">
        <v>3.3702000000000003E-2</v>
      </c>
      <c r="M277">
        <v>2.7231000000000002E-2</v>
      </c>
      <c r="N277">
        <v>0.58114600000000005</v>
      </c>
      <c r="O277">
        <v>3.3350999999999999E-2</v>
      </c>
      <c r="P277">
        <v>1.4419999999999999E-3</v>
      </c>
      <c r="Q277">
        <v>4.4448000000000001E-2</v>
      </c>
      <c r="R277">
        <v>0.19339100000000001</v>
      </c>
      <c r="S277">
        <v>4.3199000000000001E-2</v>
      </c>
      <c r="T277">
        <v>0.63009899999999996</v>
      </c>
      <c r="U277">
        <v>1.121E-3</v>
      </c>
      <c r="V277">
        <v>1.2975E-2</v>
      </c>
      <c r="W277">
        <v>2.4802000000000001E-2</v>
      </c>
      <c r="X277">
        <v>7.5919999999999998E-3</v>
      </c>
      <c r="Y277">
        <v>0.152535</v>
      </c>
      <c r="Z277">
        <v>3.5300000000000002E-4</v>
      </c>
      <c r="AA277">
        <v>2.4580000000000001E-3</v>
      </c>
      <c r="AB277">
        <v>2.1913999999999999E-2</v>
      </c>
      <c r="AC277">
        <v>3.2030000000000001E-3</v>
      </c>
      <c r="AD277" s="40">
        <v>9.6600000000000003E-5</v>
      </c>
      <c r="AE277" s="40">
        <v>6.2299999999999996E-5</v>
      </c>
      <c r="AF277">
        <v>1.1521999999999999E-2</v>
      </c>
      <c r="AG277">
        <v>0.11011</v>
      </c>
      <c r="AH277">
        <v>6.2965999999999994E-2</v>
      </c>
      <c r="AI277">
        <v>1.4335000000000001E-2</v>
      </c>
      <c r="AJ277">
        <v>7.4847999999999998E-2</v>
      </c>
      <c r="AK277">
        <v>1.5221E-2</v>
      </c>
      <c r="AL277">
        <v>3.28E-4</v>
      </c>
      <c r="AM277">
        <v>5.4165999999999999E-2</v>
      </c>
      <c r="AN277">
        <v>9.4700000000000003E-4</v>
      </c>
      <c r="AO277">
        <v>3.238E-3</v>
      </c>
      <c r="AP277">
        <v>0.26708100000000001</v>
      </c>
    </row>
    <row r="278" spans="3:42">
      <c r="C278" t="s">
        <v>41</v>
      </c>
      <c r="D278">
        <v>2010</v>
      </c>
      <c r="E278" t="s">
        <v>54</v>
      </c>
      <c r="F278">
        <v>9.9492999999999998E-2</v>
      </c>
      <c r="G278">
        <v>15.074999999999999</v>
      </c>
      <c r="H278">
        <v>0.17685500000000001</v>
      </c>
      <c r="I278">
        <v>20.9453</v>
      </c>
      <c r="J278">
        <v>1.05446</v>
      </c>
      <c r="K278">
        <v>14.035500000000001</v>
      </c>
      <c r="L278">
        <v>1.75274</v>
      </c>
      <c r="M278">
        <v>3.7495799999999999</v>
      </c>
      <c r="N278">
        <v>171.59800000000001</v>
      </c>
      <c r="O278">
        <v>10.933299999999999</v>
      </c>
      <c r="P278">
        <v>0.13164400000000001</v>
      </c>
      <c r="Q278">
        <v>6.8726799999999999</v>
      </c>
      <c r="R278">
        <v>57.110599999999998</v>
      </c>
      <c r="S278">
        <v>8.9538700000000002</v>
      </c>
      <c r="T278">
        <v>130.41200000000001</v>
      </c>
      <c r="U278">
        <v>1.1563000000000001</v>
      </c>
      <c r="V278">
        <v>1.64198</v>
      </c>
      <c r="W278">
        <v>7.0124199999999997</v>
      </c>
      <c r="X278">
        <v>1.8965700000000001</v>
      </c>
      <c r="Y278">
        <v>60.682499999999997</v>
      </c>
      <c r="Z278">
        <v>0.53546899999999997</v>
      </c>
      <c r="AA278">
        <v>0.237066</v>
      </c>
      <c r="AB278">
        <v>0.17907500000000001</v>
      </c>
      <c r="AC278">
        <v>1.0108999999999999</v>
      </c>
      <c r="AD278">
        <v>1.8331E-2</v>
      </c>
      <c r="AE278">
        <v>9.4440999999999997E-2</v>
      </c>
      <c r="AF278">
        <v>0.33818700000000002</v>
      </c>
      <c r="AG278">
        <v>64.087900000000005</v>
      </c>
      <c r="AH278">
        <v>6.6376200000000001</v>
      </c>
      <c r="AI278">
        <v>5.7521199999999997</v>
      </c>
      <c r="AJ278">
        <v>12.1241</v>
      </c>
      <c r="AK278">
        <v>1.01189</v>
      </c>
      <c r="AL278">
        <v>0.49778800000000001</v>
      </c>
      <c r="AM278">
        <v>11.135</v>
      </c>
      <c r="AN278">
        <v>0.37865599999999999</v>
      </c>
      <c r="AO278">
        <v>0.27648099999999998</v>
      </c>
      <c r="AP278">
        <v>221.22900000000001</v>
      </c>
    </row>
    <row r="279" spans="3:42">
      <c r="C279" t="s">
        <v>41</v>
      </c>
      <c r="D279">
        <v>2020</v>
      </c>
      <c r="E279" t="s">
        <v>65</v>
      </c>
      <c r="F279">
        <v>0</v>
      </c>
      <c r="G279">
        <v>25.87415</v>
      </c>
      <c r="H279">
        <v>0</v>
      </c>
      <c r="I279">
        <v>36.124130000000001</v>
      </c>
      <c r="J279">
        <v>12.235609999999999</v>
      </c>
      <c r="K279">
        <v>11.017060000000001</v>
      </c>
      <c r="L279">
        <v>2.1994210000000001</v>
      </c>
      <c r="M279">
        <v>24.421690000000002</v>
      </c>
      <c r="N279">
        <v>92.119380000000007</v>
      </c>
      <c r="O279">
        <v>12.41788</v>
      </c>
      <c r="P279">
        <v>2.2865359999999999</v>
      </c>
      <c r="Q279">
        <v>47.299689999999998</v>
      </c>
      <c r="R279">
        <v>102.4425</v>
      </c>
      <c r="S279">
        <v>11.20792</v>
      </c>
      <c r="T279">
        <v>67.540319999999994</v>
      </c>
      <c r="U279">
        <v>3.5838489999999998</v>
      </c>
      <c r="V279">
        <v>39.125959999999999</v>
      </c>
      <c r="W279">
        <v>20.316579999999998</v>
      </c>
      <c r="X279">
        <v>1.14323</v>
      </c>
      <c r="Y279">
        <v>71.193650000000005</v>
      </c>
      <c r="Z279">
        <v>0</v>
      </c>
      <c r="AA279">
        <v>22.914729999999999</v>
      </c>
      <c r="AB279">
        <v>13.34782</v>
      </c>
      <c r="AC279">
        <v>5.4467499999999998</v>
      </c>
      <c r="AD279">
        <v>0</v>
      </c>
      <c r="AE279">
        <v>0</v>
      </c>
      <c r="AF279">
        <v>1.3395079999999999</v>
      </c>
      <c r="AG279">
        <v>26.363060000000001</v>
      </c>
      <c r="AH279">
        <v>13.78792</v>
      </c>
      <c r="AI279">
        <v>46.275019999999998</v>
      </c>
      <c r="AJ279">
        <v>16.166720000000002</v>
      </c>
      <c r="AK279">
        <v>29.096620000000001</v>
      </c>
      <c r="AL279">
        <v>0</v>
      </c>
      <c r="AM279">
        <v>15.8161</v>
      </c>
      <c r="AN279">
        <v>5.1186780000000001</v>
      </c>
      <c r="AO279">
        <v>16.467600000000001</v>
      </c>
      <c r="AP279">
        <v>189.4417</v>
      </c>
    </row>
    <row r="280" spans="3:42">
      <c r="C280" t="s">
        <v>41</v>
      </c>
      <c r="D280">
        <v>2020</v>
      </c>
      <c r="E280" t="s">
        <v>66</v>
      </c>
      <c r="F280">
        <v>0</v>
      </c>
      <c r="G280">
        <v>131.36199999999999</v>
      </c>
      <c r="H280">
        <v>0</v>
      </c>
      <c r="I280">
        <v>152.3323</v>
      </c>
      <c r="J280">
        <v>40.740349999999999</v>
      </c>
      <c r="K280">
        <v>107.5176</v>
      </c>
      <c r="L280">
        <v>11.00886</v>
      </c>
      <c r="M280">
        <v>78.084119999999999</v>
      </c>
      <c r="N280">
        <v>961.30730000000005</v>
      </c>
      <c r="O280">
        <v>81.635549999999995</v>
      </c>
      <c r="P280">
        <v>13.445690000000001</v>
      </c>
      <c r="Q280">
        <v>48.87641</v>
      </c>
      <c r="R280">
        <v>546.92089999999996</v>
      </c>
      <c r="S280">
        <v>55.175649999999997</v>
      </c>
      <c r="T280">
        <v>893.96119999999996</v>
      </c>
      <c r="U280">
        <v>30.605440000000002</v>
      </c>
      <c r="V280">
        <v>95.480869999999996</v>
      </c>
      <c r="W280">
        <v>76.697890000000001</v>
      </c>
      <c r="X280">
        <v>7.9840039999999997</v>
      </c>
      <c r="Y280">
        <v>676.66920000000005</v>
      </c>
      <c r="Z280">
        <v>0</v>
      </c>
      <c r="AA280">
        <v>26.982880000000002</v>
      </c>
      <c r="AB280">
        <v>39.526090000000003</v>
      </c>
      <c r="AC280">
        <v>16.670929999999998</v>
      </c>
      <c r="AD280">
        <v>0</v>
      </c>
      <c r="AE280">
        <v>0</v>
      </c>
      <c r="AF280">
        <v>4.3770959999999999</v>
      </c>
      <c r="AG280">
        <v>169.93639999999999</v>
      </c>
      <c r="AH280">
        <v>62.880249999999997</v>
      </c>
      <c r="AI280">
        <v>426.25979999999998</v>
      </c>
      <c r="AJ280">
        <v>106.1152</v>
      </c>
      <c r="AK280">
        <v>129.20419999999999</v>
      </c>
      <c r="AL280">
        <v>0</v>
      </c>
      <c r="AM280">
        <v>126.0585</v>
      </c>
      <c r="AN280">
        <v>44.250109999999999</v>
      </c>
      <c r="AO280">
        <v>47.28436</v>
      </c>
      <c r="AP280">
        <v>677.06299999999999</v>
      </c>
    </row>
    <row r="281" spans="3:42">
      <c r="C281" t="s">
        <v>41</v>
      </c>
      <c r="D281">
        <v>2020</v>
      </c>
      <c r="E281" t="s">
        <v>67</v>
      </c>
      <c r="F281">
        <v>0</v>
      </c>
      <c r="G281">
        <v>49.109749999999998</v>
      </c>
      <c r="H281">
        <v>0</v>
      </c>
      <c r="I281">
        <v>39.726109999999998</v>
      </c>
      <c r="J281">
        <v>28.640920000000001</v>
      </c>
      <c r="K281">
        <v>24.46801</v>
      </c>
      <c r="L281">
        <v>1.67875</v>
      </c>
      <c r="M281">
        <v>73.744500000000002</v>
      </c>
      <c r="N281">
        <v>370.22859999999997</v>
      </c>
      <c r="O281">
        <v>22.353120000000001</v>
      </c>
      <c r="P281">
        <v>12.0198</v>
      </c>
      <c r="Q281">
        <v>35.903030000000001</v>
      </c>
      <c r="R281">
        <v>357.76400000000001</v>
      </c>
      <c r="S281">
        <v>50.453429999999997</v>
      </c>
      <c r="T281">
        <v>282.09750000000003</v>
      </c>
      <c r="U281">
        <v>14.59247</v>
      </c>
      <c r="V281">
        <v>56.113</v>
      </c>
      <c r="W281">
        <v>28.258189999999999</v>
      </c>
      <c r="X281">
        <v>1.863629</v>
      </c>
      <c r="Y281">
        <v>235.56389999999999</v>
      </c>
      <c r="Z281">
        <v>0</v>
      </c>
      <c r="AA281">
        <v>51.005200000000002</v>
      </c>
      <c r="AB281">
        <v>17.492370000000001</v>
      </c>
      <c r="AC281">
        <v>22.279920000000001</v>
      </c>
      <c r="AD281">
        <v>0</v>
      </c>
      <c r="AE281">
        <v>0</v>
      </c>
      <c r="AF281">
        <v>0.75332399999999999</v>
      </c>
      <c r="AG281">
        <v>132.35210000000001</v>
      </c>
      <c r="AH281">
        <v>33.161070000000002</v>
      </c>
      <c r="AI281">
        <v>506.73579999999998</v>
      </c>
      <c r="AJ281">
        <v>60.363999999999997</v>
      </c>
      <c r="AK281">
        <v>78.221869999999996</v>
      </c>
      <c r="AL281">
        <v>0</v>
      </c>
      <c r="AM281">
        <v>53.727580000000003</v>
      </c>
      <c r="AN281">
        <v>33.569569999999999</v>
      </c>
      <c r="AO281">
        <v>57.772440000000003</v>
      </c>
      <c r="AP281">
        <v>191.8235</v>
      </c>
    </row>
    <row r="282" spans="3:42">
      <c r="C282" t="s">
        <v>41</v>
      </c>
      <c r="D282">
        <v>2020</v>
      </c>
      <c r="E282" t="s">
        <v>68</v>
      </c>
      <c r="F282">
        <v>0</v>
      </c>
      <c r="G282">
        <v>5.9970590000000001</v>
      </c>
      <c r="H282">
        <v>0</v>
      </c>
      <c r="I282">
        <v>6.6341349999999997</v>
      </c>
      <c r="J282">
        <v>1.268257</v>
      </c>
      <c r="K282">
        <v>2.4333819999999999</v>
      </c>
      <c r="L282">
        <v>1.0859099999999999</v>
      </c>
      <c r="M282">
        <v>4.6501140000000003</v>
      </c>
      <c r="N282">
        <v>23.089659999999999</v>
      </c>
      <c r="O282">
        <v>5.990729</v>
      </c>
      <c r="P282">
        <v>0.51001200000000002</v>
      </c>
      <c r="Q282">
        <v>5.1592120000000001</v>
      </c>
      <c r="R282">
        <v>11.959339999999999</v>
      </c>
      <c r="S282">
        <v>2.799938</v>
      </c>
      <c r="T282">
        <v>58.060650000000003</v>
      </c>
      <c r="U282">
        <v>2.1516069999999998</v>
      </c>
      <c r="V282">
        <v>5.3968150000000001</v>
      </c>
      <c r="W282">
        <v>10.4643</v>
      </c>
      <c r="X282">
        <v>0.20439299999999999</v>
      </c>
      <c r="Y282">
        <v>39.987310000000001</v>
      </c>
      <c r="Z282">
        <v>0</v>
      </c>
      <c r="AA282">
        <v>1.5215209999999999</v>
      </c>
      <c r="AB282">
        <v>2.228815</v>
      </c>
      <c r="AC282">
        <v>0.764432</v>
      </c>
      <c r="AD282">
        <v>0</v>
      </c>
      <c r="AE282">
        <v>0</v>
      </c>
      <c r="AF282">
        <v>0.155163</v>
      </c>
      <c r="AG282">
        <v>11.17628</v>
      </c>
      <c r="AH282">
        <v>5.1825760000000001</v>
      </c>
      <c r="AI282">
        <v>13.48842</v>
      </c>
      <c r="AJ282">
        <v>10.917999999999999</v>
      </c>
      <c r="AK282">
        <v>6.089086</v>
      </c>
      <c r="AL282">
        <v>0</v>
      </c>
      <c r="AM282">
        <v>6.7918370000000001</v>
      </c>
      <c r="AN282">
        <v>1.8220479999999999</v>
      </c>
      <c r="AO282">
        <v>2.711179</v>
      </c>
      <c r="AP282">
        <v>36.675800000000002</v>
      </c>
    </row>
    <row r="283" spans="3:42">
      <c r="C283" t="s">
        <v>41</v>
      </c>
      <c r="D283">
        <v>2020</v>
      </c>
      <c r="E283" t="s">
        <v>69</v>
      </c>
      <c r="F283">
        <v>0</v>
      </c>
      <c r="G283">
        <v>0.56001699999999999</v>
      </c>
      <c r="H283">
        <v>0</v>
      </c>
      <c r="I283">
        <v>0.38718900000000001</v>
      </c>
      <c r="J283">
        <v>7.4652999999999997E-2</v>
      </c>
      <c r="K283">
        <v>0.39030999999999999</v>
      </c>
      <c r="L283">
        <v>0.16703599999999999</v>
      </c>
      <c r="M283">
        <v>1.2366980000000001</v>
      </c>
      <c r="N283">
        <v>7.1535520000000004</v>
      </c>
      <c r="O283">
        <v>0.364145</v>
      </c>
      <c r="P283">
        <v>0</v>
      </c>
      <c r="Q283">
        <v>0.59651200000000004</v>
      </c>
      <c r="R283">
        <v>9.3460529999999995</v>
      </c>
      <c r="S283">
        <v>0.36365700000000001</v>
      </c>
      <c r="T283">
        <v>5.6851099999999999</v>
      </c>
      <c r="U283">
        <v>0.57843599999999995</v>
      </c>
      <c r="V283">
        <v>1.963033</v>
      </c>
      <c r="W283">
        <v>5.8493999999999997E-2</v>
      </c>
      <c r="X283">
        <v>0</v>
      </c>
      <c r="Y283">
        <v>20.15231</v>
      </c>
      <c r="Z283">
        <v>0</v>
      </c>
      <c r="AA283">
        <v>0.11858399999999999</v>
      </c>
      <c r="AB283">
        <v>0.18132400000000001</v>
      </c>
      <c r="AC283">
        <v>3.1279000000000001E-2</v>
      </c>
      <c r="AD283">
        <v>0</v>
      </c>
      <c r="AE283">
        <v>0</v>
      </c>
      <c r="AF283">
        <v>5.4000000000000001E-4</v>
      </c>
      <c r="AG283">
        <v>1.019048</v>
      </c>
      <c r="AH283">
        <v>0.41953099999999999</v>
      </c>
      <c r="AI283">
        <v>1.507377</v>
      </c>
      <c r="AJ283">
        <v>0.95211699999999999</v>
      </c>
      <c r="AK283">
        <v>0.16689999999999999</v>
      </c>
      <c r="AL283">
        <v>0</v>
      </c>
      <c r="AM283">
        <v>0.28163300000000002</v>
      </c>
      <c r="AN283">
        <v>0.21392700000000001</v>
      </c>
      <c r="AO283">
        <v>8.1970000000000001E-2</v>
      </c>
      <c r="AP283">
        <v>0.49102400000000002</v>
      </c>
    </row>
    <row r="284" spans="3:42">
      <c r="C284" t="s">
        <v>41</v>
      </c>
      <c r="D284">
        <v>2020</v>
      </c>
      <c r="E284" t="s">
        <v>70</v>
      </c>
      <c r="F284">
        <v>0</v>
      </c>
      <c r="G284">
        <v>1.443565</v>
      </c>
      <c r="H284">
        <v>0</v>
      </c>
      <c r="I284">
        <v>1.9704740000000001</v>
      </c>
      <c r="J284">
        <v>0.25261899999999998</v>
      </c>
      <c r="K284">
        <v>2.2301069999999998</v>
      </c>
      <c r="L284">
        <v>0.182834</v>
      </c>
      <c r="M284">
        <v>2.1860889999999999</v>
      </c>
      <c r="N284">
        <v>9.7323459999999997</v>
      </c>
      <c r="O284">
        <v>0.76693500000000003</v>
      </c>
      <c r="P284">
        <v>5.1216999999999999E-2</v>
      </c>
      <c r="Q284">
        <v>10.008979999999999</v>
      </c>
      <c r="R284">
        <v>23.633459999999999</v>
      </c>
      <c r="S284">
        <v>0.67898099999999995</v>
      </c>
      <c r="T284">
        <v>17.68693</v>
      </c>
      <c r="U284">
        <v>0.92209600000000003</v>
      </c>
      <c r="V284">
        <v>0.94359000000000004</v>
      </c>
      <c r="W284">
        <v>0.99729000000000001</v>
      </c>
      <c r="X284">
        <v>3.5658000000000002E-2</v>
      </c>
      <c r="Y284">
        <v>36.883400000000002</v>
      </c>
      <c r="Z284">
        <v>0</v>
      </c>
      <c r="AA284">
        <v>0.15480099999999999</v>
      </c>
      <c r="AB284">
        <v>0.35620800000000002</v>
      </c>
      <c r="AC284">
        <v>3.9238000000000002E-2</v>
      </c>
      <c r="AD284">
        <v>0</v>
      </c>
      <c r="AE284">
        <v>0</v>
      </c>
      <c r="AF284">
        <v>0.121853</v>
      </c>
      <c r="AG284">
        <v>2.2069519999999998</v>
      </c>
      <c r="AH284">
        <v>0.75278599999999996</v>
      </c>
      <c r="AI284">
        <v>3.4664009999999998</v>
      </c>
      <c r="AJ284">
        <v>1.2541629999999999</v>
      </c>
      <c r="AK284">
        <v>0.44736100000000001</v>
      </c>
      <c r="AL284">
        <v>0</v>
      </c>
      <c r="AM284">
        <v>1.1314679999999999</v>
      </c>
      <c r="AN284">
        <v>0.27064500000000002</v>
      </c>
      <c r="AO284">
        <v>0.30969400000000002</v>
      </c>
      <c r="AP284">
        <v>8.7674559999999992</v>
      </c>
    </row>
    <row r="285" spans="3:42">
      <c r="C285" t="s">
        <v>41</v>
      </c>
      <c r="D285">
        <v>2020</v>
      </c>
      <c r="E285" t="s">
        <v>71</v>
      </c>
      <c r="F285">
        <v>0</v>
      </c>
      <c r="G285">
        <v>2.6598299999999999</v>
      </c>
      <c r="H285">
        <v>0</v>
      </c>
      <c r="I285">
        <v>10.065619999999999</v>
      </c>
      <c r="J285">
        <v>6.274661</v>
      </c>
      <c r="K285">
        <v>2.6146289999999999</v>
      </c>
      <c r="L285">
        <v>0.48423500000000003</v>
      </c>
      <c r="M285">
        <v>4.7015000000000001E-2</v>
      </c>
      <c r="N285">
        <v>69.056899999999999</v>
      </c>
      <c r="O285">
        <v>2.9753150000000002</v>
      </c>
      <c r="P285">
        <v>1.1903E-2</v>
      </c>
      <c r="Q285">
        <v>4.8548270000000002</v>
      </c>
      <c r="R285">
        <v>30.17032</v>
      </c>
      <c r="S285">
        <v>4.809158</v>
      </c>
      <c r="T285">
        <v>51.923630000000003</v>
      </c>
      <c r="U285">
        <v>1.2177560000000001</v>
      </c>
      <c r="V285">
        <v>3.1478929999999998</v>
      </c>
      <c r="W285">
        <v>0.48862</v>
      </c>
      <c r="X285">
        <v>0.37376399999999999</v>
      </c>
      <c r="Y285">
        <v>45.630769999999998</v>
      </c>
      <c r="Z285">
        <v>0</v>
      </c>
      <c r="AA285">
        <v>4.8339999999999998E-3</v>
      </c>
      <c r="AB285">
        <v>0.46295599999999998</v>
      </c>
      <c r="AC285">
        <v>4.5263999999999999E-2</v>
      </c>
      <c r="AD285">
        <v>0</v>
      </c>
      <c r="AE285">
        <v>0</v>
      </c>
      <c r="AF285">
        <v>0.41494199999999998</v>
      </c>
      <c r="AG285">
        <v>45.479990000000001</v>
      </c>
      <c r="AH285">
        <v>23.48498</v>
      </c>
      <c r="AI285">
        <v>0.29075000000000001</v>
      </c>
      <c r="AJ285">
        <v>5.6960240000000004</v>
      </c>
      <c r="AK285">
        <v>27.559850000000001</v>
      </c>
      <c r="AL285">
        <v>0</v>
      </c>
      <c r="AM285">
        <v>15.079750000000001</v>
      </c>
      <c r="AN285">
        <v>0.76121499999999997</v>
      </c>
      <c r="AO285">
        <v>1.805488</v>
      </c>
      <c r="AP285">
        <v>34.025300000000001</v>
      </c>
    </row>
    <row r="286" spans="3:42">
      <c r="C286" t="s">
        <v>41</v>
      </c>
      <c r="D286">
        <v>2020</v>
      </c>
      <c r="E286" t="s">
        <v>46</v>
      </c>
      <c r="F286">
        <v>0</v>
      </c>
      <c r="G286">
        <v>12.02467</v>
      </c>
      <c r="H286">
        <v>0</v>
      </c>
      <c r="I286">
        <v>9.9329090000000004</v>
      </c>
      <c r="J286">
        <v>2.1759400000000002</v>
      </c>
      <c r="K286">
        <v>12.0029</v>
      </c>
      <c r="L286">
        <v>0</v>
      </c>
      <c r="M286">
        <v>6.9098199999999999</v>
      </c>
      <c r="N286">
        <v>64.809780000000003</v>
      </c>
      <c r="O286">
        <v>7.834454</v>
      </c>
      <c r="P286">
        <v>0.32641199999999998</v>
      </c>
      <c r="Q286">
        <v>1.0303370000000001</v>
      </c>
      <c r="R286">
        <v>11.77276</v>
      </c>
      <c r="S286">
        <v>3.4721340000000001</v>
      </c>
      <c r="T286">
        <v>35.21378</v>
      </c>
      <c r="U286">
        <v>1.77651</v>
      </c>
      <c r="V286">
        <v>10.118510000000001</v>
      </c>
      <c r="W286">
        <v>2.3463780000000001</v>
      </c>
      <c r="X286">
        <v>0</v>
      </c>
      <c r="Y286">
        <v>34.348660000000002</v>
      </c>
      <c r="Z286">
        <v>0</v>
      </c>
      <c r="AA286">
        <v>0.601105</v>
      </c>
      <c r="AB286">
        <v>0.44748100000000002</v>
      </c>
      <c r="AC286">
        <v>0.99798799999999999</v>
      </c>
      <c r="AD286">
        <v>0</v>
      </c>
      <c r="AE286">
        <v>0</v>
      </c>
      <c r="AF286">
        <v>0</v>
      </c>
      <c r="AG286">
        <v>17.063739999999999</v>
      </c>
      <c r="AH286">
        <v>2.972817</v>
      </c>
      <c r="AI286">
        <v>26.410240000000002</v>
      </c>
      <c r="AJ286">
        <v>3.790721</v>
      </c>
      <c r="AK286">
        <v>10.46603</v>
      </c>
      <c r="AL286">
        <v>0</v>
      </c>
      <c r="AM286">
        <v>10.036799999999999</v>
      </c>
      <c r="AN286">
        <v>1.131785</v>
      </c>
      <c r="AO286">
        <v>3.5062009999999999</v>
      </c>
      <c r="AP286">
        <v>57.364440000000002</v>
      </c>
    </row>
    <row r="287" spans="3:42">
      <c r="C287" t="s">
        <v>41</v>
      </c>
      <c r="D287">
        <v>2020</v>
      </c>
      <c r="E287" t="s">
        <v>47</v>
      </c>
      <c r="F287">
        <v>0</v>
      </c>
      <c r="G287">
        <v>0</v>
      </c>
      <c r="H287">
        <v>0</v>
      </c>
      <c r="I287">
        <v>1.1281110000000001</v>
      </c>
      <c r="J287">
        <v>0</v>
      </c>
      <c r="K287">
        <v>5.327108</v>
      </c>
      <c r="L287">
        <v>0</v>
      </c>
      <c r="M287">
        <v>0.29630499999999999</v>
      </c>
      <c r="N287">
        <v>26.199179999999998</v>
      </c>
      <c r="O287">
        <v>0</v>
      </c>
      <c r="P287">
        <v>0</v>
      </c>
      <c r="Q287">
        <v>0</v>
      </c>
      <c r="R287">
        <v>12.925649999999999</v>
      </c>
      <c r="S287">
        <v>0.68330100000000005</v>
      </c>
      <c r="T287">
        <v>53.731589999999997</v>
      </c>
      <c r="U287">
        <v>0</v>
      </c>
      <c r="V287">
        <v>0</v>
      </c>
      <c r="W287">
        <v>0</v>
      </c>
      <c r="X287">
        <v>0</v>
      </c>
      <c r="Y287">
        <v>11.17351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0.32174399999999997</v>
      </c>
      <c r="AH287">
        <v>0.61143800000000004</v>
      </c>
      <c r="AI287">
        <v>0</v>
      </c>
      <c r="AJ287">
        <v>0.54802600000000001</v>
      </c>
      <c r="AK287">
        <v>0</v>
      </c>
      <c r="AL287">
        <v>0</v>
      </c>
      <c r="AM287">
        <v>3.5617580000000002</v>
      </c>
      <c r="AN287">
        <v>2.1419000000000001E-2</v>
      </c>
      <c r="AO287">
        <v>0</v>
      </c>
      <c r="AP287">
        <v>1.0611219999999999</v>
      </c>
    </row>
    <row r="288" spans="3:42">
      <c r="C288" t="s">
        <v>41</v>
      </c>
      <c r="D288">
        <v>2020</v>
      </c>
      <c r="E288" t="s">
        <v>48</v>
      </c>
      <c r="F288">
        <v>0</v>
      </c>
      <c r="G288">
        <v>19.715219999999999</v>
      </c>
      <c r="H288">
        <v>0</v>
      </c>
      <c r="I288">
        <v>7.6748149999999997</v>
      </c>
      <c r="J288">
        <v>5.0682609999999997</v>
      </c>
      <c r="K288">
        <v>16.136970000000002</v>
      </c>
      <c r="L288">
        <v>0</v>
      </c>
      <c r="M288">
        <v>15.486929999999999</v>
      </c>
      <c r="N288">
        <v>94.557670000000002</v>
      </c>
      <c r="O288">
        <v>2.6884100000000002</v>
      </c>
      <c r="P288">
        <v>12.981730000000001</v>
      </c>
      <c r="Q288">
        <v>0.428172</v>
      </c>
      <c r="R288">
        <v>12.87776</v>
      </c>
      <c r="S288">
        <v>9.9544130000000006</v>
      </c>
      <c r="T288">
        <v>45.043030000000002</v>
      </c>
      <c r="U288">
        <v>2.5423879999999999</v>
      </c>
      <c r="V288">
        <v>10.80151</v>
      </c>
      <c r="W288">
        <v>0.52363400000000004</v>
      </c>
      <c r="X288">
        <v>0</v>
      </c>
      <c r="Y288">
        <v>20.043230000000001</v>
      </c>
      <c r="Z288">
        <v>0</v>
      </c>
      <c r="AA288">
        <v>17.597850000000001</v>
      </c>
      <c r="AB288">
        <v>0.67655900000000002</v>
      </c>
      <c r="AC288">
        <v>23.282299999999999</v>
      </c>
      <c r="AD288">
        <v>0</v>
      </c>
      <c r="AE288">
        <v>0</v>
      </c>
      <c r="AF288">
        <v>0</v>
      </c>
      <c r="AG288">
        <v>6.1781360000000003</v>
      </c>
      <c r="AH288">
        <v>7.4338470000000001</v>
      </c>
      <c r="AI288">
        <v>72.381230000000002</v>
      </c>
      <c r="AJ288">
        <v>2.2603810000000002</v>
      </c>
      <c r="AK288">
        <v>30.750229999999998</v>
      </c>
      <c r="AL288">
        <v>0</v>
      </c>
      <c r="AM288">
        <v>23.725660000000001</v>
      </c>
      <c r="AN288">
        <v>4.1921439999999999</v>
      </c>
      <c r="AO288">
        <v>13.826840000000001</v>
      </c>
      <c r="AP288">
        <v>22.14931</v>
      </c>
    </row>
    <row r="289" spans="3:42">
      <c r="C289" t="s">
        <v>41</v>
      </c>
      <c r="D289">
        <v>2020</v>
      </c>
      <c r="E289" t="s">
        <v>49</v>
      </c>
      <c r="F289">
        <v>0</v>
      </c>
      <c r="G289">
        <v>4.5457890000000001</v>
      </c>
      <c r="H289">
        <v>0</v>
      </c>
      <c r="I289">
        <v>1.1376809999999999</v>
      </c>
      <c r="J289">
        <v>0.94200600000000001</v>
      </c>
      <c r="K289">
        <v>3.6435870000000001</v>
      </c>
      <c r="L289">
        <v>0</v>
      </c>
      <c r="M289">
        <v>9.8371200000000005</v>
      </c>
      <c r="N289">
        <v>17.919450000000001</v>
      </c>
      <c r="O289">
        <v>0.294964</v>
      </c>
      <c r="P289">
        <v>9.6934999999999993E-2</v>
      </c>
      <c r="Q289">
        <v>1.304489</v>
      </c>
      <c r="R289">
        <v>6.8958839999999997</v>
      </c>
      <c r="S289">
        <v>0.55629700000000004</v>
      </c>
      <c r="T289">
        <v>15.21978</v>
      </c>
      <c r="U289">
        <v>0.56023999999999996</v>
      </c>
      <c r="V289">
        <v>3.2741769999999999</v>
      </c>
      <c r="W289">
        <v>0.18318000000000001</v>
      </c>
      <c r="X289">
        <v>0</v>
      </c>
      <c r="Y289">
        <v>6.8535969999999997</v>
      </c>
      <c r="Z289">
        <v>0</v>
      </c>
      <c r="AA289">
        <v>0</v>
      </c>
      <c r="AB289">
        <v>0</v>
      </c>
      <c r="AC289">
        <v>0.16388900000000001</v>
      </c>
      <c r="AD289">
        <v>0</v>
      </c>
      <c r="AE289">
        <v>0</v>
      </c>
      <c r="AF289">
        <v>0</v>
      </c>
      <c r="AG289">
        <v>1.7840450000000001</v>
      </c>
      <c r="AH289">
        <v>0.49779000000000001</v>
      </c>
      <c r="AI289">
        <v>6.3958719999999998</v>
      </c>
      <c r="AJ289">
        <v>1.1960109999999999</v>
      </c>
      <c r="AK289">
        <v>13.740679999999999</v>
      </c>
      <c r="AL289">
        <v>0</v>
      </c>
      <c r="AM289">
        <v>2.7635900000000002</v>
      </c>
      <c r="AN289">
        <v>0</v>
      </c>
      <c r="AO289">
        <v>0.43040600000000001</v>
      </c>
      <c r="AP289">
        <v>10.65831</v>
      </c>
    </row>
    <row r="290" spans="3:42">
      <c r="C290" t="s">
        <v>41</v>
      </c>
      <c r="D290">
        <v>2020</v>
      </c>
      <c r="E290" t="s">
        <v>50</v>
      </c>
      <c r="F290">
        <v>0</v>
      </c>
      <c r="G290">
        <v>0.40423599999999998</v>
      </c>
      <c r="H290">
        <v>0</v>
      </c>
      <c r="I290">
        <v>2.3297789999999998</v>
      </c>
      <c r="J290">
        <v>9.214E-3</v>
      </c>
      <c r="K290">
        <v>1.008157</v>
      </c>
      <c r="L290">
        <v>9.691E-3</v>
      </c>
      <c r="M290">
        <v>3.7959E-2</v>
      </c>
      <c r="N290">
        <v>11.714560000000001</v>
      </c>
      <c r="O290">
        <v>0.20360900000000001</v>
      </c>
      <c r="P290">
        <v>4.2160000000000001E-3</v>
      </c>
      <c r="Q290">
        <v>2.9364000000000001E-2</v>
      </c>
      <c r="R290">
        <v>0.97403399999999996</v>
      </c>
      <c r="S290">
        <v>0.27984700000000001</v>
      </c>
      <c r="T290">
        <v>2.923737</v>
      </c>
      <c r="U290">
        <v>0</v>
      </c>
      <c r="V290">
        <v>4.1749000000000001E-2</v>
      </c>
      <c r="W290">
        <v>0.144256</v>
      </c>
      <c r="X290">
        <v>7.6379000000000002E-2</v>
      </c>
      <c r="Y290">
        <v>1.2308650000000001</v>
      </c>
      <c r="Z290">
        <v>0</v>
      </c>
      <c r="AA290">
        <v>2.6640000000000001E-3</v>
      </c>
      <c r="AB290">
        <v>1.9697659999999999</v>
      </c>
      <c r="AC290">
        <v>2.9390000000000002E-3</v>
      </c>
      <c r="AD290">
        <v>0</v>
      </c>
      <c r="AE290">
        <v>0</v>
      </c>
      <c r="AF290">
        <v>3.7620000000000002E-3</v>
      </c>
      <c r="AG290">
        <v>5.3089180000000002</v>
      </c>
      <c r="AH290">
        <v>0.227793</v>
      </c>
      <c r="AI290">
        <v>6.6602999999999996E-2</v>
      </c>
      <c r="AJ290">
        <v>0.163991</v>
      </c>
      <c r="AK290">
        <v>5.9430000000000004E-3</v>
      </c>
      <c r="AL290">
        <v>0</v>
      </c>
      <c r="AM290">
        <v>0.249746</v>
      </c>
      <c r="AN290">
        <v>1.526E-3</v>
      </c>
      <c r="AO290">
        <v>6.5599999999999999E-3</v>
      </c>
      <c r="AP290">
        <v>6.6834910000000001</v>
      </c>
    </row>
    <row r="291" spans="3:42">
      <c r="C291" t="s">
        <v>41</v>
      </c>
      <c r="D291">
        <v>2020</v>
      </c>
      <c r="E291" t="s">
        <v>51</v>
      </c>
      <c r="F291">
        <v>0</v>
      </c>
      <c r="G291">
        <v>0.30898999999999999</v>
      </c>
      <c r="H291">
        <v>0</v>
      </c>
      <c r="I291">
        <v>0</v>
      </c>
      <c r="J291">
        <v>4.5047999999999998E-2</v>
      </c>
      <c r="K291">
        <v>0.97028199999999998</v>
      </c>
      <c r="L291">
        <v>0</v>
      </c>
      <c r="M291">
        <v>4.2509999999999999E-2</v>
      </c>
      <c r="N291">
        <v>9.8274509999999999</v>
      </c>
      <c r="O291">
        <v>0.46399499999999999</v>
      </c>
      <c r="P291">
        <v>0</v>
      </c>
      <c r="Q291">
        <v>1.421818</v>
      </c>
      <c r="R291">
        <v>25.603809999999999</v>
      </c>
      <c r="S291">
        <v>1.4818389999999999</v>
      </c>
      <c r="T291">
        <v>14.84038</v>
      </c>
      <c r="U291">
        <v>9.0751999999999999E-2</v>
      </c>
      <c r="V291">
        <v>0</v>
      </c>
      <c r="W291">
        <v>0.15667200000000001</v>
      </c>
      <c r="X291">
        <v>0.138127</v>
      </c>
      <c r="Y291">
        <v>12.02061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5.7122960000000003</v>
      </c>
      <c r="AI291">
        <v>0.46884100000000001</v>
      </c>
      <c r="AJ291">
        <v>1.841229</v>
      </c>
      <c r="AK291">
        <v>0.57968799999999998</v>
      </c>
      <c r="AL291">
        <v>0</v>
      </c>
      <c r="AM291">
        <v>2.8599519999999998</v>
      </c>
      <c r="AN291">
        <v>0</v>
      </c>
      <c r="AO291">
        <v>0</v>
      </c>
      <c r="AP291">
        <v>10.80053</v>
      </c>
    </row>
    <row r="292" spans="3:42">
      <c r="C292" t="s">
        <v>41</v>
      </c>
      <c r="D292">
        <v>2020</v>
      </c>
      <c r="E292" t="s">
        <v>52</v>
      </c>
      <c r="F292">
        <v>0</v>
      </c>
      <c r="G292">
        <v>7.6149190000000004</v>
      </c>
      <c r="H292">
        <v>0</v>
      </c>
      <c r="I292">
        <v>9.1737470000000005</v>
      </c>
      <c r="J292">
        <v>3.974259</v>
      </c>
      <c r="K292">
        <v>4.7685139999999997</v>
      </c>
      <c r="L292">
        <v>7.564559</v>
      </c>
      <c r="M292">
        <v>9.2109640000000006</v>
      </c>
      <c r="N292">
        <v>54.332680000000003</v>
      </c>
      <c r="O292">
        <v>12.140969999999999</v>
      </c>
      <c r="P292">
        <v>0.74586399999999997</v>
      </c>
      <c r="Q292">
        <v>16.95308</v>
      </c>
      <c r="R292">
        <v>91.522509999999997</v>
      </c>
      <c r="S292">
        <v>7.4401700000000002</v>
      </c>
      <c r="T292">
        <v>53.443719999999999</v>
      </c>
      <c r="U292">
        <v>0.24306700000000001</v>
      </c>
      <c r="V292">
        <v>4.7299559999999996</v>
      </c>
      <c r="W292">
        <v>14.251939999999999</v>
      </c>
      <c r="X292">
        <v>2.0306579999999999</v>
      </c>
      <c r="Y292">
        <v>35.50806</v>
      </c>
      <c r="Z292">
        <v>0</v>
      </c>
      <c r="AA292">
        <v>1.9931300000000001</v>
      </c>
      <c r="AB292">
        <v>0.73826199999999997</v>
      </c>
      <c r="AC292">
        <v>2.6585920000000001</v>
      </c>
      <c r="AD292">
        <v>0</v>
      </c>
      <c r="AE292">
        <v>0</v>
      </c>
      <c r="AF292">
        <v>4.6176899999999996</v>
      </c>
      <c r="AG292">
        <v>15.68566</v>
      </c>
      <c r="AH292">
        <v>6.0562189999999996</v>
      </c>
      <c r="AI292">
        <v>11.89809</v>
      </c>
      <c r="AJ292">
        <v>17.288820000000001</v>
      </c>
      <c r="AK292">
        <v>12.12593</v>
      </c>
      <c r="AL292">
        <v>0</v>
      </c>
      <c r="AM292">
        <v>14.3657</v>
      </c>
      <c r="AN292">
        <v>0.486877</v>
      </c>
      <c r="AO292">
        <v>1.370182</v>
      </c>
      <c r="AP292">
        <v>74.324920000000006</v>
      </c>
    </row>
    <row r="293" spans="3:42">
      <c r="C293" t="s">
        <v>41</v>
      </c>
      <c r="D293">
        <v>2020</v>
      </c>
      <c r="E293" t="s">
        <v>53</v>
      </c>
      <c r="F293">
        <v>0</v>
      </c>
      <c r="G293">
        <v>3.4686000000000002E-2</v>
      </c>
      <c r="H293">
        <v>0</v>
      </c>
      <c r="I293">
        <v>0.16312299999999999</v>
      </c>
      <c r="J293">
        <v>7.1939999999999999E-3</v>
      </c>
      <c r="K293">
        <v>6.6019999999999995E-2</v>
      </c>
      <c r="L293">
        <v>3.5367999999999997E-2</v>
      </c>
      <c r="M293">
        <v>2.9773000000000001E-2</v>
      </c>
      <c r="N293">
        <v>0.63697000000000004</v>
      </c>
      <c r="O293">
        <v>4.1160000000000002E-2</v>
      </c>
      <c r="P293">
        <v>1.9009999999999999E-3</v>
      </c>
      <c r="Q293">
        <v>3.4252999999999999E-2</v>
      </c>
      <c r="R293">
        <v>0.21337600000000001</v>
      </c>
      <c r="S293">
        <v>4.5343000000000001E-2</v>
      </c>
      <c r="T293">
        <v>0.65245900000000001</v>
      </c>
      <c r="U293">
        <v>1.1429999999999999E-3</v>
      </c>
      <c r="V293">
        <v>1.7068E-2</v>
      </c>
      <c r="W293">
        <v>3.4680999999999997E-2</v>
      </c>
      <c r="X293">
        <v>1.0267999999999999E-2</v>
      </c>
      <c r="Y293">
        <v>0.14684800000000001</v>
      </c>
      <c r="Z293">
        <v>0</v>
      </c>
      <c r="AA293">
        <v>3.96E-3</v>
      </c>
      <c r="AB293">
        <v>2.826E-2</v>
      </c>
      <c r="AC293">
        <v>4.2680000000000001E-3</v>
      </c>
      <c r="AD293">
        <v>0</v>
      </c>
      <c r="AE293">
        <v>0</v>
      </c>
      <c r="AF293">
        <v>2.0499E-2</v>
      </c>
      <c r="AG293">
        <v>0.124306</v>
      </c>
      <c r="AH293">
        <v>7.2568999999999995E-2</v>
      </c>
      <c r="AI293">
        <v>2.1125000000000001E-2</v>
      </c>
      <c r="AJ293">
        <v>7.8993999999999995E-2</v>
      </c>
      <c r="AK293">
        <v>2.9297E-2</v>
      </c>
      <c r="AL293">
        <v>0</v>
      </c>
      <c r="AM293">
        <v>6.5655000000000005E-2</v>
      </c>
      <c r="AN293">
        <v>1.343E-3</v>
      </c>
      <c r="AO293">
        <v>4.9170000000000004E-3</v>
      </c>
      <c r="AP293">
        <v>0.27949299999999999</v>
      </c>
    </row>
    <row r="294" spans="3:42">
      <c r="C294" t="s">
        <v>41</v>
      </c>
      <c r="D294">
        <v>2020</v>
      </c>
      <c r="E294" t="s">
        <v>54</v>
      </c>
      <c r="F294">
        <v>0</v>
      </c>
      <c r="G294">
        <v>16.882919999999999</v>
      </c>
      <c r="H294">
        <v>0</v>
      </c>
      <c r="I294">
        <v>22.270150000000001</v>
      </c>
      <c r="J294">
        <v>1.0927480000000001</v>
      </c>
      <c r="K294">
        <v>16.506959999999999</v>
      </c>
      <c r="L294">
        <v>1.839364</v>
      </c>
      <c r="M294">
        <v>4.0997070000000004</v>
      </c>
      <c r="N294">
        <v>188.0813</v>
      </c>
      <c r="O294">
        <v>13.493449999999999</v>
      </c>
      <c r="P294">
        <v>0.17361699999999999</v>
      </c>
      <c r="Q294">
        <v>5.2963149999999999</v>
      </c>
      <c r="R294">
        <v>63.012500000000003</v>
      </c>
      <c r="S294">
        <v>9.3981370000000002</v>
      </c>
      <c r="T294">
        <v>135.03980000000001</v>
      </c>
      <c r="U294">
        <v>1.1792069999999999</v>
      </c>
      <c r="V294">
        <v>2.1599569999999999</v>
      </c>
      <c r="W294">
        <v>9.8055950000000003</v>
      </c>
      <c r="X294">
        <v>2.5650439999999999</v>
      </c>
      <c r="Y294">
        <v>58.420200000000001</v>
      </c>
      <c r="Z294">
        <v>0</v>
      </c>
      <c r="AA294">
        <v>0.38197799999999998</v>
      </c>
      <c r="AB294">
        <v>0.23093</v>
      </c>
      <c r="AC294">
        <v>1.346951</v>
      </c>
      <c r="AD294">
        <v>0</v>
      </c>
      <c r="AE294">
        <v>0</v>
      </c>
      <c r="AF294">
        <v>0.60168200000000005</v>
      </c>
      <c r="AG294">
        <v>72.350610000000003</v>
      </c>
      <c r="AH294">
        <v>7.6499790000000001</v>
      </c>
      <c r="AI294">
        <v>8.4769179999999995</v>
      </c>
      <c r="AJ294">
        <v>12.795769999999999</v>
      </c>
      <c r="AK294">
        <v>1.9476979999999999</v>
      </c>
      <c r="AL294">
        <v>0</v>
      </c>
      <c r="AM294">
        <v>13.496740000000001</v>
      </c>
      <c r="AN294">
        <v>0.53710599999999997</v>
      </c>
      <c r="AO294">
        <v>0.41983500000000001</v>
      </c>
      <c r="AP294">
        <v>231.50989999999999</v>
      </c>
    </row>
    <row r="295" spans="3:42">
      <c r="C295" t="s">
        <v>41</v>
      </c>
      <c r="D295">
        <v>2030</v>
      </c>
      <c r="E295" t="s">
        <v>65</v>
      </c>
      <c r="F295">
        <v>0</v>
      </c>
      <c r="G295">
        <v>27.328510000000001</v>
      </c>
      <c r="H295">
        <v>0</v>
      </c>
      <c r="I295">
        <v>42.853769999999997</v>
      </c>
      <c r="J295">
        <v>19.66628</v>
      </c>
      <c r="K295">
        <v>11.053710000000001</v>
      </c>
      <c r="L295">
        <v>2.853011</v>
      </c>
      <c r="M295">
        <v>29.817139999999998</v>
      </c>
      <c r="N295">
        <v>98.963719999999995</v>
      </c>
      <c r="O295">
        <v>12.855460000000001</v>
      </c>
      <c r="P295">
        <v>2.2007189999999999</v>
      </c>
      <c r="Q295">
        <v>81.588809999999995</v>
      </c>
      <c r="R295">
        <v>146.0206</v>
      </c>
      <c r="S295">
        <v>14.318099999999999</v>
      </c>
      <c r="T295">
        <v>83.523780000000002</v>
      </c>
      <c r="U295">
        <v>5.8358379999999999</v>
      </c>
      <c r="V295">
        <v>39.476579999999998</v>
      </c>
      <c r="W295">
        <v>26.624030000000001</v>
      </c>
      <c r="X295">
        <v>1.060738</v>
      </c>
      <c r="Y295">
        <v>102.26600000000001</v>
      </c>
      <c r="Z295">
        <v>0</v>
      </c>
      <c r="AA295">
        <v>15.383649999999999</v>
      </c>
      <c r="AB295">
        <v>12.673209999999999</v>
      </c>
      <c r="AC295">
        <v>5.1487999999999996</v>
      </c>
      <c r="AD295">
        <v>0</v>
      </c>
      <c r="AE295">
        <v>0</v>
      </c>
      <c r="AF295">
        <v>1.9037850000000001</v>
      </c>
      <c r="AG295">
        <v>30.647379999999998</v>
      </c>
      <c r="AH295">
        <v>14.541029999999999</v>
      </c>
      <c r="AI295">
        <v>48.486229999999999</v>
      </c>
      <c r="AJ295">
        <v>23.80817</v>
      </c>
      <c r="AK295">
        <v>19.802859999999999</v>
      </c>
      <c r="AL295">
        <v>0</v>
      </c>
      <c r="AM295">
        <v>16.14452</v>
      </c>
      <c r="AN295">
        <v>5.1086489999999998</v>
      </c>
      <c r="AO295">
        <v>14.56343</v>
      </c>
      <c r="AP295">
        <v>194.55170000000001</v>
      </c>
    </row>
    <row r="296" spans="3:42">
      <c r="C296" t="s">
        <v>41</v>
      </c>
      <c r="D296">
        <v>2030</v>
      </c>
      <c r="E296" t="s">
        <v>66</v>
      </c>
      <c r="F296">
        <v>0</v>
      </c>
      <c r="G296">
        <v>138.7457</v>
      </c>
      <c r="H296">
        <v>0</v>
      </c>
      <c r="I296">
        <v>180.7106</v>
      </c>
      <c r="J296">
        <v>65.481909999999999</v>
      </c>
      <c r="K296">
        <v>107.8753</v>
      </c>
      <c r="L296">
        <v>14.2803</v>
      </c>
      <c r="M296">
        <v>95.335139999999996</v>
      </c>
      <c r="N296">
        <v>1032.731</v>
      </c>
      <c r="O296">
        <v>84.512190000000004</v>
      </c>
      <c r="P296">
        <v>12.941050000000001</v>
      </c>
      <c r="Q296">
        <v>84.308539999999994</v>
      </c>
      <c r="R296">
        <v>779.57590000000005</v>
      </c>
      <c r="S296">
        <v>70.486819999999994</v>
      </c>
      <c r="T296">
        <v>1105.518</v>
      </c>
      <c r="U296">
        <v>49.837020000000003</v>
      </c>
      <c r="V296">
        <v>96.336529999999996</v>
      </c>
      <c r="W296">
        <v>100.5094</v>
      </c>
      <c r="X296">
        <v>7.4079050000000004</v>
      </c>
      <c r="Y296">
        <v>972.00040000000001</v>
      </c>
      <c r="Z296">
        <v>0</v>
      </c>
      <c r="AA296">
        <v>18.11477</v>
      </c>
      <c r="AB296">
        <v>37.528410000000001</v>
      </c>
      <c r="AC296">
        <v>15.758990000000001</v>
      </c>
      <c r="AD296">
        <v>0</v>
      </c>
      <c r="AE296">
        <v>0</v>
      </c>
      <c r="AF296">
        <v>6.2209760000000003</v>
      </c>
      <c r="AG296">
        <v>197.5531</v>
      </c>
      <c r="AH296">
        <v>66.314800000000005</v>
      </c>
      <c r="AI296">
        <v>446.62830000000002</v>
      </c>
      <c r="AJ296">
        <v>156.27209999999999</v>
      </c>
      <c r="AK296">
        <v>87.935040000000001</v>
      </c>
      <c r="AL296">
        <v>0</v>
      </c>
      <c r="AM296">
        <v>128.67609999999999</v>
      </c>
      <c r="AN296">
        <v>44.163409999999999</v>
      </c>
      <c r="AO296">
        <v>41.816800000000001</v>
      </c>
      <c r="AP296">
        <v>695.32600000000002</v>
      </c>
    </row>
    <row r="297" spans="3:42">
      <c r="C297" t="s">
        <v>41</v>
      </c>
      <c r="D297">
        <v>2030</v>
      </c>
      <c r="E297" t="s">
        <v>67</v>
      </c>
      <c r="F297">
        <v>0</v>
      </c>
      <c r="G297">
        <v>51.870159999999998</v>
      </c>
      <c r="H297">
        <v>0</v>
      </c>
      <c r="I297">
        <v>47.126779999999997</v>
      </c>
      <c r="J297">
        <v>46.034500000000001</v>
      </c>
      <c r="K297">
        <v>24.549410000000002</v>
      </c>
      <c r="L297">
        <v>2.1776149999999999</v>
      </c>
      <c r="M297">
        <v>90.036779999999993</v>
      </c>
      <c r="N297">
        <v>397.73610000000002</v>
      </c>
      <c r="O297">
        <v>23.140789999999999</v>
      </c>
      <c r="P297">
        <v>11.568680000000001</v>
      </c>
      <c r="Q297">
        <v>61.930320000000002</v>
      </c>
      <c r="R297">
        <v>509.95339999999999</v>
      </c>
      <c r="S297">
        <v>64.454179999999994</v>
      </c>
      <c r="T297">
        <v>348.85610000000003</v>
      </c>
      <c r="U297">
        <v>23.761959999999998</v>
      </c>
      <c r="V297">
        <v>56.615859999999998</v>
      </c>
      <c r="W297">
        <v>37.031179999999999</v>
      </c>
      <c r="X297">
        <v>1.729155</v>
      </c>
      <c r="Y297">
        <v>338.37529999999998</v>
      </c>
      <c r="Z297">
        <v>0</v>
      </c>
      <c r="AA297">
        <v>34.241990000000001</v>
      </c>
      <c r="AB297">
        <v>16.60829</v>
      </c>
      <c r="AC297">
        <v>21.061160000000001</v>
      </c>
      <c r="AD297">
        <v>0</v>
      </c>
      <c r="AE297">
        <v>0</v>
      </c>
      <c r="AF297">
        <v>1.0706659999999999</v>
      </c>
      <c r="AG297">
        <v>153.86089999999999</v>
      </c>
      <c r="AH297">
        <v>34.972340000000003</v>
      </c>
      <c r="AI297">
        <v>530.94979999999998</v>
      </c>
      <c r="AJ297">
        <v>88.895989999999998</v>
      </c>
      <c r="AK297">
        <v>53.237000000000002</v>
      </c>
      <c r="AL297">
        <v>0</v>
      </c>
      <c r="AM297">
        <v>54.843240000000002</v>
      </c>
      <c r="AN297">
        <v>33.503799999999998</v>
      </c>
      <c r="AO297">
        <v>51.092129999999997</v>
      </c>
      <c r="AP297">
        <v>196.99770000000001</v>
      </c>
    </row>
    <row r="298" spans="3:42">
      <c r="C298" t="s">
        <v>41</v>
      </c>
      <c r="D298">
        <v>2030</v>
      </c>
      <c r="E298" t="s">
        <v>68</v>
      </c>
      <c r="F298">
        <v>0</v>
      </c>
      <c r="G298">
        <v>6.3341469999999997</v>
      </c>
      <c r="H298">
        <v>0</v>
      </c>
      <c r="I298">
        <v>7.8700229999999998</v>
      </c>
      <c r="J298">
        <v>2.0384679999999999</v>
      </c>
      <c r="K298">
        <v>2.4414769999999999</v>
      </c>
      <c r="L298">
        <v>1.4086050000000001</v>
      </c>
      <c r="M298">
        <v>5.6774570000000004</v>
      </c>
      <c r="N298">
        <v>24.80519</v>
      </c>
      <c r="O298">
        <v>6.2018269999999998</v>
      </c>
      <c r="P298">
        <v>0.490871</v>
      </c>
      <c r="Q298">
        <v>8.8992959999999997</v>
      </c>
      <c r="R298">
        <v>17.04673</v>
      </c>
      <c r="S298">
        <v>3.5769169999999999</v>
      </c>
      <c r="T298">
        <v>71.800740000000005</v>
      </c>
      <c r="U298">
        <v>3.5036149999999999</v>
      </c>
      <c r="V298">
        <v>5.4451780000000003</v>
      </c>
      <c r="W298">
        <v>13.71303</v>
      </c>
      <c r="X298">
        <v>0.18964400000000001</v>
      </c>
      <c r="Y298">
        <v>57.439700000000002</v>
      </c>
      <c r="Z298">
        <v>0</v>
      </c>
      <c r="AA298">
        <v>1.021463</v>
      </c>
      <c r="AB298">
        <v>2.1161690000000002</v>
      </c>
      <c r="AC298">
        <v>0.72261600000000004</v>
      </c>
      <c r="AD298">
        <v>0</v>
      </c>
      <c r="AE298">
        <v>0</v>
      </c>
      <c r="AF298">
        <v>0.220527</v>
      </c>
      <c r="AG298">
        <v>12.992559999999999</v>
      </c>
      <c r="AH298">
        <v>5.4656500000000001</v>
      </c>
      <c r="AI298">
        <v>14.132960000000001</v>
      </c>
      <c r="AJ298">
        <v>16.078569999999999</v>
      </c>
      <c r="AK298">
        <v>4.1441699999999999</v>
      </c>
      <c r="AL298">
        <v>0</v>
      </c>
      <c r="AM298">
        <v>6.9328709999999996</v>
      </c>
      <c r="AN298">
        <v>1.818478</v>
      </c>
      <c r="AO298">
        <v>2.397681</v>
      </c>
      <c r="AP298">
        <v>37.665089999999999</v>
      </c>
    </row>
    <row r="299" spans="3:42">
      <c r="C299" t="s">
        <v>41</v>
      </c>
      <c r="D299">
        <v>2030</v>
      </c>
      <c r="E299" t="s">
        <v>69</v>
      </c>
      <c r="F299">
        <v>0</v>
      </c>
      <c r="G299">
        <v>0.59149499999999999</v>
      </c>
      <c r="H299">
        <v>0</v>
      </c>
      <c r="I299">
        <v>0.45931899999999998</v>
      </c>
      <c r="J299">
        <v>0.11999</v>
      </c>
      <c r="K299">
        <v>0.39160899999999998</v>
      </c>
      <c r="L299">
        <v>0.21667400000000001</v>
      </c>
      <c r="M299">
        <v>1.5099199999999999</v>
      </c>
      <c r="N299">
        <v>7.6850519999999998</v>
      </c>
      <c r="O299">
        <v>0.37697700000000001</v>
      </c>
      <c r="P299">
        <v>0</v>
      </c>
      <c r="Q299">
        <v>1.0289440000000001</v>
      </c>
      <c r="R299">
        <v>13.32178</v>
      </c>
      <c r="S299">
        <v>0.46457100000000001</v>
      </c>
      <c r="T299">
        <v>7.0304950000000002</v>
      </c>
      <c r="U299">
        <v>0.94190799999999997</v>
      </c>
      <c r="V299">
        <v>1.9806250000000001</v>
      </c>
      <c r="W299">
        <v>7.6652999999999999E-2</v>
      </c>
      <c r="X299">
        <v>0</v>
      </c>
      <c r="Y299">
        <v>28.947749999999999</v>
      </c>
      <c r="Z299">
        <v>0</v>
      </c>
      <c r="AA299">
        <v>7.9611000000000001E-2</v>
      </c>
      <c r="AB299">
        <v>0.17216000000000001</v>
      </c>
      <c r="AC299">
        <v>2.9568000000000001E-2</v>
      </c>
      <c r="AD299">
        <v>0</v>
      </c>
      <c r="AE299">
        <v>0</v>
      </c>
      <c r="AF299">
        <v>7.6800000000000002E-4</v>
      </c>
      <c r="AG299">
        <v>1.1846559999999999</v>
      </c>
      <c r="AH299">
        <v>0.44244499999999998</v>
      </c>
      <c r="AI299">
        <v>1.5794060000000001</v>
      </c>
      <c r="AJ299">
        <v>1.40215</v>
      </c>
      <c r="AK299">
        <v>0.11359</v>
      </c>
      <c r="AL299">
        <v>0</v>
      </c>
      <c r="AM299">
        <v>0.28748099999999999</v>
      </c>
      <c r="AN299">
        <v>0.213508</v>
      </c>
      <c r="AO299">
        <v>7.2492000000000001E-2</v>
      </c>
      <c r="AP299">
        <v>0.50426899999999997</v>
      </c>
    </row>
    <row r="300" spans="3:42">
      <c r="C300" t="s">
        <v>41</v>
      </c>
      <c r="D300">
        <v>2030</v>
      </c>
      <c r="E300" t="s">
        <v>70</v>
      </c>
      <c r="F300">
        <v>0</v>
      </c>
      <c r="G300">
        <v>1.5247059999999999</v>
      </c>
      <c r="H300">
        <v>0</v>
      </c>
      <c r="I300">
        <v>2.337558</v>
      </c>
      <c r="J300">
        <v>0.40603499999999998</v>
      </c>
      <c r="K300">
        <v>2.2375259999999999</v>
      </c>
      <c r="L300">
        <v>0.23716599999999999</v>
      </c>
      <c r="M300">
        <v>2.6690580000000002</v>
      </c>
      <c r="N300">
        <v>10.455450000000001</v>
      </c>
      <c r="O300">
        <v>0.79396</v>
      </c>
      <c r="P300">
        <v>4.9294999999999999E-2</v>
      </c>
      <c r="Q300">
        <v>17.26483</v>
      </c>
      <c r="R300">
        <v>33.686920000000001</v>
      </c>
      <c r="S300">
        <v>0.86739699999999997</v>
      </c>
      <c r="T300">
        <v>21.87256</v>
      </c>
      <c r="U300">
        <v>1.5015160000000001</v>
      </c>
      <c r="V300">
        <v>0.95204699999999998</v>
      </c>
      <c r="W300">
        <v>1.306907</v>
      </c>
      <c r="X300">
        <v>3.3085000000000003E-2</v>
      </c>
      <c r="Y300">
        <v>52.981110000000001</v>
      </c>
      <c r="Z300">
        <v>0</v>
      </c>
      <c r="AA300">
        <v>0.103925</v>
      </c>
      <c r="AB300">
        <v>0.33820499999999998</v>
      </c>
      <c r="AC300">
        <v>3.7090999999999999E-2</v>
      </c>
      <c r="AD300">
        <v>0</v>
      </c>
      <c r="AE300">
        <v>0</v>
      </c>
      <c r="AF300">
        <v>0.17318500000000001</v>
      </c>
      <c r="AG300">
        <v>2.5656089999999998</v>
      </c>
      <c r="AH300">
        <v>0.79390300000000003</v>
      </c>
      <c r="AI300">
        <v>3.6320399999999999</v>
      </c>
      <c r="AJ300">
        <v>1.8469629999999999</v>
      </c>
      <c r="AK300">
        <v>0.30446899999999999</v>
      </c>
      <c r="AL300">
        <v>0</v>
      </c>
      <c r="AM300">
        <v>1.154963</v>
      </c>
      <c r="AN300">
        <v>0.27011499999999999</v>
      </c>
      <c r="AO300">
        <v>0.27388299999999999</v>
      </c>
      <c r="AP300">
        <v>9.0039470000000001</v>
      </c>
    </row>
    <row r="301" spans="3:42">
      <c r="C301" t="s">
        <v>41</v>
      </c>
      <c r="D301">
        <v>2030</v>
      </c>
      <c r="E301" t="s">
        <v>71</v>
      </c>
      <c r="F301">
        <v>0</v>
      </c>
      <c r="G301">
        <v>2.8093360000000001</v>
      </c>
      <c r="H301">
        <v>0</v>
      </c>
      <c r="I301">
        <v>11.940770000000001</v>
      </c>
      <c r="J301">
        <v>10.08525</v>
      </c>
      <c r="K301">
        <v>2.6233270000000002</v>
      </c>
      <c r="L301">
        <v>0.62813200000000002</v>
      </c>
      <c r="M301">
        <v>5.7402000000000002E-2</v>
      </c>
      <c r="N301">
        <v>74.187730000000002</v>
      </c>
      <c r="O301">
        <v>3.080158</v>
      </c>
      <c r="P301">
        <v>1.1455999999999999E-2</v>
      </c>
      <c r="Q301">
        <v>8.3742520000000003</v>
      </c>
      <c r="R301">
        <v>43.004489999999997</v>
      </c>
      <c r="S301">
        <v>6.1436919999999997</v>
      </c>
      <c r="T301">
        <v>64.211399999999998</v>
      </c>
      <c r="U301">
        <v>1.9829589999999999</v>
      </c>
      <c r="V301">
        <v>3.1761029999999999</v>
      </c>
      <c r="W301">
        <v>0.640316</v>
      </c>
      <c r="X301">
        <v>0.34679500000000002</v>
      </c>
      <c r="Y301">
        <v>65.546239999999997</v>
      </c>
      <c r="Z301">
        <v>0</v>
      </c>
      <c r="AA301">
        <v>3.2450000000000001E-3</v>
      </c>
      <c r="AB301">
        <v>0.43955699999999998</v>
      </c>
      <c r="AC301">
        <v>4.2788E-2</v>
      </c>
      <c r="AD301">
        <v>0</v>
      </c>
      <c r="AE301">
        <v>0</v>
      </c>
      <c r="AF301">
        <v>0.58973900000000001</v>
      </c>
      <c r="AG301">
        <v>52.871029999999998</v>
      </c>
      <c r="AH301">
        <v>24.76774</v>
      </c>
      <c r="AI301">
        <v>0.304643</v>
      </c>
      <c r="AJ301">
        <v>8.3883369999999999</v>
      </c>
      <c r="AK301">
        <v>18.75695</v>
      </c>
      <c r="AL301">
        <v>0</v>
      </c>
      <c r="AM301">
        <v>15.39288</v>
      </c>
      <c r="AN301">
        <v>0.75972399999999995</v>
      </c>
      <c r="AO301">
        <v>1.5967169999999999</v>
      </c>
      <c r="AP301">
        <v>34.943089999999998</v>
      </c>
    </row>
    <row r="302" spans="3:42">
      <c r="C302" t="s">
        <v>41</v>
      </c>
      <c r="D302">
        <v>2030</v>
      </c>
      <c r="E302" t="s">
        <v>46</v>
      </c>
      <c r="F302">
        <v>0</v>
      </c>
      <c r="G302">
        <v>12.700559999999999</v>
      </c>
      <c r="H302">
        <v>0</v>
      </c>
      <c r="I302">
        <v>11.783329999999999</v>
      </c>
      <c r="J302">
        <v>3.4973860000000001</v>
      </c>
      <c r="K302">
        <v>12.04284</v>
      </c>
      <c r="L302">
        <v>0</v>
      </c>
      <c r="M302">
        <v>8.4363969999999995</v>
      </c>
      <c r="N302">
        <v>69.625060000000005</v>
      </c>
      <c r="O302">
        <v>8.1105210000000003</v>
      </c>
      <c r="P302">
        <v>0.314162</v>
      </c>
      <c r="Q302">
        <v>1.7772619999999999</v>
      </c>
      <c r="R302">
        <v>16.78079</v>
      </c>
      <c r="S302">
        <v>4.4356460000000002</v>
      </c>
      <c r="T302">
        <v>43.547150000000002</v>
      </c>
      <c r="U302">
        <v>2.8928189999999998</v>
      </c>
      <c r="V302">
        <v>10.20919</v>
      </c>
      <c r="W302">
        <v>3.07483</v>
      </c>
      <c r="X302">
        <v>0</v>
      </c>
      <c r="Y302">
        <v>49.34008</v>
      </c>
      <c r="Z302">
        <v>0</v>
      </c>
      <c r="AA302">
        <v>0.40354800000000002</v>
      </c>
      <c r="AB302">
        <v>0.42486499999999999</v>
      </c>
      <c r="AC302">
        <v>0.94339600000000001</v>
      </c>
      <c r="AD302">
        <v>0</v>
      </c>
      <c r="AE302">
        <v>0</v>
      </c>
      <c r="AF302">
        <v>0</v>
      </c>
      <c r="AG302">
        <v>19.83681</v>
      </c>
      <c r="AH302">
        <v>3.1351939999999998</v>
      </c>
      <c r="AI302">
        <v>27.672229999999999</v>
      </c>
      <c r="AJ302">
        <v>5.5824639999999999</v>
      </c>
      <c r="AK302">
        <v>7.1230739999999999</v>
      </c>
      <c r="AL302">
        <v>0</v>
      </c>
      <c r="AM302">
        <v>10.24522</v>
      </c>
      <c r="AN302">
        <v>1.129567</v>
      </c>
      <c r="AO302">
        <v>3.1007739999999999</v>
      </c>
      <c r="AP302">
        <v>58.91178</v>
      </c>
    </row>
    <row r="303" spans="3:42">
      <c r="C303" t="s">
        <v>41</v>
      </c>
      <c r="D303">
        <v>2030</v>
      </c>
      <c r="E303" t="s">
        <v>47</v>
      </c>
      <c r="F303">
        <v>0</v>
      </c>
      <c r="G303">
        <v>0</v>
      </c>
      <c r="H303">
        <v>0</v>
      </c>
      <c r="I303">
        <v>1.3382700000000001</v>
      </c>
      <c r="J303">
        <v>0</v>
      </c>
      <c r="K303">
        <v>5.34483</v>
      </c>
      <c r="L303">
        <v>0</v>
      </c>
      <c r="M303">
        <v>0.36176799999999998</v>
      </c>
      <c r="N303">
        <v>28.14574</v>
      </c>
      <c r="O303">
        <v>0</v>
      </c>
      <c r="P303">
        <v>0</v>
      </c>
      <c r="Q303">
        <v>0</v>
      </c>
      <c r="R303">
        <v>18.42409</v>
      </c>
      <c r="S303">
        <v>0.87291600000000003</v>
      </c>
      <c r="T303">
        <v>66.447209999999998</v>
      </c>
      <c r="U303">
        <v>0</v>
      </c>
      <c r="V303">
        <v>0</v>
      </c>
      <c r="W303">
        <v>0</v>
      </c>
      <c r="X303">
        <v>0</v>
      </c>
      <c r="Y303">
        <v>16.050170000000001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0.37403199999999998</v>
      </c>
      <c r="AH303">
        <v>0.64483500000000005</v>
      </c>
      <c r="AI303">
        <v>0</v>
      </c>
      <c r="AJ303">
        <v>0.80705899999999997</v>
      </c>
      <c r="AK303">
        <v>0</v>
      </c>
      <c r="AL303">
        <v>0</v>
      </c>
      <c r="AM303">
        <v>3.6357189999999999</v>
      </c>
      <c r="AN303">
        <v>2.1377E-2</v>
      </c>
      <c r="AO303">
        <v>0</v>
      </c>
      <c r="AP303">
        <v>1.089745</v>
      </c>
    </row>
    <row r="304" spans="3:42">
      <c r="C304" t="s">
        <v>41</v>
      </c>
      <c r="D304">
        <v>2030</v>
      </c>
      <c r="E304" t="s">
        <v>48</v>
      </c>
      <c r="F304">
        <v>0</v>
      </c>
      <c r="G304">
        <v>20.82339</v>
      </c>
      <c r="H304">
        <v>0</v>
      </c>
      <c r="I304">
        <v>9.1045739999999995</v>
      </c>
      <c r="J304">
        <v>8.1462079999999997</v>
      </c>
      <c r="K304">
        <v>16.190650000000002</v>
      </c>
      <c r="L304">
        <v>0</v>
      </c>
      <c r="M304">
        <v>18.908439999999999</v>
      </c>
      <c r="N304">
        <v>101.58320000000001</v>
      </c>
      <c r="O304">
        <v>2.7831429999999999</v>
      </c>
      <c r="P304">
        <v>12.49451</v>
      </c>
      <c r="Q304">
        <v>0.73856699999999997</v>
      </c>
      <c r="R304">
        <v>18.355840000000001</v>
      </c>
      <c r="S304">
        <v>12.716749999999999</v>
      </c>
      <c r="T304">
        <v>55.702500000000001</v>
      </c>
      <c r="U304">
        <v>4.1399520000000001</v>
      </c>
      <c r="V304">
        <v>10.89831</v>
      </c>
      <c r="W304">
        <v>0.68620000000000003</v>
      </c>
      <c r="X304">
        <v>0</v>
      </c>
      <c r="Y304">
        <v>28.791070000000001</v>
      </c>
      <c r="Z304">
        <v>0</v>
      </c>
      <c r="AA304">
        <v>11.8142</v>
      </c>
      <c r="AB304">
        <v>0.64236499999999996</v>
      </c>
      <c r="AC304">
        <v>22.008710000000001</v>
      </c>
      <c r="AD304">
        <v>0</v>
      </c>
      <c r="AE304">
        <v>0</v>
      </c>
      <c r="AF304">
        <v>0</v>
      </c>
      <c r="AG304">
        <v>7.1821580000000003</v>
      </c>
      <c r="AH304">
        <v>7.8398880000000002</v>
      </c>
      <c r="AI304">
        <v>75.839910000000003</v>
      </c>
      <c r="AJ304">
        <v>3.3287849999999999</v>
      </c>
      <c r="AK304">
        <v>20.928290000000001</v>
      </c>
      <c r="AL304">
        <v>0</v>
      </c>
      <c r="AM304">
        <v>24.218330000000002</v>
      </c>
      <c r="AN304">
        <v>4.1839300000000001</v>
      </c>
      <c r="AO304">
        <v>12.228020000000001</v>
      </c>
      <c r="AP304">
        <v>22.746759999999998</v>
      </c>
    </row>
    <row r="305" spans="3:42">
      <c r="C305" t="s">
        <v>41</v>
      </c>
      <c r="D305">
        <v>2030</v>
      </c>
      <c r="E305" t="s">
        <v>49</v>
      </c>
      <c r="F305">
        <v>0</v>
      </c>
      <c r="G305">
        <v>4.8013029999999999</v>
      </c>
      <c r="H305">
        <v>0</v>
      </c>
      <c r="I305">
        <v>1.3496220000000001</v>
      </c>
      <c r="J305">
        <v>1.5140849999999999</v>
      </c>
      <c r="K305">
        <v>3.6557089999999999</v>
      </c>
      <c r="L305">
        <v>0</v>
      </c>
      <c r="M305">
        <v>12.01042</v>
      </c>
      <c r="N305">
        <v>19.25084</v>
      </c>
      <c r="O305">
        <v>0.30535800000000002</v>
      </c>
      <c r="P305">
        <v>9.3297000000000005E-2</v>
      </c>
      <c r="Q305">
        <v>2.2501570000000002</v>
      </c>
      <c r="R305">
        <v>9.8293289999999995</v>
      </c>
      <c r="S305">
        <v>0.710669</v>
      </c>
      <c r="T305">
        <v>18.821560000000002</v>
      </c>
      <c r="U305">
        <v>0.91227899999999995</v>
      </c>
      <c r="V305">
        <v>3.3035190000000001</v>
      </c>
      <c r="W305">
        <v>0.24004900000000001</v>
      </c>
      <c r="X305">
        <v>0</v>
      </c>
      <c r="Y305">
        <v>9.8448379999999993</v>
      </c>
      <c r="Z305">
        <v>0</v>
      </c>
      <c r="AA305">
        <v>0</v>
      </c>
      <c r="AB305">
        <v>0</v>
      </c>
      <c r="AC305">
        <v>0.15492300000000001</v>
      </c>
      <c r="AD305">
        <v>0</v>
      </c>
      <c r="AE305">
        <v>0</v>
      </c>
      <c r="AF305">
        <v>0</v>
      </c>
      <c r="AG305">
        <v>2.0739730000000001</v>
      </c>
      <c r="AH305">
        <v>0.52497899999999997</v>
      </c>
      <c r="AI305">
        <v>6.7014930000000001</v>
      </c>
      <c r="AJ305">
        <v>1.761323</v>
      </c>
      <c r="AK305">
        <v>9.3517639999999993</v>
      </c>
      <c r="AL305">
        <v>0</v>
      </c>
      <c r="AM305">
        <v>2.8209759999999999</v>
      </c>
      <c r="AN305">
        <v>0</v>
      </c>
      <c r="AO305">
        <v>0.38063799999999998</v>
      </c>
      <c r="AP305">
        <v>10.94581</v>
      </c>
    </row>
    <row r="306" spans="3:42">
      <c r="C306" t="s">
        <v>41</v>
      </c>
      <c r="D306">
        <v>2030</v>
      </c>
      <c r="E306" t="s">
        <v>50</v>
      </c>
      <c r="F306">
        <v>0</v>
      </c>
      <c r="G306">
        <v>0.426958</v>
      </c>
      <c r="H306">
        <v>0</v>
      </c>
      <c r="I306">
        <v>2.7637990000000001</v>
      </c>
      <c r="J306">
        <v>1.481E-2</v>
      </c>
      <c r="K306">
        <v>1.011511</v>
      </c>
      <c r="L306">
        <v>1.2571000000000001E-2</v>
      </c>
      <c r="M306">
        <v>4.6345999999999998E-2</v>
      </c>
      <c r="N306">
        <v>12.58493</v>
      </c>
      <c r="O306">
        <v>0.210784</v>
      </c>
      <c r="P306">
        <v>4.0569999999999998E-3</v>
      </c>
      <c r="Q306">
        <v>5.0651000000000002E-2</v>
      </c>
      <c r="R306">
        <v>1.388379</v>
      </c>
      <c r="S306">
        <v>0.35750399999999999</v>
      </c>
      <c r="T306">
        <v>3.6156410000000001</v>
      </c>
      <c r="U306">
        <v>0</v>
      </c>
      <c r="V306">
        <v>4.2123000000000001E-2</v>
      </c>
      <c r="W306">
        <v>0.18904199999999999</v>
      </c>
      <c r="X306">
        <v>7.0868E-2</v>
      </c>
      <c r="Y306">
        <v>1.7680739999999999</v>
      </c>
      <c r="Z306">
        <v>0</v>
      </c>
      <c r="AA306">
        <v>1.7880000000000001E-3</v>
      </c>
      <c r="AB306">
        <v>1.8702129999999999</v>
      </c>
      <c r="AC306">
        <v>2.7789999999999998E-3</v>
      </c>
      <c r="AD306">
        <v>0</v>
      </c>
      <c r="AE306">
        <v>0</v>
      </c>
      <c r="AF306">
        <v>5.3460000000000001E-3</v>
      </c>
      <c r="AG306">
        <v>6.1716819999999997</v>
      </c>
      <c r="AH306">
        <v>0.240235</v>
      </c>
      <c r="AI306">
        <v>6.9786000000000001E-2</v>
      </c>
      <c r="AJ306">
        <v>0.241504</v>
      </c>
      <c r="AK306">
        <v>4.045E-3</v>
      </c>
      <c r="AL306">
        <v>0</v>
      </c>
      <c r="AM306">
        <v>0.25493199999999999</v>
      </c>
      <c r="AN306">
        <v>1.523E-3</v>
      </c>
      <c r="AO306">
        <v>5.8019999999999999E-3</v>
      </c>
      <c r="AP306">
        <v>6.8637699999999997</v>
      </c>
    </row>
    <row r="307" spans="3:42">
      <c r="C307" t="s">
        <v>41</v>
      </c>
      <c r="D307">
        <v>2030</v>
      </c>
      <c r="E307" t="s">
        <v>51</v>
      </c>
      <c r="F307">
        <v>0</v>
      </c>
      <c r="G307">
        <v>0.32635799999999998</v>
      </c>
      <c r="H307">
        <v>0</v>
      </c>
      <c r="I307">
        <v>0</v>
      </c>
      <c r="J307">
        <v>7.2404999999999997E-2</v>
      </c>
      <c r="K307">
        <v>0.97350999999999999</v>
      </c>
      <c r="L307">
        <v>0</v>
      </c>
      <c r="M307">
        <v>5.1901999999999997E-2</v>
      </c>
      <c r="N307">
        <v>10.55762</v>
      </c>
      <c r="O307">
        <v>0.48034500000000002</v>
      </c>
      <c r="P307">
        <v>0</v>
      </c>
      <c r="Q307">
        <v>2.4525410000000001</v>
      </c>
      <c r="R307">
        <v>36.495429999999999</v>
      </c>
      <c r="S307">
        <v>1.8930469999999999</v>
      </c>
      <c r="T307">
        <v>18.352370000000001</v>
      </c>
      <c r="U307">
        <v>0.14777899999999999</v>
      </c>
      <c r="V307">
        <v>0</v>
      </c>
      <c r="W307">
        <v>0.20531199999999999</v>
      </c>
      <c r="X307">
        <v>0.12816</v>
      </c>
      <c r="Y307">
        <v>17.26698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6.0243039999999999</v>
      </c>
      <c r="AI307">
        <v>0.49124400000000001</v>
      </c>
      <c r="AJ307">
        <v>2.7115149999999999</v>
      </c>
      <c r="AK307">
        <v>0.39452999999999999</v>
      </c>
      <c r="AL307">
        <v>0</v>
      </c>
      <c r="AM307">
        <v>2.9193389999999999</v>
      </c>
      <c r="AN307">
        <v>0</v>
      </c>
      <c r="AO307">
        <v>0</v>
      </c>
      <c r="AP307">
        <v>11.09186</v>
      </c>
    </row>
    <row r="308" spans="3:42">
      <c r="C308" t="s">
        <v>41</v>
      </c>
      <c r="D308">
        <v>2030</v>
      </c>
      <c r="E308" t="s">
        <v>52</v>
      </c>
      <c r="F308">
        <v>0</v>
      </c>
      <c r="G308">
        <v>8.0429449999999996</v>
      </c>
      <c r="H308">
        <v>0</v>
      </c>
      <c r="I308">
        <v>10.88275</v>
      </c>
      <c r="J308">
        <v>6.3878209999999997</v>
      </c>
      <c r="K308">
        <v>4.7843780000000002</v>
      </c>
      <c r="L308">
        <v>9.8124789999999997</v>
      </c>
      <c r="M308">
        <v>11.24593</v>
      </c>
      <c r="N308">
        <v>58.369520000000001</v>
      </c>
      <c r="O308">
        <v>12.56879</v>
      </c>
      <c r="P308">
        <v>0.71787000000000001</v>
      </c>
      <c r="Q308">
        <v>29.242930000000001</v>
      </c>
      <c r="R308">
        <v>130.45529999999999</v>
      </c>
      <c r="S308">
        <v>9.5048069999999996</v>
      </c>
      <c r="T308">
        <v>66.091220000000007</v>
      </c>
      <c r="U308">
        <v>0.39580300000000002</v>
      </c>
      <c r="V308">
        <v>4.7723440000000004</v>
      </c>
      <c r="W308">
        <v>18.676570000000002</v>
      </c>
      <c r="X308">
        <v>1.8841319999999999</v>
      </c>
      <c r="Y308">
        <v>51.005499999999998</v>
      </c>
      <c r="Z308">
        <v>0</v>
      </c>
      <c r="AA308">
        <v>1.338074</v>
      </c>
      <c r="AB308">
        <v>0.70094999999999996</v>
      </c>
      <c r="AC308">
        <v>2.5131610000000002</v>
      </c>
      <c r="AD308">
        <v>0</v>
      </c>
      <c r="AE308">
        <v>0</v>
      </c>
      <c r="AF308">
        <v>6.5629210000000002</v>
      </c>
      <c r="AG308">
        <v>18.234770000000001</v>
      </c>
      <c r="AH308">
        <v>6.3870129999999996</v>
      </c>
      <c r="AI308">
        <v>12.46663</v>
      </c>
      <c r="AJ308">
        <v>25.460650000000001</v>
      </c>
      <c r="AK308">
        <v>8.2527849999999994</v>
      </c>
      <c r="AL308">
        <v>0</v>
      </c>
      <c r="AM308">
        <v>14.664</v>
      </c>
      <c r="AN308">
        <v>0.48592400000000002</v>
      </c>
      <c r="AO308">
        <v>1.211746</v>
      </c>
      <c r="AP308">
        <v>76.329750000000004</v>
      </c>
    </row>
    <row r="309" spans="3:42">
      <c r="C309" t="s">
        <v>41</v>
      </c>
      <c r="D309">
        <v>2030</v>
      </c>
      <c r="E309" t="s">
        <v>53</v>
      </c>
      <c r="F309">
        <v>0</v>
      </c>
      <c r="G309">
        <v>3.6635000000000001E-2</v>
      </c>
      <c r="H309">
        <v>0</v>
      </c>
      <c r="I309">
        <v>0.19351199999999999</v>
      </c>
      <c r="J309">
        <v>1.1563E-2</v>
      </c>
      <c r="K309">
        <v>6.6239000000000006E-2</v>
      </c>
      <c r="L309">
        <v>4.5878000000000002E-2</v>
      </c>
      <c r="M309">
        <v>3.6351000000000001E-2</v>
      </c>
      <c r="N309">
        <v>0.68429600000000002</v>
      </c>
      <c r="O309">
        <v>4.2611000000000003E-2</v>
      </c>
      <c r="P309">
        <v>1.83E-3</v>
      </c>
      <c r="Q309">
        <v>5.9084999999999999E-2</v>
      </c>
      <c r="R309">
        <v>0.304145</v>
      </c>
      <c r="S309">
        <v>5.7924999999999997E-2</v>
      </c>
      <c r="T309">
        <v>0.80686400000000003</v>
      </c>
      <c r="U309">
        <v>1.861E-3</v>
      </c>
      <c r="V309">
        <v>1.7221E-2</v>
      </c>
      <c r="W309">
        <v>4.5448000000000002E-2</v>
      </c>
      <c r="X309">
        <v>9.5270000000000007E-3</v>
      </c>
      <c r="Y309">
        <v>0.21093999999999999</v>
      </c>
      <c r="Z309">
        <v>0</v>
      </c>
      <c r="AA309">
        <v>2.6589999999999999E-3</v>
      </c>
      <c r="AB309">
        <v>2.6832000000000002E-2</v>
      </c>
      <c r="AC309">
        <v>4.0350000000000004E-3</v>
      </c>
      <c r="AD309">
        <v>0</v>
      </c>
      <c r="AE309">
        <v>0</v>
      </c>
      <c r="AF309">
        <v>2.9134E-2</v>
      </c>
      <c r="AG309">
        <v>0.144508</v>
      </c>
      <c r="AH309">
        <v>7.6533000000000004E-2</v>
      </c>
      <c r="AI309">
        <v>2.2134000000000001E-2</v>
      </c>
      <c r="AJ309">
        <v>0.116332</v>
      </c>
      <c r="AK309">
        <v>1.9938999999999998E-2</v>
      </c>
      <c r="AL309">
        <v>0</v>
      </c>
      <c r="AM309">
        <v>6.7017999999999994E-2</v>
      </c>
      <c r="AN309">
        <v>1.341E-3</v>
      </c>
      <c r="AO309">
        <v>4.3480000000000003E-3</v>
      </c>
      <c r="AP309">
        <v>0.28703200000000001</v>
      </c>
    </row>
    <row r="310" spans="3:42">
      <c r="C310" t="s">
        <v>41</v>
      </c>
      <c r="D310">
        <v>2030</v>
      </c>
      <c r="E310" t="s">
        <v>54</v>
      </c>
      <c r="F310">
        <v>0</v>
      </c>
      <c r="G310">
        <v>17.831890000000001</v>
      </c>
      <c r="H310">
        <v>0</v>
      </c>
      <c r="I310">
        <v>26.41891</v>
      </c>
      <c r="J310">
        <v>1.7563709999999999</v>
      </c>
      <c r="K310">
        <v>16.561879999999999</v>
      </c>
      <c r="L310">
        <v>2.385958</v>
      </c>
      <c r="M310">
        <v>5.0054499999999997</v>
      </c>
      <c r="N310">
        <v>202.05549999999999</v>
      </c>
      <c r="O310">
        <v>13.96893</v>
      </c>
      <c r="P310">
        <v>0.167101</v>
      </c>
      <c r="Q310">
        <v>9.1357900000000001</v>
      </c>
      <c r="R310">
        <v>89.817419999999998</v>
      </c>
      <c r="S310">
        <v>12.00611</v>
      </c>
      <c r="T310">
        <v>166.99709999999999</v>
      </c>
      <c r="U310">
        <v>1.9201870000000001</v>
      </c>
      <c r="V310">
        <v>2.1793140000000002</v>
      </c>
      <c r="W310">
        <v>12.849819999999999</v>
      </c>
      <c r="X310">
        <v>2.3799589999999999</v>
      </c>
      <c r="Y310">
        <v>83.917599999999993</v>
      </c>
      <c r="Z310">
        <v>0</v>
      </c>
      <c r="AA310">
        <v>0.256438</v>
      </c>
      <c r="AB310">
        <v>0.21925800000000001</v>
      </c>
      <c r="AC310">
        <v>1.2732699999999999</v>
      </c>
      <c r="AD310">
        <v>0</v>
      </c>
      <c r="AE310">
        <v>0</v>
      </c>
      <c r="AF310">
        <v>0.85514500000000004</v>
      </c>
      <c r="AG310">
        <v>84.108459999999994</v>
      </c>
      <c r="AH310">
        <v>8.0678239999999999</v>
      </c>
      <c r="AI310">
        <v>8.8819800000000004</v>
      </c>
      <c r="AJ310">
        <v>18.843889999999998</v>
      </c>
      <c r="AK310">
        <v>1.3255840000000001</v>
      </c>
      <c r="AL310">
        <v>0</v>
      </c>
      <c r="AM310">
        <v>13.776999999999999</v>
      </c>
      <c r="AN310">
        <v>0.53605400000000003</v>
      </c>
      <c r="AO310">
        <v>0.37128800000000001</v>
      </c>
      <c r="AP310">
        <v>237.75460000000001</v>
      </c>
    </row>
    <row r="311" spans="3:42">
      <c r="C311" t="s">
        <v>41</v>
      </c>
      <c r="D311">
        <v>2040</v>
      </c>
      <c r="E311" t="s">
        <v>65</v>
      </c>
      <c r="F311">
        <v>0</v>
      </c>
      <c r="G311">
        <v>31.866029999999999</v>
      </c>
      <c r="H311">
        <v>0</v>
      </c>
      <c r="I311">
        <v>47.358989999999999</v>
      </c>
      <c r="J311">
        <v>16.147500000000001</v>
      </c>
      <c r="K311">
        <v>12.29532</v>
      </c>
      <c r="L311">
        <v>2.9985119999999998</v>
      </c>
      <c r="M311">
        <v>30.611339999999998</v>
      </c>
      <c r="N311">
        <v>106.9794</v>
      </c>
      <c r="O311">
        <v>13.37064</v>
      </c>
      <c r="P311">
        <v>2.4645389999999998</v>
      </c>
      <c r="Q311">
        <v>71.773229999999998</v>
      </c>
      <c r="R311">
        <v>117.0257</v>
      </c>
      <c r="S311">
        <v>13.41324</v>
      </c>
      <c r="T311">
        <v>82.121790000000004</v>
      </c>
      <c r="U311">
        <v>4.8630420000000001</v>
      </c>
      <c r="V311">
        <v>41.500450000000001</v>
      </c>
      <c r="W311">
        <v>20.098189999999999</v>
      </c>
      <c r="X311">
        <v>1.108554</v>
      </c>
      <c r="Y311">
        <v>91.886930000000007</v>
      </c>
      <c r="Z311">
        <v>0</v>
      </c>
      <c r="AA311">
        <v>18.317360000000001</v>
      </c>
      <c r="AB311">
        <v>15.10477</v>
      </c>
      <c r="AC311">
        <v>5.1818660000000003</v>
      </c>
      <c r="AD311">
        <v>0</v>
      </c>
      <c r="AE311">
        <v>0</v>
      </c>
      <c r="AF311">
        <v>1.2421120000000001</v>
      </c>
      <c r="AG311">
        <v>30.400490000000001</v>
      </c>
      <c r="AH311">
        <v>16.485890000000001</v>
      </c>
      <c r="AI311">
        <v>42.685029999999998</v>
      </c>
      <c r="AJ311">
        <v>19.68083</v>
      </c>
      <c r="AK311">
        <v>21.365189999999998</v>
      </c>
      <c r="AL311">
        <v>0</v>
      </c>
      <c r="AM311">
        <v>19.569369999999999</v>
      </c>
      <c r="AN311">
        <v>4.9685540000000001</v>
      </c>
      <c r="AO311">
        <v>15.9002</v>
      </c>
      <c r="AP311">
        <v>234.31039999999999</v>
      </c>
    </row>
    <row r="312" spans="3:42">
      <c r="C312" t="s">
        <v>41</v>
      </c>
      <c r="D312">
        <v>2040</v>
      </c>
      <c r="E312" t="s">
        <v>66</v>
      </c>
      <c r="F312">
        <v>0</v>
      </c>
      <c r="G312">
        <v>161.7825</v>
      </c>
      <c r="H312">
        <v>0</v>
      </c>
      <c r="I312">
        <v>199.70869999999999</v>
      </c>
      <c r="J312">
        <v>53.765590000000003</v>
      </c>
      <c r="K312">
        <v>119.9923</v>
      </c>
      <c r="L312">
        <v>15.00858</v>
      </c>
      <c r="M312">
        <v>97.874459999999999</v>
      </c>
      <c r="N312">
        <v>1116.3779999999999</v>
      </c>
      <c r="O312">
        <v>87.899039999999999</v>
      </c>
      <c r="P312">
        <v>14.49241</v>
      </c>
      <c r="Q312">
        <v>74.165760000000006</v>
      </c>
      <c r="R312">
        <v>624.77750000000003</v>
      </c>
      <c r="S312">
        <v>66.032290000000003</v>
      </c>
      <c r="T312">
        <v>1086.961</v>
      </c>
      <c r="U312">
        <v>41.529519999999998</v>
      </c>
      <c r="V312">
        <v>101.27549999999999</v>
      </c>
      <c r="W312">
        <v>75.873429999999999</v>
      </c>
      <c r="X312">
        <v>7.7418339999999999</v>
      </c>
      <c r="Y312">
        <v>873.35119999999995</v>
      </c>
      <c r="Z312">
        <v>0</v>
      </c>
      <c r="AA312">
        <v>21.569320000000001</v>
      </c>
      <c r="AB312">
        <v>44.728850000000001</v>
      </c>
      <c r="AC312">
        <v>15.860200000000001</v>
      </c>
      <c r="AD312">
        <v>0</v>
      </c>
      <c r="AE312">
        <v>0</v>
      </c>
      <c r="AF312">
        <v>4.0588369999999996</v>
      </c>
      <c r="AG312">
        <v>195.96170000000001</v>
      </c>
      <c r="AH312">
        <v>75.184399999999997</v>
      </c>
      <c r="AI312">
        <v>393.19080000000002</v>
      </c>
      <c r="AJ312">
        <v>129.18109999999999</v>
      </c>
      <c r="AK312">
        <v>94.872609999999995</v>
      </c>
      <c r="AL312">
        <v>0</v>
      </c>
      <c r="AM312">
        <v>155.97309999999999</v>
      </c>
      <c r="AN312">
        <v>42.952309999999997</v>
      </c>
      <c r="AO312">
        <v>45.655149999999999</v>
      </c>
      <c r="AP312">
        <v>837.42309999999998</v>
      </c>
    </row>
    <row r="313" spans="3:42">
      <c r="C313" t="s">
        <v>41</v>
      </c>
      <c r="D313">
        <v>2040</v>
      </c>
      <c r="E313" t="s">
        <v>67</v>
      </c>
      <c r="F313">
        <v>0</v>
      </c>
      <c r="G313">
        <v>60.482469999999999</v>
      </c>
      <c r="H313">
        <v>0</v>
      </c>
      <c r="I313">
        <v>52.081209999999999</v>
      </c>
      <c r="J313">
        <v>37.797800000000002</v>
      </c>
      <c r="K313">
        <v>27.306909999999998</v>
      </c>
      <c r="L313">
        <v>2.2886709999999999</v>
      </c>
      <c r="M313">
        <v>92.434970000000007</v>
      </c>
      <c r="N313">
        <v>429.9511</v>
      </c>
      <c r="O313">
        <v>24.068169999999999</v>
      </c>
      <c r="P313">
        <v>12.95552</v>
      </c>
      <c r="Q313">
        <v>54.479770000000002</v>
      </c>
      <c r="R313">
        <v>408.69330000000002</v>
      </c>
      <c r="S313">
        <v>60.380890000000001</v>
      </c>
      <c r="T313">
        <v>343.00029999999998</v>
      </c>
      <c r="U313">
        <v>19.800999999999998</v>
      </c>
      <c r="V313">
        <v>59.518419999999999</v>
      </c>
      <c r="W313">
        <v>27.954429999999999</v>
      </c>
      <c r="X313">
        <v>1.8071010000000001</v>
      </c>
      <c r="Y313">
        <v>304.0333</v>
      </c>
      <c r="Z313">
        <v>0</v>
      </c>
      <c r="AA313">
        <v>40.77205</v>
      </c>
      <c r="AB313">
        <v>19.79486</v>
      </c>
      <c r="AC313">
        <v>21.19641</v>
      </c>
      <c r="AD313">
        <v>0</v>
      </c>
      <c r="AE313">
        <v>0</v>
      </c>
      <c r="AF313">
        <v>0.69855</v>
      </c>
      <c r="AG313">
        <v>152.6215</v>
      </c>
      <c r="AH313">
        <v>39.649889999999999</v>
      </c>
      <c r="AI313">
        <v>467.42349999999999</v>
      </c>
      <c r="AJ313">
        <v>73.485159999999993</v>
      </c>
      <c r="AK313">
        <v>57.437100000000001</v>
      </c>
      <c r="AL313">
        <v>0</v>
      </c>
      <c r="AM313">
        <v>66.477519999999998</v>
      </c>
      <c r="AN313">
        <v>32.58502</v>
      </c>
      <c r="AO313">
        <v>55.781849999999999</v>
      </c>
      <c r="AP313">
        <v>237.25620000000001</v>
      </c>
    </row>
    <row r="314" spans="3:42">
      <c r="C314" t="s">
        <v>41</v>
      </c>
      <c r="D314">
        <v>2040</v>
      </c>
      <c r="E314" t="s">
        <v>68</v>
      </c>
      <c r="F314">
        <v>0</v>
      </c>
      <c r="G314">
        <v>7.3858439999999996</v>
      </c>
      <c r="H314">
        <v>0</v>
      </c>
      <c r="I314">
        <v>8.6973979999999997</v>
      </c>
      <c r="J314">
        <v>1.6737359999999999</v>
      </c>
      <c r="K314">
        <v>2.7157149999999999</v>
      </c>
      <c r="L314">
        <v>1.480442</v>
      </c>
      <c r="M314">
        <v>5.8286800000000003</v>
      </c>
      <c r="N314">
        <v>26.814319999999999</v>
      </c>
      <c r="O314">
        <v>6.450367</v>
      </c>
      <c r="P314">
        <v>0.54971499999999995</v>
      </c>
      <c r="Q314">
        <v>7.8286619999999996</v>
      </c>
      <c r="R314">
        <v>13.661809999999999</v>
      </c>
      <c r="S314">
        <v>3.3508680000000002</v>
      </c>
      <c r="T314">
        <v>70.595519999999993</v>
      </c>
      <c r="U314">
        <v>2.9195850000000001</v>
      </c>
      <c r="V314">
        <v>5.7243389999999996</v>
      </c>
      <c r="W314">
        <v>10.35182</v>
      </c>
      <c r="X314">
        <v>0.19819300000000001</v>
      </c>
      <c r="Y314">
        <v>51.61009</v>
      </c>
      <c r="Z314">
        <v>0</v>
      </c>
      <c r="AA314">
        <v>1.216259</v>
      </c>
      <c r="AB314">
        <v>2.5221909999999998</v>
      </c>
      <c r="AC314">
        <v>0.72725700000000004</v>
      </c>
      <c r="AD314">
        <v>0</v>
      </c>
      <c r="AE314">
        <v>0</v>
      </c>
      <c r="AF314">
        <v>0.14388100000000001</v>
      </c>
      <c r="AG314">
        <v>12.8879</v>
      </c>
      <c r="AH314">
        <v>6.1966809999999999</v>
      </c>
      <c r="AI314">
        <v>12.442</v>
      </c>
      <c r="AJ314">
        <v>13.291219999999999</v>
      </c>
      <c r="AK314">
        <v>4.4711210000000001</v>
      </c>
      <c r="AL314">
        <v>0</v>
      </c>
      <c r="AM314">
        <v>8.4035890000000002</v>
      </c>
      <c r="AN314">
        <v>1.7686090000000001</v>
      </c>
      <c r="AO314">
        <v>2.6177630000000001</v>
      </c>
      <c r="AP314">
        <v>45.362340000000003</v>
      </c>
    </row>
    <row r="315" spans="3:42">
      <c r="C315" t="s">
        <v>41</v>
      </c>
      <c r="D315">
        <v>2040</v>
      </c>
      <c r="E315" t="s">
        <v>69</v>
      </c>
      <c r="F315">
        <v>0</v>
      </c>
      <c r="G315">
        <v>0.68970399999999998</v>
      </c>
      <c r="H315">
        <v>0</v>
      </c>
      <c r="I315">
        <v>0.50760700000000003</v>
      </c>
      <c r="J315">
        <v>9.8520999999999997E-2</v>
      </c>
      <c r="K315">
        <v>0.43559599999999998</v>
      </c>
      <c r="L315">
        <v>0.22772400000000001</v>
      </c>
      <c r="M315">
        <v>1.5501370000000001</v>
      </c>
      <c r="N315">
        <v>8.3075109999999999</v>
      </c>
      <c r="O315">
        <v>0.39208399999999999</v>
      </c>
      <c r="P315">
        <v>0</v>
      </c>
      <c r="Q315">
        <v>0.90515699999999999</v>
      </c>
      <c r="R315">
        <v>10.67651</v>
      </c>
      <c r="S315">
        <v>0.43521199999999999</v>
      </c>
      <c r="T315">
        <v>6.9124840000000001</v>
      </c>
      <c r="U315">
        <v>0.78489799999999998</v>
      </c>
      <c r="V315">
        <v>2.082166</v>
      </c>
      <c r="W315">
        <v>5.7865E-2</v>
      </c>
      <c r="X315">
        <v>0</v>
      </c>
      <c r="Y315">
        <v>26.009820000000001</v>
      </c>
      <c r="Z315">
        <v>0</v>
      </c>
      <c r="AA315">
        <v>9.4793000000000002E-2</v>
      </c>
      <c r="AB315">
        <v>0.20519100000000001</v>
      </c>
      <c r="AC315">
        <v>2.9758E-2</v>
      </c>
      <c r="AD315">
        <v>0</v>
      </c>
      <c r="AE315">
        <v>0</v>
      </c>
      <c r="AF315">
        <v>5.0100000000000003E-4</v>
      </c>
      <c r="AG315">
        <v>1.1751130000000001</v>
      </c>
      <c r="AH315">
        <v>0.50162300000000004</v>
      </c>
      <c r="AI315">
        <v>1.390436</v>
      </c>
      <c r="AJ315">
        <v>1.159076</v>
      </c>
      <c r="AK315">
        <v>0.12255199999999999</v>
      </c>
      <c r="AL315">
        <v>0</v>
      </c>
      <c r="AM315">
        <v>0.348466</v>
      </c>
      <c r="AN315">
        <v>0.207653</v>
      </c>
      <c r="AO315">
        <v>7.9145999999999994E-2</v>
      </c>
      <c r="AP315">
        <v>0.60732200000000003</v>
      </c>
    </row>
    <row r="316" spans="3:42">
      <c r="C316" t="s">
        <v>41</v>
      </c>
      <c r="D316">
        <v>2040</v>
      </c>
      <c r="E316" t="s">
        <v>70</v>
      </c>
      <c r="F316">
        <v>0</v>
      </c>
      <c r="G316">
        <v>1.777863</v>
      </c>
      <c r="H316">
        <v>0</v>
      </c>
      <c r="I316">
        <v>2.5833050000000002</v>
      </c>
      <c r="J316">
        <v>0.33338499999999999</v>
      </c>
      <c r="K316">
        <v>2.488855</v>
      </c>
      <c r="L316">
        <v>0.24926200000000001</v>
      </c>
      <c r="M316">
        <v>2.7401499999999999</v>
      </c>
      <c r="N316">
        <v>11.302300000000001</v>
      </c>
      <c r="O316">
        <v>0.82577800000000001</v>
      </c>
      <c r="P316">
        <v>5.5204999999999997E-2</v>
      </c>
      <c r="Q316">
        <v>15.18778</v>
      </c>
      <c r="R316">
        <v>26.997789999999998</v>
      </c>
      <c r="S316">
        <v>0.81257999999999997</v>
      </c>
      <c r="T316">
        <v>21.505420000000001</v>
      </c>
      <c r="U316">
        <v>1.251223</v>
      </c>
      <c r="V316">
        <v>1.000856</v>
      </c>
      <c r="W316">
        <v>0.98656999999999995</v>
      </c>
      <c r="X316">
        <v>3.4576000000000003E-2</v>
      </c>
      <c r="Y316">
        <v>47.603999999999999</v>
      </c>
      <c r="Z316">
        <v>0</v>
      </c>
      <c r="AA316">
        <v>0.12374400000000001</v>
      </c>
      <c r="AB316">
        <v>0.40309499999999998</v>
      </c>
      <c r="AC316">
        <v>3.7330000000000002E-2</v>
      </c>
      <c r="AD316">
        <v>0</v>
      </c>
      <c r="AE316">
        <v>0</v>
      </c>
      <c r="AF316">
        <v>0.112993</v>
      </c>
      <c r="AG316">
        <v>2.5449410000000001</v>
      </c>
      <c r="AH316">
        <v>0.900088</v>
      </c>
      <c r="AI316">
        <v>3.197479</v>
      </c>
      <c r="AJ316">
        <v>1.5267770000000001</v>
      </c>
      <c r="AK316">
        <v>0.32849</v>
      </c>
      <c r="AL316">
        <v>0</v>
      </c>
      <c r="AM316">
        <v>1.3999740000000001</v>
      </c>
      <c r="AN316">
        <v>0.262708</v>
      </c>
      <c r="AO316">
        <v>0.29902299999999998</v>
      </c>
      <c r="AP316">
        <v>10.843999999999999</v>
      </c>
    </row>
    <row r="317" spans="3:42">
      <c r="C317" t="s">
        <v>41</v>
      </c>
      <c r="D317">
        <v>2040</v>
      </c>
      <c r="E317" t="s">
        <v>71</v>
      </c>
      <c r="F317">
        <v>0</v>
      </c>
      <c r="G317">
        <v>3.2757869999999998</v>
      </c>
      <c r="H317">
        <v>0</v>
      </c>
      <c r="I317">
        <v>13.196109999999999</v>
      </c>
      <c r="J317">
        <v>8.2807539999999999</v>
      </c>
      <c r="K317">
        <v>2.9179909999999998</v>
      </c>
      <c r="L317">
        <v>0.66016600000000003</v>
      </c>
      <c r="M317">
        <v>5.8930999999999997E-2</v>
      </c>
      <c r="N317">
        <v>80.196650000000005</v>
      </c>
      <c r="O317">
        <v>3.2035960000000001</v>
      </c>
      <c r="P317">
        <v>1.2829999999999999E-2</v>
      </c>
      <c r="Q317">
        <v>7.3667850000000001</v>
      </c>
      <c r="R317">
        <v>34.465200000000003</v>
      </c>
      <c r="S317">
        <v>5.7554309999999997</v>
      </c>
      <c r="T317">
        <v>63.133569999999999</v>
      </c>
      <c r="U317">
        <v>1.6524129999999999</v>
      </c>
      <c r="V317">
        <v>3.3389340000000001</v>
      </c>
      <c r="W317">
        <v>0.48336800000000002</v>
      </c>
      <c r="X317">
        <v>0.362427</v>
      </c>
      <c r="Y317">
        <v>58.893889999999999</v>
      </c>
      <c r="Z317">
        <v>0</v>
      </c>
      <c r="AA317">
        <v>3.8639999999999998E-3</v>
      </c>
      <c r="AB317">
        <v>0.52389399999999997</v>
      </c>
      <c r="AC317">
        <v>4.3062999999999997E-2</v>
      </c>
      <c r="AD317">
        <v>0</v>
      </c>
      <c r="AE317">
        <v>0</v>
      </c>
      <c r="AF317">
        <v>0.38477099999999997</v>
      </c>
      <c r="AG317">
        <v>52.445129999999999</v>
      </c>
      <c r="AH317">
        <v>28.08043</v>
      </c>
      <c r="AI317">
        <v>0.26819399999999999</v>
      </c>
      <c r="AJ317">
        <v>6.9341530000000002</v>
      </c>
      <c r="AK317">
        <v>20.23677</v>
      </c>
      <c r="AL317">
        <v>0</v>
      </c>
      <c r="AM317">
        <v>18.658280000000001</v>
      </c>
      <c r="AN317">
        <v>0.73889000000000005</v>
      </c>
      <c r="AO317">
        <v>1.743279</v>
      </c>
      <c r="AP317">
        <v>42.084069999999997</v>
      </c>
    </row>
    <row r="318" spans="3:42">
      <c r="C318" t="s">
        <v>41</v>
      </c>
      <c r="D318">
        <v>2040</v>
      </c>
      <c r="E318" t="s">
        <v>46</v>
      </c>
      <c r="F318">
        <v>0</v>
      </c>
      <c r="G318">
        <v>14.80931</v>
      </c>
      <c r="H318">
        <v>0</v>
      </c>
      <c r="I318">
        <v>13.02211</v>
      </c>
      <c r="J318">
        <v>2.8716179999999998</v>
      </c>
      <c r="K318">
        <v>13.39554</v>
      </c>
      <c r="L318">
        <v>0</v>
      </c>
      <c r="M318">
        <v>8.6611060000000002</v>
      </c>
      <c r="N318">
        <v>75.264430000000004</v>
      </c>
      <c r="O318">
        <v>8.4355519999999995</v>
      </c>
      <c r="P318">
        <v>0.351823</v>
      </c>
      <c r="Q318">
        <v>1.5634479999999999</v>
      </c>
      <c r="R318">
        <v>13.44867</v>
      </c>
      <c r="S318">
        <v>4.1553279999999999</v>
      </c>
      <c r="T318">
        <v>42.816180000000003</v>
      </c>
      <c r="U318">
        <v>2.4106049999999999</v>
      </c>
      <c r="V318">
        <v>10.73259</v>
      </c>
      <c r="W318">
        <v>2.3211560000000002</v>
      </c>
      <c r="X318">
        <v>0</v>
      </c>
      <c r="Y318">
        <v>44.332509999999999</v>
      </c>
      <c r="Z318">
        <v>0</v>
      </c>
      <c r="AA318">
        <v>0.48050599999999999</v>
      </c>
      <c r="AB318">
        <v>0.506382</v>
      </c>
      <c r="AC318">
        <v>0.94945400000000002</v>
      </c>
      <c r="AD318">
        <v>0</v>
      </c>
      <c r="AE318">
        <v>0</v>
      </c>
      <c r="AF318">
        <v>0</v>
      </c>
      <c r="AG318">
        <v>19.677009999999999</v>
      </c>
      <c r="AH318">
        <v>3.5545260000000001</v>
      </c>
      <c r="AI318">
        <v>24.361339999999998</v>
      </c>
      <c r="AJ318">
        <v>4.6147</v>
      </c>
      <c r="AK318">
        <v>7.6850440000000004</v>
      </c>
      <c r="AL318">
        <v>0</v>
      </c>
      <c r="AM318">
        <v>12.418609999999999</v>
      </c>
      <c r="AN318">
        <v>1.0985910000000001</v>
      </c>
      <c r="AO318">
        <v>3.385392</v>
      </c>
      <c r="AP318">
        <v>70.951009999999997</v>
      </c>
    </row>
    <row r="319" spans="3:42">
      <c r="C319" t="s">
        <v>41</v>
      </c>
      <c r="D319">
        <v>2040</v>
      </c>
      <c r="E319" t="s">
        <v>47</v>
      </c>
      <c r="F319">
        <v>0</v>
      </c>
      <c r="G319">
        <v>0</v>
      </c>
      <c r="H319">
        <v>0</v>
      </c>
      <c r="I319">
        <v>1.4789620000000001</v>
      </c>
      <c r="J319">
        <v>0</v>
      </c>
      <c r="K319">
        <v>5.9451850000000004</v>
      </c>
      <c r="L319">
        <v>0</v>
      </c>
      <c r="M319">
        <v>0.37140400000000001</v>
      </c>
      <c r="N319">
        <v>30.425439999999998</v>
      </c>
      <c r="O319">
        <v>0</v>
      </c>
      <c r="P319">
        <v>0</v>
      </c>
      <c r="Q319">
        <v>0</v>
      </c>
      <c r="R319">
        <v>14.76567</v>
      </c>
      <c r="S319">
        <v>0.81775100000000001</v>
      </c>
      <c r="T319">
        <v>65.331850000000003</v>
      </c>
      <c r="U319">
        <v>0</v>
      </c>
      <c r="V319">
        <v>0</v>
      </c>
      <c r="W319">
        <v>0</v>
      </c>
      <c r="X319">
        <v>0</v>
      </c>
      <c r="Y319">
        <v>14.42122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0.37101899999999999</v>
      </c>
      <c r="AH319">
        <v>0.73108099999999998</v>
      </c>
      <c r="AI319">
        <v>0</v>
      </c>
      <c r="AJ319">
        <v>0.66714899999999999</v>
      </c>
      <c r="AK319">
        <v>0</v>
      </c>
      <c r="AL319">
        <v>0</v>
      </c>
      <c r="AM319">
        <v>4.4069890000000003</v>
      </c>
      <c r="AN319">
        <v>2.0789999999999999E-2</v>
      </c>
      <c r="AO319">
        <v>0</v>
      </c>
      <c r="AP319">
        <v>1.312446</v>
      </c>
    </row>
    <row r="320" spans="3:42">
      <c r="C320" t="s">
        <v>41</v>
      </c>
      <c r="D320">
        <v>2040</v>
      </c>
      <c r="E320" t="s">
        <v>48</v>
      </c>
      <c r="F320">
        <v>0</v>
      </c>
      <c r="G320">
        <v>24.280819999999999</v>
      </c>
      <c r="H320">
        <v>0</v>
      </c>
      <c r="I320">
        <v>10.06174</v>
      </c>
      <c r="J320">
        <v>6.6886520000000003</v>
      </c>
      <c r="K320">
        <v>18.009260000000001</v>
      </c>
      <c r="L320">
        <v>0</v>
      </c>
      <c r="M320">
        <v>19.41208</v>
      </c>
      <c r="N320">
        <v>109.81100000000001</v>
      </c>
      <c r="O320">
        <v>2.8946779999999999</v>
      </c>
      <c r="P320">
        <v>13.99234</v>
      </c>
      <c r="Q320">
        <v>0.64971400000000001</v>
      </c>
      <c r="R320">
        <v>14.71097</v>
      </c>
      <c r="S320">
        <v>11.91309</v>
      </c>
      <c r="T320">
        <v>54.767499999999998</v>
      </c>
      <c r="U320">
        <v>3.4498489999999999</v>
      </c>
      <c r="V320">
        <v>11.457039999999999</v>
      </c>
      <c r="W320">
        <v>0.51800500000000005</v>
      </c>
      <c r="X320">
        <v>0</v>
      </c>
      <c r="Y320">
        <v>25.869039999999998</v>
      </c>
      <c r="Z320">
        <v>0</v>
      </c>
      <c r="AA320">
        <v>14.0672</v>
      </c>
      <c r="AB320">
        <v>0.76561299999999999</v>
      </c>
      <c r="AC320">
        <v>22.15005</v>
      </c>
      <c r="AD320">
        <v>0</v>
      </c>
      <c r="AE320">
        <v>0</v>
      </c>
      <c r="AF320">
        <v>0</v>
      </c>
      <c r="AG320">
        <v>7.1243020000000001</v>
      </c>
      <c r="AH320">
        <v>8.8884720000000002</v>
      </c>
      <c r="AI320">
        <v>66.765929999999997</v>
      </c>
      <c r="AJ320">
        <v>2.7517140000000002</v>
      </c>
      <c r="AK320">
        <v>22.579409999999999</v>
      </c>
      <c r="AL320">
        <v>0</v>
      </c>
      <c r="AM320">
        <v>29.355930000000001</v>
      </c>
      <c r="AN320">
        <v>4.0691930000000003</v>
      </c>
      <c r="AO320">
        <v>13.35042</v>
      </c>
      <c r="AP320">
        <v>27.395289999999999</v>
      </c>
    </row>
    <row r="321" spans="3:42">
      <c r="C321" t="s">
        <v>41</v>
      </c>
      <c r="D321">
        <v>2040</v>
      </c>
      <c r="E321" t="s">
        <v>49</v>
      </c>
      <c r="F321">
        <v>0</v>
      </c>
      <c r="G321">
        <v>5.5984920000000002</v>
      </c>
      <c r="H321">
        <v>0</v>
      </c>
      <c r="I321">
        <v>1.4915069999999999</v>
      </c>
      <c r="J321">
        <v>1.2431779999999999</v>
      </c>
      <c r="K321">
        <v>4.0663340000000003</v>
      </c>
      <c r="L321">
        <v>0</v>
      </c>
      <c r="M321">
        <v>12.33033</v>
      </c>
      <c r="N321">
        <v>20.810079999999999</v>
      </c>
      <c r="O321">
        <v>0.31759599999999999</v>
      </c>
      <c r="P321">
        <v>0.104481</v>
      </c>
      <c r="Q321">
        <v>1.9794510000000001</v>
      </c>
      <c r="R321">
        <v>7.8775449999999996</v>
      </c>
      <c r="S321">
        <v>0.66575700000000004</v>
      </c>
      <c r="T321">
        <v>18.50563</v>
      </c>
      <c r="U321">
        <v>0.76020799999999999</v>
      </c>
      <c r="V321">
        <v>3.4728819999999998</v>
      </c>
      <c r="W321">
        <v>0.18121100000000001</v>
      </c>
      <c r="X321">
        <v>0</v>
      </c>
      <c r="Y321">
        <v>8.8456759999999992</v>
      </c>
      <c r="Z321">
        <v>0</v>
      </c>
      <c r="AA321">
        <v>0</v>
      </c>
      <c r="AB321">
        <v>0</v>
      </c>
      <c r="AC321">
        <v>0.155918</v>
      </c>
      <c r="AD321">
        <v>0</v>
      </c>
      <c r="AE321">
        <v>0</v>
      </c>
      <c r="AF321">
        <v>0</v>
      </c>
      <c r="AG321">
        <v>2.0572659999999998</v>
      </c>
      <c r="AH321">
        <v>0.59519500000000003</v>
      </c>
      <c r="AI321">
        <v>5.8996839999999997</v>
      </c>
      <c r="AJ321">
        <v>1.4559839999999999</v>
      </c>
      <c r="AK321">
        <v>10.089560000000001</v>
      </c>
      <c r="AL321">
        <v>0</v>
      </c>
      <c r="AM321">
        <v>3.4194100000000001</v>
      </c>
      <c r="AN321">
        <v>0</v>
      </c>
      <c r="AO321">
        <v>0.415576</v>
      </c>
      <c r="AP321">
        <v>13.182700000000001</v>
      </c>
    </row>
    <row r="322" spans="3:42">
      <c r="C322" t="s">
        <v>41</v>
      </c>
      <c r="D322">
        <v>2040</v>
      </c>
      <c r="E322" t="s">
        <v>50</v>
      </c>
      <c r="F322">
        <v>0</v>
      </c>
      <c r="G322">
        <v>0.49784800000000001</v>
      </c>
      <c r="H322">
        <v>0</v>
      </c>
      <c r="I322">
        <v>3.0543559999999998</v>
      </c>
      <c r="J322">
        <v>1.2160000000000001E-2</v>
      </c>
      <c r="K322">
        <v>1.1251279999999999</v>
      </c>
      <c r="L322">
        <v>1.3212E-2</v>
      </c>
      <c r="M322">
        <v>4.7579999999999997E-2</v>
      </c>
      <c r="N322">
        <v>13.60426</v>
      </c>
      <c r="O322">
        <v>0.21923100000000001</v>
      </c>
      <c r="P322">
        <v>4.5440000000000003E-3</v>
      </c>
      <c r="Q322">
        <v>4.4556999999999999E-2</v>
      </c>
      <c r="R322">
        <v>1.112692</v>
      </c>
      <c r="S322">
        <v>0.33491100000000001</v>
      </c>
      <c r="T322">
        <v>3.554951</v>
      </c>
      <c r="U322">
        <v>0</v>
      </c>
      <c r="V322">
        <v>4.4283000000000003E-2</v>
      </c>
      <c r="W322">
        <v>0.142705</v>
      </c>
      <c r="X322">
        <v>7.4062000000000003E-2</v>
      </c>
      <c r="Y322">
        <v>1.5886309999999999</v>
      </c>
      <c r="Z322">
        <v>0</v>
      </c>
      <c r="AA322">
        <v>2.1289999999999998E-3</v>
      </c>
      <c r="AB322">
        <v>2.229044</v>
      </c>
      <c r="AC322">
        <v>2.7959999999999999E-3</v>
      </c>
      <c r="AD322">
        <v>0</v>
      </c>
      <c r="AE322">
        <v>0</v>
      </c>
      <c r="AF322">
        <v>3.4880000000000002E-3</v>
      </c>
      <c r="AG322">
        <v>6.1219659999999996</v>
      </c>
      <c r="AH322">
        <v>0.27236700000000003</v>
      </c>
      <c r="AI322">
        <v>6.1435999999999998E-2</v>
      </c>
      <c r="AJ322">
        <v>0.19963700000000001</v>
      </c>
      <c r="AK322">
        <v>4.3639999999999998E-3</v>
      </c>
      <c r="AL322">
        <v>0</v>
      </c>
      <c r="AM322">
        <v>0.30901299999999998</v>
      </c>
      <c r="AN322">
        <v>1.4809999999999999E-3</v>
      </c>
      <c r="AO322">
        <v>6.3340000000000002E-3</v>
      </c>
      <c r="AP322">
        <v>8.2664519999999992</v>
      </c>
    </row>
    <row r="323" spans="3:42">
      <c r="C323" t="s">
        <v>41</v>
      </c>
      <c r="D323">
        <v>2040</v>
      </c>
      <c r="E323" t="s">
        <v>51</v>
      </c>
      <c r="F323">
        <v>0</v>
      </c>
      <c r="G323">
        <v>0.380546</v>
      </c>
      <c r="H323">
        <v>0</v>
      </c>
      <c r="I323">
        <v>0</v>
      </c>
      <c r="J323">
        <v>5.9450000000000003E-2</v>
      </c>
      <c r="K323">
        <v>1.082859</v>
      </c>
      <c r="L323">
        <v>0</v>
      </c>
      <c r="M323">
        <v>5.3283999999999998E-2</v>
      </c>
      <c r="N323">
        <v>11.412739999999999</v>
      </c>
      <c r="O323">
        <v>0.49959500000000001</v>
      </c>
      <c r="P323">
        <v>0</v>
      </c>
      <c r="Q323">
        <v>2.1574870000000002</v>
      </c>
      <c r="R323">
        <v>29.248629999999999</v>
      </c>
      <c r="S323">
        <v>1.7734129999999999</v>
      </c>
      <c r="T323">
        <v>18.044309999999999</v>
      </c>
      <c r="U323">
        <v>0.123145</v>
      </c>
      <c r="V323">
        <v>0</v>
      </c>
      <c r="W323">
        <v>0.15498799999999999</v>
      </c>
      <c r="X323">
        <v>0.133938</v>
      </c>
      <c r="Y323">
        <v>15.51454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6.8300549999999998</v>
      </c>
      <c r="AI323">
        <v>0.43246899999999999</v>
      </c>
      <c r="AJ323">
        <v>2.2414520000000002</v>
      </c>
      <c r="AK323">
        <v>0.42565599999999998</v>
      </c>
      <c r="AL323">
        <v>0</v>
      </c>
      <c r="AM323">
        <v>3.5386389999999999</v>
      </c>
      <c r="AN323">
        <v>0</v>
      </c>
      <c r="AO323">
        <v>0</v>
      </c>
      <c r="AP323">
        <v>13.358599999999999</v>
      </c>
    </row>
    <row r="324" spans="3:42">
      <c r="C324" t="s">
        <v>41</v>
      </c>
      <c r="D324">
        <v>2040</v>
      </c>
      <c r="E324" t="s">
        <v>52</v>
      </c>
      <c r="F324">
        <v>0</v>
      </c>
      <c r="G324">
        <v>9.3783639999999995</v>
      </c>
      <c r="H324">
        <v>0</v>
      </c>
      <c r="I324">
        <v>12.02685</v>
      </c>
      <c r="J324">
        <v>5.2448839999999999</v>
      </c>
      <c r="K324">
        <v>5.3217800000000004</v>
      </c>
      <c r="L324">
        <v>10.31291</v>
      </c>
      <c r="M324">
        <v>11.54547</v>
      </c>
      <c r="N324">
        <v>63.097230000000003</v>
      </c>
      <c r="O324">
        <v>13.07249</v>
      </c>
      <c r="P324">
        <v>0.80392799999999998</v>
      </c>
      <c r="Q324">
        <v>25.72485</v>
      </c>
      <c r="R324">
        <v>104.55110000000001</v>
      </c>
      <c r="S324">
        <v>8.9041350000000001</v>
      </c>
      <c r="T324">
        <v>64.981840000000005</v>
      </c>
      <c r="U324">
        <v>0.32982499999999998</v>
      </c>
      <c r="V324">
        <v>5.01701</v>
      </c>
      <c r="W324">
        <v>14.098739999999999</v>
      </c>
      <c r="X324">
        <v>1.9690639999999999</v>
      </c>
      <c r="Y324">
        <v>45.828899999999997</v>
      </c>
      <c r="Z324">
        <v>0</v>
      </c>
      <c r="AA324">
        <v>1.5932489999999999</v>
      </c>
      <c r="AB324">
        <v>0.83543800000000001</v>
      </c>
      <c r="AC324">
        <v>2.5293009999999998</v>
      </c>
      <c r="AD324">
        <v>0</v>
      </c>
      <c r="AE324">
        <v>0</v>
      </c>
      <c r="AF324">
        <v>4.2819370000000001</v>
      </c>
      <c r="AG324">
        <v>18.087879999999998</v>
      </c>
      <c r="AH324">
        <v>7.2412749999999999</v>
      </c>
      <c r="AI324">
        <v>10.97504</v>
      </c>
      <c r="AJ324">
        <v>21.04684</v>
      </c>
      <c r="AK324">
        <v>8.9038830000000004</v>
      </c>
      <c r="AL324">
        <v>0</v>
      </c>
      <c r="AM324">
        <v>17.77478</v>
      </c>
      <c r="AN324">
        <v>0.47259800000000002</v>
      </c>
      <c r="AO324">
        <v>1.3229709999999999</v>
      </c>
      <c r="AP324">
        <v>91.928520000000006</v>
      </c>
    </row>
    <row r="325" spans="3:42">
      <c r="C325" t="s">
        <v>41</v>
      </c>
      <c r="D325">
        <v>2040</v>
      </c>
      <c r="E325" t="s">
        <v>53</v>
      </c>
      <c r="F325">
        <v>0</v>
      </c>
      <c r="G325">
        <v>4.2717999999999999E-2</v>
      </c>
      <c r="H325">
        <v>0</v>
      </c>
      <c r="I325">
        <v>0.21385599999999999</v>
      </c>
      <c r="J325">
        <v>9.4940000000000007E-3</v>
      </c>
      <c r="K325">
        <v>7.3679999999999995E-2</v>
      </c>
      <c r="L325">
        <v>4.8217999999999997E-2</v>
      </c>
      <c r="M325">
        <v>3.7318999999999998E-2</v>
      </c>
      <c r="N325">
        <v>0.73972099999999996</v>
      </c>
      <c r="O325">
        <v>4.4318000000000003E-2</v>
      </c>
      <c r="P325">
        <v>2.049E-3</v>
      </c>
      <c r="Q325">
        <v>5.1977000000000002E-2</v>
      </c>
      <c r="R325">
        <v>0.243751</v>
      </c>
      <c r="S325">
        <v>5.4265000000000001E-2</v>
      </c>
      <c r="T325">
        <v>0.79332000000000003</v>
      </c>
      <c r="U325">
        <v>1.5510000000000001E-3</v>
      </c>
      <c r="V325">
        <v>1.8103000000000001E-2</v>
      </c>
      <c r="W325">
        <v>3.4307999999999998E-2</v>
      </c>
      <c r="X325">
        <v>9.9559999999999996E-3</v>
      </c>
      <c r="Y325">
        <v>0.18953200000000001</v>
      </c>
      <c r="Z325">
        <v>0</v>
      </c>
      <c r="AA325">
        <v>3.166E-3</v>
      </c>
      <c r="AB325">
        <v>3.1980000000000001E-2</v>
      </c>
      <c r="AC325">
        <v>4.0610000000000004E-3</v>
      </c>
      <c r="AD325">
        <v>0</v>
      </c>
      <c r="AE325">
        <v>0</v>
      </c>
      <c r="AF325">
        <v>1.9008000000000001E-2</v>
      </c>
      <c r="AG325">
        <v>0.143343</v>
      </c>
      <c r="AH325">
        <v>8.6768999999999999E-2</v>
      </c>
      <c r="AI325">
        <v>1.9486E-2</v>
      </c>
      <c r="AJ325">
        <v>9.6165E-2</v>
      </c>
      <c r="AK325">
        <v>2.1513000000000001E-2</v>
      </c>
      <c r="AL325">
        <v>0</v>
      </c>
      <c r="AM325">
        <v>8.1235000000000002E-2</v>
      </c>
      <c r="AN325">
        <v>1.304E-3</v>
      </c>
      <c r="AO325">
        <v>4.7479999999999996E-3</v>
      </c>
      <c r="AP325">
        <v>0.34569</v>
      </c>
    </row>
    <row r="326" spans="3:42">
      <c r="C326" t="s">
        <v>41</v>
      </c>
      <c r="D326">
        <v>2040</v>
      </c>
      <c r="E326" t="s">
        <v>54</v>
      </c>
      <c r="F326">
        <v>0</v>
      </c>
      <c r="G326">
        <v>20.792629999999999</v>
      </c>
      <c r="H326">
        <v>0</v>
      </c>
      <c r="I326">
        <v>29.19633</v>
      </c>
      <c r="J326">
        <v>1.4421139999999999</v>
      </c>
      <c r="K326">
        <v>18.422180000000001</v>
      </c>
      <c r="L326">
        <v>2.5076390000000002</v>
      </c>
      <c r="M326">
        <v>5.1387739999999997</v>
      </c>
      <c r="N326">
        <v>218.4212</v>
      </c>
      <c r="O326">
        <v>14.528740000000001</v>
      </c>
      <c r="P326">
        <v>0.18713299999999999</v>
      </c>
      <c r="Q326">
        <v>8.0367049999999995</v>
      </c>
      <c r="R326">
        <v>71.982609999999994</v>
      </c>
      <c r="S326">
        <v>11.24736</v>
      </c>
      <c r="T326">
        <v>164.19399999999999</v>
      </c>
      <c r="U326">
        <v>1.6001050000000001</v>
      </c>
      <c r="V326">
        <v>2.291042</v>
      </c>
      <c r="W326">
        <v>9.7001899999999992</v>
      </c>
      <c r="X326">
        <v>2.487241</v>
      </c>
      <c r="Y326">
        <v>75.400720000000007</v>
      </c>
      <c r="Z326">
        <v>0</v>
      </c>
      <c r="AA326">
        <v>0.305342</v>
      </c>
      <c r="AB326">
        <v>0.26132699999999998</v>
      </c>
      <c r="AC326">
        <v>1.281447</v>
      </c>
      <c r="AD326">
        <v>0</v>
      </c>
      <c r="AE326">
        <v>0</v>
      </c>
      <c r="AF326">
        <v>0.55793400000000004</v>
      </c>
      <c r="AG326">
        <v>83.43092</v>
      </c>
      <c r="AH326">
        <v>9.1468959999999999</v>
      </c>
      <c r="AI326">
        <v>7.8192830000000004</v>
      </c>
      <c r="AJ326">
        <v>15.57715</v>
      </c>
      <c r="AK326">
        <v>1.430164</v>
      </c>
      <c r="AL326">
        <v>0</v>
      </c>
      <c r="AM326">
        <v>16.699619999999999</v>
      </c>
      <c r="AN326">
        <v>0.52135399999999998</v>
      </c>
      <c r="AO326">
        <v>0.40536899999999998</v>
      </c>
      <c r="AP326">
        <v>286.34219999999999</v>
      </c>
    </row>
    <row r="327" spans="3:42">
      <c r="C327" t="s">
        <v>41</v>
      </c>
      <c r="D327">
        <v>2050</v>
      </c>
      <c r="E327" t="s">
        <v>65</v>
      </c>
      <c r="F327">
        <v>0</v>
      </c>
      <c r="G327">
        <v>31.866029999999999</v>
      </c>
      <c r="H327">
        <v>0</v>
      </c>
      <c r="I327">
        <v>47.358989999999999</v>
      </c>
      <c r="J327">
        <v>16.147500000000001</v>
      </c>
      <c r="K327">
        <v>12.29532</v>
      </c>
      <c r="L327">
        <v>2.9985119999999998</v>
      </c>
      <c r="M327">
        <v>30.611339999999998</v>
      </c>
      <c r="N327">
        <v>106.9794</v>
      </c>
      <c r="O327">
        <v>13.37064</v>
      </c>
      <c r="P327">
        <v>2.4645389999999998</v>
      </c>
      <c r="Q327">
        <v>71.773229999999998</v>
      </c>
      <c r="R327">
        <v>117.0257</v>
      </c>
      <c r="S327">
        <v>13.41324</v>
      </c>
      <c r="T327">
        <v>82.121790000000004</v>
      </c>
      <c r="U327">
        <v>4.8630420000000001</v>
      </c>
      <c r="V327">
        <v>41.500450000000001</v>
      </c>
      <c r="W327">
        <v>20.098189999999999</v>
      </c>
      <c r="X327">
        <v>1.108554</v>
      </c>
      <c r="Y327">
        <v>91.886930000000007</v>
      </c>
      <c r="Z327">
        <v>0</v>
      </c>
      <c r="AA327">
        <v>18.317360000000001</v>
      </c>
      <c r="AB327">
        <v>15.10477</v>
      </c>
      <c r="AC327">
        <v>5.1818660000000003</v>
      </c>
      <c r="AD327">
        <v>0</v>
      </c>
      <c r="AE327">
        <v>0</v>
      </c>
      <c r="AF327">
        <v>1.2421120000000001</v>
      </c>
      <c r="AG327">
        <v>30.400490000000001</v>
      </c>
      <c r="AH327">
        <v>16.485890000000001</v>
      </c>
      <c r="AI327">
        <v>42.685029999999998</v>
      </c>
      <c r="AJ327">
        <v>19.68083</v>
      </c>
      <c r="AK327">
        <v>21.365189999999998</v>
      </c>
      <c r="AL327">
        <v>0</v>
      </c>
      <c r="AM327">
        <v>19.569369999999999</v>
      </c>
      <c r="AN327">
        <v>4.9685540000000001</v>
      </c>
      <c r="AO327">
        <v>15.9002</v>
      </c>
      <c r="AP327">
        <v>234.31039999999999</v>
      </c>
    </row>
    <row r="328" spans="3:42">
      <c r="C328" t="s">
        <v>41</v>
      </c>
      <c r="D328">
        <v>2050</v>
      </c>
      <c r="E328" t="s">
        <v>66</v>
      </c>
      <c r="F328">
        <v>0</v>
      </c>
      <c r="G328">
        <v>161.7825</v>
      </c>
      <c r="H328">
        <v>0</v>
      </c>
      <c r="I328">
        <v>199.70869999999999</v>
      </c>
      <c r="J328">
        <v>53.765590000000003</v>
      </c>
      <c r="K328">
        <v>119.9923</v>
      </c>
      <c r="L328">
        <v>15.00858</v>
      </c>
      <c r="M328">
        <v>97.874459999999999</v>
      </c>
      <c r="N328">
        <v>1116.3779999999999</v>
      </c>
      <c r="O328">
        <v>87.899039999999999</v>
      </c>
      <c r="P328">
        <v>14.49241</v>
      </c>
      <c r="Q328">
        <v>74.165760000000006</v>
      </c>
      <c r="R328">
        <v>624.77750000000003</v>
      </c>
      <c r="S328">
        <v>66.032290000000003</v>
      </c>
      <c r="T328">
        <v>1086.961</v>
      </c>
      <c r="U328">
        <v>41.529519999999998</v>
      </c>
      <c r="V328">
        <v>101.27549999999999</v>
      </c>
      <c r="W328">
        <v>75.873429999999999</v>
      </c>
      <c r="X328">
        <v>7.7418339999999999</v>
      </c>
      <c r="Y328">
        <v>873.35119999999995</v>
      </c>
      <c r="Z328">
        <v>0</v>
      </c>
      <c r="AA328">
        <v>21.569320000000001</v>
      </c>
      <c r="AB328">
        <v>44.728850000000001</v>
      </c>
      <c r="AC328">
        <v>15.860200000000001</v>
      </c>
      <c r="AD328">
        <v>0</v>
      </c>
      <c r="AE328">
        <v>0</v>
      </c>
      <c r="AF328">
        <v>4.0588369999999996</v>
      </c>
      <c r="AG328">
        <v>195.96170000000001</v>
      </c>
      <c r="AH328">
        <v>75.184399999999997</v>
      </c>
      <c r="AI328">
        <v>393.19080000000002</v>
      </c>
      <c r="AJ328">
        <v>129.18109999999999</v>
      </c>
      <c r="AK328">
        <v>94.872609999999995</v>
      </c>
      <c r="AL328">
        <v>0</v>
      </c>
      <c r="AM328">
        <v>155.97309999999999</v>
      </c>
      <c r="AN328">
        <v>42.952309999999997</v>
      </c>
      <c r="AO328">
        <v>45.655149999999999</v>
      </c>
      <c r="AP328">
        <v>837.42309999999998</v>
      </c>
    </row>
    <row r="329" spans="3:42">
      <c r="C329" t="s">
        <v>41</v>
      </c>
      <c r="D329">
        <v>2050</v>
      </c>
      <c r="E329" t="s">
        <v>67</v>
      </c>
      <c r="F329">
        <v>0</v>
      </c>
      <c r="G329">
        <v>60.482469999999999</v>
      </c>
      <c r="H329">
        <v>0</v>
      </c>
      <c r="I329">
        <v>52.081209999999999</v>
      </c>
      <c r="J329">
        <v>37.797800000000002</v>
      </c>
      <c r="K329">
        <v>27.306909999999998</v>
      </c>
      <c r="L329">
        <v>2.2886709999999999</v>
      </c>
      <c r="M329">
        <v>92.434970000000007</v>
      </c>
      <c r="N329">
        <v>429.9511</v>
      </c>
      <c r="O329">
        <v>24.068169999999999</v>
      </c>
      <c r="P329">
        <v>12.95552</v>
      </c>
      <c r="Q329">
        <v>54.479770000000002</v>
      </c>
      <c r="R329">
        <v>408.69330000000002</v>
      </c>
      <c r="S329">
        <v>60.380890000000001</v>
      </c>
      <c r="T329">
        <v>343.00029999999998</v>
      </c>
      <c r="U329">
        <v>19.800999999999998</v>
      </c>
      <c r="V329">
        <v>59.518419999999999</v>
      </c>
      <c r="W329">
        <v>27.954429999999999</v>
      </c>
      <c r="X329">
        <v>1.8071010000000001</v>
      </c>
      <c r="Y329">
        <v>304.0333</v>
      </c>
      <c r="Z329">
        <v>0</v>
      </c>
      <c r="AA329">
        <v>40.77205</v>
      </c>
      <c r="AB329">
        <v>19.79486</v>
      </c>
      <c r="AC329">
        <v>21.19641</v>
      </c>
      <c r="AD329">
        <v>0</v>
      </c>
      <c r="AE329">
        <v>0</v>
      </c>
      <c r="AF329">
        <v>0.69855</v>
      </c>
      <c r="AG329">
        <v>152.6215</v>
      </c>
      <c r="AH329">
        <v>39.649889999999999</v>
      </c>
      <c r="AI329">
        <v>467.42349999999999</v>
      </c>
      <c r="AJ329">
        <v>73.485159999999993</v>
      </c>
      <c r="AK329">
        <v>57.437100000000001</v>
      </c>
      <c r="AL329">
        <v>0</v>
      </c>
      <c r="AM329">
        <v>66.477519999999998</v>
      </c>
      <c r="AN329">
        <v>32.58502</v>
      </c>
      <c r="AO329">
        <v>55.781849999999999</v>
      </c>
      <c r="AP329">
        <v>237.25620000000001</v>
      </c>
    </row>
    <row r="330" spans="3:42">
      <c r="C330" t="s">
        <v>41</v>
      </c>
      <c r="D330">
        <v>2050</v>
      </c>
      <c r="E330" t="s">
        <v>68</v>
      </c>
      <c r="F330">
        <v>0</v>
      </c>
      <c r="G330">
        <v>7.3858439999999996</v>
      </c>
      <c r="H330">
        <v>0</v>
      </c>
      <c r="I330">
        <v>8.6973979999999997</v>
      </c>
      <c r="J330">
        <v>1.6737359999999999</v>
      </c>
      <c r="K330">
        <v>2.7157149999999999</v>
      </c>
      <c r="L330">
        <v>1.480442</v>
      </c>
      <c r="M330">
        <v>5.8286800000000003</v>
      </c>
      <c r="N330">
        <v>26.814319999999999</v>
      </c>
      <c r="O330">
        <v>6.450367</v>
      </c>
      <c r="P330">
        <v>0.54971499999999995</v>
      </c>
      <c r="Q330">
        <v>7.8286619999999996</v>
      </c>
      <c r="R330">
        <v>13.661809999999999</v>
      </c>
      <c r="S330">
        <v>3.3508680000000002</v>
      </c>
      <c r="T330">
        <v>70.595519999999993</v>
      </c>
      <c r="U330">
        <v>2.9195850000000001</v>
      </c>
      <c r="V330">
        <v>5.7243389999999996</v>
      </c>
      <c r="W330">
        <v>10.35182</v>
      </c>
      <c r="X330">
        <v>0.19819300000000001</v>
      </c>
      <c r="Y330">
        <v>51.61009</v>
      </c>
      <c r="Z330">
        <v>0</v>
      </c>
      <c r="AA330">
        <v>1.216259</v>
      </c>
      <c r="AB330">
        <v>2.5221909999999998</v>
      </c>
      <c r="AC330">
        <v>0.72725700000000004</v>
      </c>
      <c r="AD330">
        <v>0</v>
      </c>
      <c r="AE330">
        <v>0</v>
      </c>
      <c r="AF330">
        <v>0.14388100000000001</v>
      </c>
      <c r="AG330">
        <v>12.8879</v>
      </c>
      <c r="AH330">
        <v>6.1966809999999999</v>
      </c>
      <c r="AI330">
        <v>12.442</v>
      </c>
      <c r="AJ330">
        <v>13.291219999999999</v>
      </c>
      <c r="AK330">
        <v>4.4711210000000001</v>
      </c>
      <c r="AL330">
        <v>0</v>
      </c>
      <c r="AM330">
        <v>8.4035890000000002</v>
      </c>
      <c r="AN330">
        <v>1.7686090000000001</v>
      </c>
      <c r="AO330">
        <v>2.6177630000000001</v>
      </c>
      <c r="AP330">
        <v>45.362340000000003</v>
      </c>
    </row>
    <row r="331" spans="3:42">
      <c r="C331" t="s">
        <v>41</v>
      </c>
      <c r="D331">
        <v>2050</v>
      </c>
      <c r="E331" t="s">
        <v>69</v>
      </c>
      <c r="F331">
        <v>0</v>
      </c>
      <c r="G331">
        <v>0.68970399999999998</v>
      </c>
      <c r="H331">
        <v>0</v>
      </c>
      <c r="I331">
        <v>0.50760700000000003</v>
      </c>
      <c r="J331">
        <v>9.8520999999999997E-2</v>
      </c>
      <c r="K331">
        <v>0.43559599999999998</v>
      </c>
      <c r="L331">
        <v>0.22772400000000001</v>
      </c>
      <c r="M331">
        <v>1.5501370000000001</v>
      </c>
      <c r="N331">
        <v>8.3075109999999999</v>
      </c>
      <c r="O331">
        <v>0.39208399999999999</v>
      </c>
      <c r="P331">
        <v>0</v>
      </c>
      <c r="Q331">
        <v>0.90515699999999999</v>
      </c>
      <c r="R331">
        <v>10.67651</v>
      </c>
      <c r="S331">
        <v>0.43521199999999999</v>
      </c>
      <c r="T331">
        <v>6.9124840000000001</v>
      </c>
      <c r="U331">
        <v>0.78489799999999998</v>
      </c>
      <c r="V331">
        <v>2.082166</v>
      </c>
      <c r="W331">
        <v>5.7865E-2</v>
      </c>
      <c r="X331">
        <v>0</v>
      </c>
      <c r="Y331">
        <v>26.009820000000001</v>
      </c>
      <c r="Z331">
        <v>0</v>
      </c>
      <c r="AA331">
        <v>9.4793000000000002E-2</v>
      </c>
      <c r="AB331">
        <v>0.20519100000000001</v>
      </c>
      <c r="AC331">
        <v>2.9758E-2</v>
      </c>
      <c r="AD331">
        <v>0</v>
      </c>
      <c r="AE331">
        <v>0</v>
      </c>
      <c r="AF331">
        <v>5.0100000000000003E-4</v>
      </c>
      <c r="AG331">
        <v>1.1751130000000001</v>
      </c>
      <c r="AH331">
        <v>0.50162300000000004</v>
      </c>
      <c r="AI331">
        <v>1.390436</v>
      </c>
      <c r="AJ331">
        <v>1.159076</v>
      </c>
      <c r="AK331">
        <v>0.12255199999999999</v>
      </c>
      <c r="AL331">
        <v>0</v>
      </c>
      <c r="AM331">
        <v>0.348466</v>
      </c>
      <c r="AN331">
        <v>0.207653</v>
      </c>
      <c r="AO331">
        <v>7.9145999999999994E-2</v>
      </c>
      <c r="AP331">
        <v>0.60732200000000003</v>
      </c>
    </row>
    <row r="332" spans="3:42">
      <c r="C332" t="s">
        <v>41</v>
      </c>
      <c r="D332">
        <v>2050</v>
      </c>
      <c r="E332" t="s">
        <v>70</v>
      </c>
      <c r="F332">
        <v>0</v>
      </c>
      <c r="G332">
        <v>1.777863</v>
      </c>
      <c r="H332">
        <v>0</v>
      </c>
      <c r="I332">
        <v>2.5833050000000002</v>
      </c>
      <c r="J332">
        <v>0.33338499999999999</v>
      </c>
      <c r="K332">
        <v>2.488855</v>
      </c>
      <c r="L332">
        <v>0.24926200000000001</v>
      </c>
      <c r="M332">
        <v>2.7401499999999999</v>
      </c>
      <c r="N332">
        <v>11.302300000000001</v>
      </c>
      <c r="O332">
        <v>0.82577800000000001</v>
      </c>
      <c r="P332">
        <v>5.5204999999999997E-2</v>
      </c>
      <c r="Q332">
        <v>15.18778</v>
      </c>
      <c r="R332">
        <v>26.997789999999998</v>
      </c>
      <c r="S332">
        <v>0.81257999999999997</v>
      </c>
      <c r="T332">
        <v>21.505420000000001</v>
      </c>
      <c r="U332">
        <v>1.251223</v>
      </c>
      <c r="V332">
        <v>1.000856</v>
      </c>
      <c r="W332">
        <v>0.98656999999999995</v>
      </c>
      <c r="X332">
        <v>3.4576000000000003E-2</v>
      </c>
      <c r="Y332">
        <v>47.603999999999999</v>
      </c>
      <c r="Z332">
        <v>0</v>
      </c>
      <c r="AA332">
        <v>0.12374400000000001</v>
      </c>
      <c r="AB332">
        <v>0.40309499999999998</v>
      </c>
      <c r="AC332">
        <v>3.7330000000000002E-2</v>
      </c>
      <c r="AD332">
        <v>0</v>
      </c>
      <c r="AE332">
        <v>0</v>
      </c>
      <c r="AF332">
        <v>0.112993</v>
      </c>
      <c r="AG332">
        <v>2.5449410000000001</v>
      </c>
      <c r="AH332">
        <v>0.900088</v>
      </c>
      <c r="AI332">
        <v>3.197479</v>
      </c>
      <c r="AJ332">
        <v>1.5267770000000001</v>
      </c>
      <c r="AK332">
        <v>0.32849</v>
      </c>
      <c r="AL332">
        <v>0</v>
      </c>
      <c r="AM332">
        <v>1.3999740000000001</v>
      </c>
      <c r="AN332">
        <v>0.262708</v>
      </c>
      <c r="AO332">
        <v>0.29902299999999998</v>
      </c>
      <c r="AP332">
        <v>10.843999999999999</v>
      </c>
    </row>
    <row r="333" spans="3:42">
      <c r="C333" t="s">
        <v>41</v>
      </c>
      <c r="D333">
        <v>2050</v>
      </c>
      <c r="E333" t="s">
        <v>71</v>
      </c>
      <c r="F333">
        <v>0</v>
      </c>
      <c r="G333">
        <v>3.2757869999999998</v>
      </c>
      <c r="H333">
        <v>0</v>
      </c>
      <c r="I333">
        <v>13.196109999999999</v>
      </c>
      <c r="J333">
        <v>8.2807539999999999</v>
      </c>
      <c r="K333">
        <v>2.9179909999999998</v>
      </c>
      <c r="L333">
        <v>0.66016600000000003</v>
      </c>
      <c r="M333">
        <v>5.8930999999999997E-2</v>
      </c>
      <c r="N333">
        <v>80.196650000000005</v>
      </c>
      <c r="O333">
        <v>3.2035960000000001</v>
      </c>
      <c r="P333">
        <v>1.2829999999999999E-2</v>
      </c>
      <c r="Q333">
        <v>7.3667850000000001</v>
      </c>
      <c r="R333">
        <v>34.465200000000003</v>
      </c>
      <c r="S333">
        <v>5.7554309999999997</v>
      </c>
      <c r="T333">
        <v>63.133569999999999</v>
      </c>
      <c r="U333">
        <v>1.6524129999999999</v>
      </c>
      <c r="V333">
        <v>3.3389340000000001</v>
      </c>
      <c r="W333">
        <v>0.48336800000000002</v>
      </c>
      <c r="X333">
        <v>0.362427</v>
      </c>
      <c r="Y333">
        <v>58.893889999999999</v>
      </c>
      <c r="Z333">
        <v>0</v>
      </c>
      <c r="AA333">
        <v>3.8639999999999998E-3</v>
      </c>
      <c r="AB333">
        <v>0.52389399999999997</v>
      </c>
      <c r="AC333">
        <v>4.3062999999999997E-2</v>
      </c>
      <c r="AD333">
        <v>0</v>
      </c>
      <c r="AE333">
        <v>0</v>
      </c>
      <c r="AF333">
        <v>0.38477099999999997</v>
      </c>
      <c r="AG333">
        <v>52.445129999999999</v>
      </c>
      <c r="AH333">
        <v>28.08043</v>
      </c>
      <c r="AI333">
        <v>0.26819399999999999</v>
      </c>
      <c r="AJ333">
        <v>6.9341530000000002</v>
      </c>
      <c r="AK333">
        <v>20.23677</v>
      </c>
      <c r="AL333">
        <v>0</v>
      </c>
      <c r="AM333">
        <v>18.658280000000001</v>
      </c>
      <c r="AN333">
        <v>0.73889000000000005</v>
      </c>
      <c r="AO333">
        <v>1.743279</v>
      </c>
      <c r="AP333">
        <v>42.084069999999997</v>
      </c>
    </row>
    <row r="334" spans="3:42">
      <c r="C334" t="s">
        <v>41</v>
      </c>
      <c r="D334">
        <v>2050</v>
      </c>
      <c r="E334" t="s">
        <v>46</v>
      </c>
      <c r="F334">
        <v>0</v>
      </c>
      <c r="G334">
        <v>14.80931</v>
      </c>
      <c r="H334">
        <v>0</v>
      </c>
      <c r="I334">
        <v>13.02211</v>
      </c>
      <c r="J334">
        <v>2.8716179999999998</v>
      </c>
      <c r="K334">
        <v>13.39554</v>
      </c>
      <c r="L334">
        <v>0</v>
      </c>
      <c r="M334">
        <v>8.6611060000000002</v>
      </c>
      <c r="N334">
        <v>75.264430000000004</v>
      </c>
      <c r="O334">
        <v>8.4355519999999995</v>
      </c>
      <c r="P334">
        <v>0.351823</v>
      </c>
      <c r="Q334">
        <v>1.5634479999999999</v>
      </c>
      <c r="R334">
        <v>13.44867</v>
      </c>
      <c r="S334">
        <v>4.1553279999999999</v>
      </c>
      <c r="T334">
        <v>42.816180000000003</v>
      </c>
      <c r="U334">
        <v>2.4106049999999999</v>
      </c>
      <c r="V334">
        <v>10.73259</v>
      </c>
      <c r="W334">
        <v>2.3211560000000002</v>
      </c>
      <c r="X334">
        <v>0</v>
      </c>
      <c r="Y334">
        <v>44.332509999999999</v>
      </c>
      <c r="Z334">
        <v>0</v>
      </c>
      <c r="AA334">
        <v>0.48050599999999999</v>
      </c>
      <c r="AB334">
        <v>0.506382</v>
      </c>
      <c r="AC334">
        <v>0.94945400000000002</v>
      </c>
      <c r="AD334">
        <v>0</v>
      </c>
      <c r="AE334">
        <v>0</v>
      </c>
      <c r="AF334">
        <v>0</v>
      </c>
      <c r="AG334">
        <v>19.677009999999999</v>
      </c>
      <c r="AH334">
        <v>3.5545260000000001</v>
      </c>
      <c r="AI334">
        <v>24.361339999999998</v>
      </c>
      <c r="AJ334">
        <v>4.6147</v>
      </c>
      <c r="AK334">
        <v>7.6850440000000004</v>
      </c>
      <c r="AL334">
        <v>0</v>
      </c>
      <c r="AM334">
        <v>12.418609999999999</v>
      </c>
      <c r="AN334">
        <v>1.0985910000000001</v>
      </c>
      <c r="AO334">
        <v>3.385392</v>
      </c>
      <c r="AP334">
        <v>70.951009999999997</v>
      </c>
    </row>
    <row r="335" spans="3:42">
      <c r="C335" t="s">
        <v>41</v>
      </c>
      <c r="D335">
        <v>2050</v>
      </c>
      <c r="E335" t="s">
        <v>47</v>
      </c>
      <c r="F335">
        <v>0</v>
      </c>
      <c r="G335">
        <v>0</v>
      </c>
      <c r="H335">
        <v>0</v>
      </c>
      <c r="I335">
        <v>1.4789620000000001</v>
      </c>
      <c r="J335">
        <v>0</v>
      </c>
      <c r="K335">
        <v>5.9451850000000004</v>
      </c>
      <c r="L335">
        <v>0</v>
      </c>
      <c r="M335">
        <v>0.37140400000000001</v>
      </c>
      <c r="N335">
        <v>30.425439999999998</v>
      </c>
      <c r="O335">
        <v>0</v>
      </c>
      <c r="P335">
        <v>0</v>
      </c>
      <c r="Q335">
        <v>0</v>
      </c>
      <c r="R335">
        <v>14.76567</v>
      </c>
      <c r="S335">
        <v>0.81775100000000001</v>
      </c>
      <c r="T335">
        <v>65.331850000000003</v>
      </c>
      <c r="U335">
        <v>0</v>
      </c>
      <c r="V335">
        <v>0</v>
      </c>
      <c r="W335">
        <v>0</v>
      </c>
      <c r="X335">
        <v>0</v>
      </c>
      <c r="Y335">
        <v>14.42122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0.37101899999999999</v>
      </c>
      <c r="AH335">
        <v>0.73108099999999998</v>
      </c>
      <c r="AI335">
        <v>0</v>
      </c>
      <c r="AJ335">
        <v>0.66714899999999999</v>
      </c>
      <c r="AK335">
        <v>0</v>
      </c>
      <c r="AL335">
        <v>0</v>
      </c>
      <c r="AM335">
        <v>4.4069890000000003</v>
      </c>
      <c r="AN335">
        <v>2.0789999999999999E-2</v>
      </c>
      <c r="AO335">
        <v>0</v>
      </c>
      <c r="AP335">
        <v>1.312446</v>
      </c>
    </row>
    <row r="336" spans="3:42">
      <c r="C336" t="s">
        <v>41</v>
      </c>
      <c r="D336">
        <v>2050</v>
      </c>
      <c r="E336" t="s">
        <v>48</v>
      </c>
      <c r="F336">
        <v>0</v>
      </c>
      <c r="G336">
        <v>24.280819999999999</v>
      </c>
      <c r="H336">
        <v>0</v>
      </c>
      <c r="I336">
        <v>10.06174</v>
      </c>
      <c r="J336">
        <v>6.6886520000000003</v>
      </c>
      <c r="K336">
        <v>18.009260000000001</v>
      </c>
      <c r="L336">
        <v>0</v>
      </c>
      <c r="M336">
        <v>19.41208</v>
      </c>
      <c r="N336">
        <v>109.81100000000001</v>
      </c>
      <c r="O336">
        <v>2.8946779999999999</v>
      </c>
      <c r="P336">
        <v>13.99234</v>
      </c>
      <c r="Q336">
        <v>0.64971400000000001</v>
      </c>
      <c r="R336">
        <v>14.71097</v>
      </c>
      <c r="S336">
        <v>11.91309</v>
      </c>
      <c r="T336">
        <v>54.767499999999998</v>
      </c>
      <c r="U336">
        <v>3.4498489999999999</v>
      </c>
      <c r="V336">
        <v>11.457039999999999</v>
      </c>
      <c r="W336">
        <v>0.51800500000000005</v>
      </c>
      <c r="X336">
        <v>0</v>
      </c>
      <c r="Y336">
        <v>25.869039999999998</v>
      </c>
      <c r="Z336">
        <v>0</v>
      </c>
      <c r="AA336">
        <v>14.0672</v>
      </c>
      <c r="AB336">
        <v>0.76561299999999999</v>
      </c>
      <c r="AC336">
        <v>22.15005</v>
      </c>
      <c r="AD336">
        <v>0</v>
      </c>
      <c r="AE336">
        <v>0</v>
      </c>
      <c r="AF336">
        <v>0</v>
      </c>
      <c r="AG336">
        <v>7.1243020000000001</v>
      </c>
      <c r="AH336">
        <v>8.8884720000000002</v>
      </c>
      <c r="AI336">
        <v>66.765929999999997</v>
      </c>
      <c r="AJ336">
        <v>2.7517140000000002</v>
      </c>
      <c r="AK336">
        <v>22.579409999999999</v>
      </c>
      <c r="AL336">
        <v>0</v>
      </c>
      <c r="AM336">
        <v>29.355930000000001</v>
      </c>
      <c r="AN336">
        <v>4.0691930000000003</v>
      </c>
      <c r="AO336">
        <v>13.35042</v>
      </c>
      <c r="AP336">
        <v>27.395289999999999</v>
      </c>
    </row>
    <row r="337" spans="3:42">
      <c r="C337" t="s">
        <v>41</v>
      </c>
      <c r="D337">
        <v>2050</v>
      </c>
      <c r="E337" t="s">
        <v>49</v>
      </c>
      <c r="F337">
        <v>0</v>
      </c>
      <c r="G337">
        <v>5.5984920000000002</v>
      </c>
      <c r="H337">
        <v>0</v>
      </c>
      <c r="I337">
        <v>1.4915069999999999</v>
      </c>
      <c r="J337">
        <v>1.2431779999999999</v>
      </c>
      <c r="K337">
        <v>4.0663340000000003</v>
      </c>
      <c r="L337">
        <v>0</v>
      </c>
      <c r="M337">
        <v>12.33033</v>
      </c>
      <c r="N337">
        <v>20.810079999999999</v>
      </c>
      <c r="O337">
        <v>0.31759599999999999</v>
      </c>
      <c r="P337">
        <v>0.104481</v>
      </c>
      <c r="Q337">
        <v>1.9794510000000001</v>
      </c>
      <c r="R337">
        <v>7.8775449999999996</v>
      </c>
      <c r="S337">
        <v>0.66575700000000004</v>
      </c>
      <c r="T337">
        <v>18.50563</v>
      </c>
      <c r="U337">
        <v>0.76020799999999999</v>
      </c>
      <c r="V337">
        <v>3.4728819999999998</v>
      </c>
      <c r="W337">
        <v>0.18121100000000001</v>
      </c>
      <c r="X337">
        <v>0</v>
      </c>
      <c r="Y337">
        <v>8.8456759999999992</v>
      </c>
      <c r="Z337">
        <v>0</v>
      </c>
      <c r="AA337">
        <v>0</v>
      </c>
      <c r="AB337">
        <v>0</v>
      </c>
      <c r="AC337">
        <v>0.155918</v>
      </c>
      <c r="AD337">
        <v>0</v>
      </c>
      <c r="AE337">
        <v>0</v>
      </c>
      <c r="AF337">
        <v>0</v>
      </c>
      <c r="AG337">
        <v>2.0572659999999998</v>
      </c>
      <c r="AH337">
        <v>0.59519500000000003</v>
      </c>
      <c r="AI337">
        <v>5.8996839999999997</v>
      </c>
      <c r="AJ337">
        <v>1.4559839999999999</v>
      </c>
      <c r="AK337">
        <v>10.089560000000001</v>
      </c>
      <c r="AL337">
        <v>0</v>
      </c>
      <c r="AM337">
        <v>3.4194100000000001</v>
      </c>
      <c r="AN337">
        <v>0</v>
      </c>
      <c r="AO337">
        <v>0.415576</v>
      </c>
      <c r="AP337">
        <v>13.182700000000001</v>
      </c>
    </row>
    <row r="338" spans="3:42">
      <c r="C338" t="s">
        <v>41</v>
      </c>
      <c r="D338">
        <v>2050</v>
      </c>
      <c r="E338" t="s">
        <v>50</v>
      </c>
      <c r="F338">
        <v>0</v>
      </c>
      <c r="G338">
        <v>0.49784800000000001</v>
      </c>
      <c r="H338">
        <v>0</v>
      </c>
      <c r="I338">
        <v>3.0543559999999998</v>
      </c>
      <c r="J338">
        <v>1.2160000000000001E-2</v>
      </c>
      <c r="K338">
        <v>1.1251279999999999</v>
      </c>
      <c r="L338">
        <v>1.3212E-2</v>
      </c>
      <c r="M338">
        <v>4.7579999999999997E-2</v>
      </c>
      <c r="N338">
        <v>13.60426</v>
      </c>
      <c r="O338">
        <v>0.21923100000000001</v>
      </c>
      <c r="P338">
        <v>4.5440000000000003E-3</v>
      </c>
      <c r="Q338">
        <v>4.4556999999999999E-2</v>
      </c>
      <c r="R338">
        <v>1.112692</v>
      </c>
      <c r="S338">
        <v>0.33491100000000001</v>
      </c>
      <c r="T338">
        <v>3.554951</v>
      </c>
      <c r="U338">
        <v>0</v>
      </c>
      <c r="V338">
        <v>4.4283000000000003E-2</v>
      </c>
      <c r="W338">
        <v>0.142705</v>
      </c>
      <c r="X338">
        <v>7.4062000000000003E-2</v>
      </c>
      <c r="Y338">
        <v>1.5886309999999999</v>
      </c>
      <c r="Z338">
        <v>0</v>
      </c>
      <c r="AA338">
        <v>2.1289999999999998E-3</v>
      </c>
      <c r="AB338">
        <v>2.229044</v>
      </c>
      <c r="AC338">
        <v>2.7959999999999999E-3</v>
      </c>
      <c r="AD338">
        <v>0</v>
      </c>
      <c r="AE338">
        <v>0</v>
      </c>
      <c r="AF338">
        <v>3.4880000000000002E-3</v>
      </c>
      <c r="AG338">
        <v>6.1219659999999996</v>
      </c>
      <c r="AH338">
        <v>0.27236700000000003</v>
      </c>
      <c r="AI338">
        <v>6.1435999999999998E-2</v>
      </c>
      <c r="AJ338">
        <v>0.19963700000000001</v>
      </c>
      <c r="AK338">
        <v>4.3639999999999998E-3</v>
      </c>
      <c r="AL338">
        <v>0</v>
      </c>
      <c r="AM338">
        <v>0.30901299999999998</v>
      </c>
      <c r="AN338">
        <v>1.4809999999999999E-3</v>
      </c>
      <c r="AO338">
        <v>6.3340000000000002E-3</v>
      </c>
      <c r="AP338">
        <v>8.2664519999999992</v>
      </c>
    </row>
    <row r="339" spans="3:42">
      <c r="C339" t="s">
        <v>41</v>
      </c>
      <c r="D339">
        <v>2050</v>
      </c>
      <c r="E339" t="s">
        <v>51</v>
      </c>
      <c r="F339">
        <v>0</v>
      </c>
      <c r="G339">
        <v>0.380546</v>
      </c>
      <c r="H339">
        <v>0</v>
      </c>
      <c r="I339">
        <v>0</v>
      </c>
      <c r="J339">
        <v>5.9450000000000003E-2</v>
      </c>
      <c r="K339">
        <v>1.082859</v>
      </c>
      <c r="L339">
        <v>0</v>
      </c>
      <c r="M339">
        <v>5.3283999999999998E-2</v>
      </c>
      <c r="N339">
        <v>11.412739999999999</v>
      </c>
      <c r="O339">
        <v>0.49959500000000001</v>
      </c>
      <c r="P339">
        <v>0</v>
      </c>
      <c r="Q339">
        <v>2.1574870000000002</v>
      </c>
      <c r="R339">
        <v>29.248629999999999</v>
      </c>
      <c r="S339">
        <v>1.7734129999999999</v>
      </c>
      <c r="T339">
        <v>18.044309999999999</v>
      </c>
      <c r="U339">
        <v>0.123145</v>
      </c>
      <c r="V339">
        <v>0</v>
      </c>
      <c r="W339">
        <v>0.15498799999999999</v>
      </c>
      <c r="X339">
        <v>0.133938</v>
      </c>
      <c r="Y339">
        <v>15.51454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6.8300549999999998</v>
      </c>
      <c r="AI339">
        <v>0.43246899999999999</v>
      </c>
      <c r="AJ339">
        <v>2.2414520000000002</v>
      </c>
      <c r="AK339">
        <v>0.42565599999999998</v>
      </c>
      <c r="AL339">
        <v>0</v>
      </c>
      <c r="AM339">
        <v>3.5386389999999999</v>
      </c>
      <c r="AN339">
        <v>0</v>
      </c>
      <c r="AO339">
        <v>0</v>
      </c>
      <c r="AP339">
        <v>13.358599999999999</v>
      </c>
    </row>
    <row r="340" spans="3:42">
      <c r="C340" t="s">
        <v>41</v>
      </c>
      <c r="D340">
        <v>2050</v>
      </c>
      <c r="E340" t="s">
        <v>52</v>
      </c>
      <c r="F340">
        <v>0</v>
      </c>
      <c r="G340">
        <v>9.3783639999999995</v>
      </c>
      <c r="H340">
        <v>0</v>
      </c>
      <c r="I340">
        <v>12.02685</v>
      </c>
      <c r="J340">
        <v>5.2448839999999999</v>
      </c>
      <c r="K340">
        <v>5.3217800000000004</v>
      </c>
      <c r="L340">
        <v>10.31291</v>
      </c>
      <c r="M340">
        <v>11.54547</v>
      </c>
      <c r="N340">
        <v>63.097230000000003</v>
      </c>
      <c r="O340">
        <v>13.07249</v>
      </c>
      <c r="P340">
        <v>0.80392799999999998</v>
      </c>
      <c r="Q340">
        <v>25.72485</v>
      </c>
      <c r="R340">
        <v>104.55110000000001</v>
      </c>
      <c r="S340">
        <v>8.9041350000000001</v>
      </c>
      <c r="T340">
        <v>64.981840000000005</v>
      </c>
      <c r="U340">
        <v>0.32982499999999998</v>
      </c>
      <c r="V340">
        <v>5.01701</v>
      </c>
      <c r="W340">
        <v>14.098739999999999</v>
      </c>
      <c r="X340">
        <v>1.9690639999999999</v>
      </c>
      <c r="Y340">
        <v>45.828899999999997</v>
      </c>
      <c r="Z340">
        <v>0</v>
      </c>
      <c r="AA340">
        <v>1.5932489999999999</v>
      </c>
      <c r="AB340">
        <v>0.83543800000000001</v>
      </c>
      <c r="AC340">
        <v>2.5293009999999998</v>
      </c>
      <c r="AD340">
        <v>0</v>
      </c>
      <c r="AE340">
        <v>0</v>
      </c>
      <c r="AF340">
        <v>4.2819370000000001</v>
      </c>
      <c r="AG340">
        <v>18.087879999999998</v>
      </c>
      <c r="AH340">
        <v>7.2412749999999999</v>
      </c>
      <c r="AI340">
        <v>10.97504</v>
      </c>
      <c r="AJ340">
        <v>21.04684</v>
      </c>
      <c r="AK340">
        <v>8.9038830000000004</v>
      </c>
      <c r="AL340">
        <v>0</v>
      </c>
      <c r="AM340">
        <v>17.77478</v>
      </c>
      <c r="AN340">
        <v>0.47259800000000002</v>
      </c>
      <c r="AO340">
        <v>1.3229709999999999</v>
      </c>
      <c r="AP340">
        <v>91.928520000000006</v>
      </c>
    </row>
    <row r="341" spans="3:42">
      <c r="C341" t="s">
        <v>41</v>
      </c>
      <c r="D341">
        <v>2050</v>
      </c>
      <c r="E341" t="s">
        <v>53</v>
      </c>
      <c r="F341">
        <v>0</v>
      </c>
      <c r="G341">
        <v>4.2717999999999999E-2</v>
      </c>
      <c r="H341">
        <v>0</v>
      </c>
      <c r="I341">
        <v>0.21385599999999999</v>
      </c>
      <c r="J341">
        <v>9.4940000000000007E-3</v>
      </c>
      <c r="K341">
        <v>7.3679999999999995E-2</v>
      </c>
      <c r="L341">
        <v>4.8217999999999997E-2</v>
      </c>
      <c r="M341">
        <v>3.7318999999999998E-2</v>
      </c>
      <c r="N341">
        <v>0.73972099999999996</v>
      </c>
      <c r="O341">
        <v>4.4318000000000003E-2</v>
      </c>
      <c r="P341">
        <v>2.049E-3</v>
      </c>
      <c r="Q341">
        <v>5.1977000000000002E-2</v>
      </c>
      <c r="R341">
        <v>0.243751</v>
      </c>
      <c r="S341">
        <v>5.4265000000000001E-2</v>
      </c>
      <c r="T341">
        <v>0.79332000000000003</v>
      </c>
      <c r="U341">
        <v>1.5510000000000001E-3</v>
      </c>
      <c r="V341">
        <v>1.8103000000000001E-2</v>
      </c>
      <c r="W341">
        <v>3.4307999999999998E-2</v>
      </c>
      <c r="X341">
        <v>9.9559999999999996E-3</v>
      </c>
      <c r="Y341">
        <v>0.18953200000000001</v>
      </c>
      <c r="Z341">
        <v>0</v>
      </c>
      <c r="AA341">
        <v>3.166E-3</v>
      </c>
      <c r="AB341">
        <v>3.1980000000000001E-2</v>
      </c>
      <c r="AC341">
        <v>4.0610000000000004E-3</v>
      </c>
      <c r="AD341">
        <v>0</v>
      </c>
      <c r="AE341">
        <v>0</v>
      </c>
      <c r="AF341">
        <v>1.9008000000000001E-2</v>
      </c>
      <c r="AG341">
        <v>0.143343</v>
      </c>
      <c r="AH341">
        <v>8.6768999999999999E-2</v>
      </c>
      <c r="AI341">
        <v>1.9486E-2</v>
      </c>
      <c r="AJ341">
        <v>9.6165E-2</v>
      </c>
      <c r="AK341">
        <v>2.1513000000000001E-2</v>
      </c>
      <c r="AL341">
        <v>0</v>
      </c>
      <c r="AM341">
        <v>8.1235000000000002E-2</v>
      </c>
      <c r="AN341">
        <v>1.304E-3</v>
      </c>
      <c r="AO341">
        <v>4.7479999999999996E-3</v>
      </c>
      <c r="AP341">
        <v>0.34569</v>
      </c>
    </row>
    <row r="342" spans="3:42">
      <c r="C342" t="s">
        <v>41</v>
      </c>
      <c r="D342">
        <v>2050</v>
      </c>
      <c r="E342" t="s">
        <v>54</v>
      </c>
      <c r="F342">
        <v>0</v>
      </c>
      <c r="G342">
        <v>20.792629999999999</v>
      </c>
      <c r="H342">
        <v>0</v>
      </c>
      <c r="I342">
        <v>29.19633</v>
      </c>
      <c r="J342">
        <v>1.4421139999999999</v>
      </c>
      <c r="K342">
        <v>18.422180000000001</v>
      </c>
      <c r="L342">
        <v>2.5076390000000002</v>
      </c>
      <c r="M342">
        <v>5.1387739999999997</v>
      </c>
      <c r="N342">
        <v>218.4212</v>
      </c>
      <c r="O342">
        <v>14.528740000000001</v>
      </c>
      <c r="P342">
        <v>0.18713299999999999</v>
      </c>
      <c r="Q342">
        <v>8.0367049999999995</v>
      </c>
      <c r="R342">
        <v>71.982609999999994</v>
      </c>
      <c r="S342">
        <v>11.24736</v>
      </c>
      <c r="T342">
        <v>164.19399999999999</v>
      </c>
      <c r="U342">
        <v>1.6001050000000001</v>
      </c>
      <c r="V342">
        <v>2.291042</v>
      </c>
      <c r="W342">
        <v>9.7001899999999992</v>
      </c>
      <c r="X342">
        <v>2.487241</v>
      </c>
      <c r="Y342">
        <v>75.400720000000007</v>
      </c>
      <c r="Z342">
        <v>0</v>
      </c>
      <c r="AA342">
        <v>0.305342</v>
      </c>
      <c r="AB342">
        <v>0.26132699999999998</v>
      </c>
      <c r="AC342">
        <v>1.281447</v>
      </c>
      <c r="AD342">
        <v>0</v>
      </c>
      <c r="AE342">
        <v>0</v>
      </c>
      <c r="AF342">
        <v>0.55793400000000004</v>
      </c>
      <c r="AG342">
        <v>83.43092</v>
      </c>
      <c r="AH342">
        <v>9.1468959999999999</v>
      </c>
      <c r="AI342">
        <v>7.8192830000000004</v>
      </c>
      <c r="AJ342">
        <v>15.57715</v>
      </c>
      <c r="AK342">
        <v>1.430164</v>
      </c>
      <c r="AL342">
        <v>0</v>
      </c>
      <c r="AM342">
        <v>16.699619999999999</v>
      </c>
      <c r="AN342">
        <v>0.52135399999999998</v>
      </c>
      <c r="AO342">
        <v>0.40536899999999998</v>
      </c>
      <c r="AP342">
        <v>286.34219999999999</v>
      </c>
    </row>
    <row r="343" spans="3:42">
      <c r="C343" t="s">
        <v>41</v>
      </c>
      <c r="D343">
        <v>2060</v>
      </c>
      <c r="E343" t="s">
        <v>65</v>
      </c>
      <c r="F343">
        <v>0</v>
      </c>
      <c r="G343">
        <v>31.866029999999999</v>
      </c>
      <c r="H343">
        <v>0</v>
      </c>
      <c r="I343">
        <v>47.358989999999999</v>
      </c>
      <c r="J343">
        <v>16.147500000000001</v>
      </c>
      <c r="K343">
        <v>12.29532</v>
      </c>
      <c r="L343">
        <v>2.9985119999999998</v>
      </c>
      <c r="M343">
        <v>30.611339999999998</v>
      </c>
      <c r="N343">
        <v>106.9794</v>
      </c>
      <c r="O343">
        <v>13.37064</v>
      </c>
      <c r="P343">
        <v>2.4645389999999998</v>
      </c>
      <c r="Q343">
        <v>71.773229999999998</v>
      </c>
      <c r="R343">
        <v>117.0257</v>
      </c>
      <c r="S343">
        <v>13.41324</v>
      </c>
      <c r="T343">
        <v>82.121790000000004</v>
      </c>
      <c r="U343">
        <v>4.8630420000000001</v>
      </c>
      <c r="V343">
        <v>41.500450000000001</v>
      </c>
      <c r="W343">
        <v>20.098189999999999</v>
      </c>
      <c r="X343">
        <v>1.108554</v>
      </c>
      <c r="Y343">
        <v>91.886930000000007</v>
      </c>
      <c r="Z343">
        <v>0</v>
      </c>
      <c r="AA343">
        <v>18.317360000000001</v>
      </c>
      <c r="AB343">
        <v>15.10477</v>
      </c>
      <c r="AC343">
        <v>5.1818660000000003</v>
      </c>
      <c r="AD343">
        <v>0</v>
      </c>
      <c r="AE343">
        <v>0</v>
      </c>
      <c r="AF343">
        <v>1.2421120000000001</v>
      </c>
      <c r="AG343">
        <v>30.400490000000001</v>
      </c>
      <c r="AH343">
        <v>16.485890000000001</v>
      </c>
      <c r="AI343">
        <v>42.685029999999998</v>
      </c>
      <c r="AJ343">
        <v>19.68083</v>
      </c>
      <c r="AK343">
        <v>21.365189999999998</v>
      </c>
      <c r="AL343">
        <v>0</v>
      </c>
      <c r="AM343">
        <v>19.569369999999999</v>
      </c>
      <c r="AN343">
        <v>4.9685540000000001</v>
      </c>
      <c r="AO343">
        <v>15.9002</v>
      </c>
      <c r="AP343">
        <v>234.31039999999999</v>
      </c>
    </row>
    <row r="344" spans="3:42">
      <c r="C344" t="s">
        <v>41</v>
      </c>
      <c r="D344">
        <v>2060</v>
      </c>
      <c r="E344" t="s">
        <v>66</v>
      </c>
      <c r="F344">
        <v>0</v>
      </c>
      <c r="G344">
        <v>161.7825</v>
      </c>
      <c r="H344">
        <v>0</v>
      </c>
      <c r="I344">
        <v>199.70869999999999</v>
      </c>
      <c r="J344">
        <v>53.765590000000003</v>
      </c>
      <c r="K344">
        <v>119.9923</v>
      </c>
      <c r="L344">
        <v>15.00858</v>
      </c>
      <c r="M344">
        <v>97.874459999999999</v>
      </c>
      <c r="N344">
        <v>1116.3779999999999</v>
      </c>
      <c r="O344">
        <v>87.899039999999999</v>
      </c>
      <c r="P344">
        <v>14.49241</v>
      </c>
      <c r="Q344">
        <v>74.165760000000006</v>
      </c>
      <c r="R344">
        <v>624.77750000000003</v>
      </c>
      <c r="S344">
        <v>66.032290000000003</v>
      </c>
      <c r="T344">
        <v>1086.961</v>
      </c>
      <c r="U344">
        <v>41.529519999999998</v>
      </c>
      <c r="V344">
        <v>101.27549999999999</v>
      </c>
      <c r="W344">
        <v>75.873429999999999</v>
      </c>
      <c r="X344">
        <v>7.7418339999999999</v>
      </c>
      <c r="Y344">
        <v>873.35119999999995</v>
      </c>
      <c r="Z344">
        <v>0</v>
      </c>
      <c r="AA344">
        <v>21.569320000000001</v>
      </c>
      <c r="AB344">
        <v>44.728850000000001</v>
      </c>
      <c r="AC344">
        <v>15.860200000000001</v>
      </c>
      <c r="AD344">
        <v>0</v>
      </c>
      <c r="AE344">
        <v>0</v>
      </c>
      <c r="AF344">
        <v>4.0588369999999996</v>
      </c>
      <c r="AG344">
        <v>195.96170000000001</v>
      </c>
      <c r="AH344">
        <v>75.184399999999997</v>
      </c>
      <c r="AI344">
        <v>393.19080000000002</v>
      </c>
      <c r="AJ344">
        <v>129.18109999999999</v>
      </c>
      <c r="AK344">
        <v>94.872609999999995</v>
      </c>
      <c r="AL344">
        <v>0</v>
      </c>
      <c r="AM344">
        <v>155.97309999999999</v>
      </c>
      <c r="AN344">
        <v>42.952309999999997</v>
      </c>
      <c r="AO344">
        <v>45.655149999999999</v>
      </c>
      <c r="AP344">
        <v>837.42309999999998</v>
      </c>
    </row>
    <row r="345" spans="3:42">
      <c r="C345" t="s">
        <v>41</v>
      </c>
      <c r="D345">
        <v>2060</v>
      </c>
      <c r="E345" t="s">
        <v>67</v>
      </c>
      <c r="F345">
        <v>0</v>
      </c>
      <c r="G345">
        <v>60.482469999999999</v>
      </c>
      <c r="H345">
        <v>0</v>
      </c>
      <c r="I345">
        <v>52.081209999999999</v>
      </c>
      <c r="J345">
        <v>37.797800000000002</v>
      </c>
      <c r="K345">
        <v>27.306909999999998</v>
      </c>
      <c r="L345">
        <v>2.2886709999999999</v>
      </c>
      <c r="M345">
        <v>92.434970000000007</v>
      </c>
      <c r="N345">
        <v>429.9511</v>
      </c>
      <c r="O345">
        <v>24.068169999999999</v>
      </c>
      <c r="P345">
        <v>12.95552</v>
      </c>
      <c r="Q345">
        <v>54.479770000000002</v>
      </c>
      <c r="R345">
        <v>408.69330000000002</v>
      </c>
      <c r="S345">
        <v>60.380890000000001</v>
      </c>
      <c r="T345">
        <v>343.00029999999998</v>
      </c>
      <c r="U345">
        <v>19.800999999999998</v>
      </c>
      <c r="V345">
        <v>59.518419999999999</v>
      </c>
      <c r="W345">
        <v>27.954429999999999</v>
      </c>
      <c r="X345">
        <v>1.8071010000000001</v>
      </c>
      <c r="Y345">
        <v>304.0333</v>
      </c>
      <c r="Z345">
        <v>0</v>
      </c>
      <c r="AA345">
        <v>40.77205</v>
      </c>
      <c r="AB345">
        <v>19.79486</v>
      </c>
      <c r="AC345">
        <v>21.19641</v>
      </c>
      <c r="AD345">
        <v>0</v>
      </c>
      <c r="AE345">
        <v>0</v>
      </c>
      <c r="AF345">
        <v>0.69855</v>
      </c>
      <c r="AG345">
        <v>152.6215</v>
      </c>
      <c r="AH345">
        <v>39.649889999999999</v>
      </c>
      <c r="AI345">
        <v>467.42349999999999</v>
      </c>
      <c r="AJ345">
        <v>73.485159999999993</v>
      </c>
      <c r="AK345">
        <v>57.437100000000001</v>
      </c>
      <c r="AL345">
        <v>0</v>
      </c>
      <c r="AM345">
        <v>66.477519999999998</v>
      </c>
      <c r="AN345">
        <v>32.58502</v>
      </c>
      <c r="AO345">
        <v>55.781849999999999</v>
      </c>
      <c r="AP345">
        <v>237.25620000000001</v>
      </c>
    </row>
    <row r="346" spans="3:42">
      <c r="C346" t="s">
        <v>41</v>
      </c>
      <c r="D346">
        <v>2060</v>
      </c>
      <c r="E346" t="s">
        <v>68</v>
      </c>
      <c r="F346">
        <v>0</v>
      </c>
      <c r="G346">
        <v>7.3858439999999996</v>
      </c>
      <c r="H346">
        <v>0</v>
      </c>
      <c r="I346">
        <v>8.6973979999999997</v>
      </c>
      <c r="J346">
        <v>1.6737359999999999</v>
      </c>
      <c r="K346">
        <v>2.7157149999999999</v>
      </c>
      <c r="L346">
        <v>1.480442</v>
      </c>
      <c r="M346">
        <v>5.8286800000000003</v>
      </c>
      <c r="N346">
        <v>26.814319999999999</v>
      </c>
      <c r="O346">
        <v>6.450367</v>
      </c>
      <c r="P346">
        <v>0.54971499999999995</v>
      </c>
      <c r="Q346">
        <v>7.8286619999999996</v>
      </c>
      <c r="R346">
        <v>13.661809999999999</v>
      </c>
      <c r="S346">
        <v>3.3508680000000002</v>
      </c>
      <c r="T346">
        <v>70.595519999999993</v>
      </c>
      <c r="U346">
        <v>2.9195850000000001</v>
      </c>
      <c r="V346">
        <v>5.7243389999999996</v>
      </c>
      <c r="W346">
        <v>10.35182</v>
      </c>
      <c r="X346">
        <v>0.19819300000000001</v>
      </c>
      <c r="Y346">
        <v>51.61009</v>
      </c>
      <c r="Z346">
        <v>0</v>
      </c>
      <c r="AA346">
        <v>1.216259</v>
      </c>
      <c r="AB346">
        <v>2.5221909999999998</v>
      </c>
      <c r="AC346">
        <v>0.72725700000000004</v>
      </c>
      <c r="AD346">
        <v>0</v>
      </c>
      <c r="AE346">
        <v>0</v>
      </c>
      <c r="AF346">
        <v>0.14388100000000001</v>
      </c>
      <c r="AG346">
        <v>12.8879</v>
      </c>
      <c r="AH346">
        <v>6.1966809999999999</v>
      </c>
      <c r="AI346">
        <v>12.442</v>
      </c>
      <c r="AJ346">
        <v>13.291219999999999</v>
      </c>
      <c r="AK346">
        <v>4.4711210000000001</v>
      </c>
      <c r="AL346">
        <v>0</v>
      </c>
      <c r="AM346">
        <v>8.4035890000000002</v>
      </c>
      <c r="AN346">
        <v>1.7686090000000001</v>
      </c>
      <c r="AO346">
        <v>2.6177630000000001</v>
      </c>
      <c r="AP346">
        <v>45.362340000000003</v>
      </c>
    </row>
    <row r="347" spans="3:42">
      <c r="C347" t="s">
        <v>41</v>
      </c>
      <c r="D347">
        <v>2060</v>
      </c>
      <c r="E347" t="s">
        <v>69</v>
      </c>
      <c r="F347">
        <v>0</v>
      </c>
      <c r="G347">
        <v>0.68970399999999998</v>
      </c>
      <c r="H347">
        <v>0</v>
      </c>
      <c r="I347">
        <v>0.50760700000000003</v>
      </c>
      <c r="J347">
        <v>9.8520999999999997E-2</v>
      </c>
      <c r="K347">
        <v>0.43559599999999998</v>
      </c>
      <c r="L347">
        <v>0.22772400000000001</v>
      </c>
      <c r="M347">
        <v>1.5501370000000001</v>
      </c>
      <c r="N347">
        <v>8.3075109999999999</v>
      </c>
      <c r="O347">
        <v>0.39208399999999999</v>
      </c>
      <c r="P347">
        <v>0</v>
      </c>
      <c r="Q347">
        <v>0.90515699999999999</v>
      </c>
      <c r="R347">
        <v>10.67651</v>
      </c>
      <c r="S347">
        <v>0.43521199999999999</v>
      </c>
      <c r="T347">
        <v>6.9124840000000001</v>
      </c>
      <c r="U347">
        <v>0.78489799999999998</v>
      </c>
      <c r="V347">
        <v>2.082166</v>
      </c>
      <c r="W347">
        <v>5.7865E-2</v>
      </c>
      <c r="X347">
        <v>0</v>
      </c>
      <c r="Y347">
        <v>26.009820000000001</v>
      </c>
      <c r="Z347">
        <v>0</v>
      </c>
      <c r="AA347">
        <v>9.4793000000000002E-2</v>
      </c>
      <c r="AB347">
        <v>0.20519100000000001</v>
      </c>
      <c r="AC347">
        <v>2.9758E-2</v>
      </c>
      <c r="AD347">
        <v>0</v>
      </c>
      <c r="AE347">
        <v>0</v>
      </c>
      <c r="AF347">
        <v>5.0100000000000003E-4</v>
      </c>
      <c r="AG347">
        <v>1.1751130000000001</v>
      </c>
      <c r="AH347">
        <v>0.50162300000000004</v>
      </c>
      <c r="AI347">
        <v>1.390436</v>
      </c>
      <c r="AJ347">
        <v>1.159076</v>
      </c>
      <c r="AK347">
        <v>0.12255199999999999</v>
      </c>
      <c r="AL347">
        <v>0</v>
      </c>
      <c r="AM347">
        <v>0.348466</v>
      </c>
      <c r="AN347">
        <v>0.207653</v>
      </c>
      <c r="AO347">
        <v>7.9145999999999994E-2</v>
      </c>
      <c r="AP347">
        <v>0.60732200000000003</v>
      </c>
    </row>
    <row r="348" spans="3:42">
      <c r="C348" t="s">
        <v>41</v>
      </c>
      <c r="D348">
        <v>2060</v>
      </c>
      <c r="E348" t="s">
        <v>70</v>
      </c>
      <c r="F348">
        <v>0</v>
      </c>
      <c r="G348">
        <v>1.777863</v>
      </c>
      <c r="H348">
        <v>0</v>
      </c>
      <c r="I348">
        <v>2.5833050000000002</v>
      </c>
      <c r="J348">
        <v>0.33338499999999999</v>
      </c>
      <c r="K348">
        <v>2.488855</v>
      </c>
      <c r="L348">
        <v>0.24926200000000001</v>
      </c>
      <c r="M348">
        <v>2.7401499999999999</v>
      </c>
      <c r="N348">
        <v>11.302300000000001</v>
      </c>
      <c r="O348">
        <v>0.82577800000000001</v>
      </c>
      <c r="P348">
        <v>5.5204999999999997E-2</v>
      </c>
      <c r="Q348">
        <v>15.18778</v>
      </c>
      <c r="R348">
        <v>26.997789999999998</v>
      </c>
      <c r="S348">
        <v>0.81257999999999997</v>
      </c>
      <c r="T348">
        <v>21.505420000000001</v>
      </c>
      <c r="U348">
        <v>1.251223</v>
      </c>
      <c r="V348">
        <v>1.000856</v>
      </c>
      <c r="W348">
        <v>0.98656999999999995</v>
      </c>
      <c r="X348">
        <v>3.4576000000000003E-2</v>
      </c>
      <c r="Y348">
        <v>47.603999999999999</v>
      </c>
      <c r="Z348">
        <v>0</v>
      </c>
      <c r="AA348">
        <v>0.12374400000000001</v>
      </c>
      <c r="AB348">
        <v>0.40309499999999998</v>
      </c>
      <c r="AC348">
        <v>3.7330000000000002E-2</v>
      </c>
      <c r="AD348">
        <v>0</v>
      </c>
      <c r="AE348">
        <v>0</v>
      </c>
      <c r="AF348">
        <v>0.112993</v>
      </c>
      <c r="AG348">
        <v>2.5449410000000001</v>
      </c>
      <c r="AH348">
        <v>0.900088</v>
      </c>
      <c r="AI348">
        <v>3.197479</v>
      </c>
      <c r="AJ348">
        <v>1.5267770000000001</v>
      </c>
      <c r="AK348">
        <v>0.32849</v>
      </c>
      <c r="AL348">
        <v>0</v>
      </c>
      <c r="AM348">
        <v>1.3999740000000001</v>
      </c>
      <c r="AN348">
        <v>0.262708</v>
      </c>
      <c r="AO348">
        <v>0.29902299999999998</v>
      </c>
      <c r="AP348">
        <v>10.843999999999999</v>
      </c>
    </row>
    <row r="349" spans="3:42">
      <c r="C349" t="s">
        <v>41</v>
      </c>
      <c r="D349">
        <v>2060</v>
      </c>
      <c r="E349" t="s">
        <v>71</v>
      </c>
      <c r="F349">
        <v>0</v>
      </c>
      <c r="G349">
        <v>3.2757869999999998</v>
      </c>
      <c r="H349">
        <v>0</v>
      </c>
      <c r="I349">
        <v>13.196109999999999</v>
      </c>
      <c r="J349">
        <v>8.2807539999999999</v>
      </c>
      <c r="K349">
        <v>2.9179909999999998</v>
      </c>
      <c r="L349">
        <v>0.66016600000000003</v>
      </c>
      <c r="M349">
        <v>5.8930999999999997E-2</v>
      </c>
      <c r="N349">
        <v>80.196650000000005</v>
      </c>
      <c r="O349">
        <v>3.2035960000000001</v>
      </c>
      <c r="P349">
        <v>1.2829999999999999E-2</v>
      </c>
      <c r="Q349">
        <v>7.3667850000000001</v>
      </c>
      <c r="R349">
        <v>34.465200000000003</v>
      </c>
      <c r="S349">
        <v>5.7554309999999997</v>
      </c>
      <c r="T349">
        <v>63.133569999999999</v>
      </c>
      <c r="U349">
        <v>1.6524129999999999</v>
      </c>
      <c r="V349">
        <v>3.3389340000000001</v>
      </c>
      <c r="W349">
        <v>0.48336800000000002</v>
      </c>
      <c r="X349">
        <v>0.362427</v>
      </c>
      <c r="Y349">
        <v>58.893889999999999</v>
      </c>
      <c r="Z349">
        <v>0</v>
      </c>
      <c r="AA349">
        <v>3.8639999999999998E-3</v>
      </c>
      <c r="AB349">
        <v>0.52389399999999997</v>
      </c>
      <c r="AC349">
        <v>4.3062999999999997E-2</v>
      </c>
      <c r="AD349">
        <v>0</v>
      </c>
      <c r="AE349">
        <v>0</v>
      </c>
      <c r="AF349">
        <v>0.38477099999999997</v>
      </c>
      <c r="AG349">
        <v>52.445129999999999</v>
      </c>
      <c r="AH349">
        <v>28.08043</v>
      </c>
      <c r="AI349">
        <v>0.26819399999999999</v>
      </c>
      <c r="AJ349">
        <v>6.9341530000000002</v>
      </c>
      <c r="AK349">
        <v>20.23677</v>
      </c>
      <c r="AL349">
        <v>0</v>
      </c>
      <c r="AM349">
        <v>18.658280000000001</v>
      </c>
      <c r="AN349">
        <v>0.73889000000000005</v>
      </c>
      <c r="AO349">
        <v>1.743279</v>
      </c>
      <c r="AP349">
        <v>42.084069999999997</v>
      </c>
    </row>
    <row r="350" spans="3:42">
      <c r="C350" t="s">
        <v>41</v>
      </c>
      <c r="D350">
        <v>2060</v>
      </c>
      <c r="E350" t="s">
        <v>46</v>
      </c>
      <c r="F350">
        <v>0</v>
      </c>
      <c r="G350">
        <v>14.80931</v>
      </c>
      <c r="H350">
        <v>0</v>
      </c>
      <c r="I350">
        <v>13.02211</v>
      </c>
      <c r="J350">
        <v>2.8716179999999998</v>
      </c>
      <c r="K350">
        <v>13.39554</v>
      </c>
      <c r="L350">
        <v>0</v>
      </c>
      <c r="M350">
        <v>8.6611060000000002</v>
      </c>
      <c r="N350">
        <v>75.264430000000004</v>
      </c>
      <c r="O350">
        <v>8.4355519999999995</v>
      </c>
      <c r="P350">
        <v>0.351823</v>
      </c>
      <c r="Q350">
        <v>1.5634479999999999</v>
      </c>
      <c r="R350">
        <v>13.44867</v>
      </c>
      <c r="S350">
        <v>4.1553279999999999</v>
      </c>
      <c r="T350">
        <v>42.816180000000003</v>
      </c>
      <c r="U350">
        <v>2.4106049999999999</v>
      </c>
      <c r="V350">
        <v>10.73259</v>
      </c>
      <c r="W350">
        <v>2.3211560000000002</v>
      </c>
      <c r="X350">
        <v>0</v>
      </c>
      <c r="Y350">
        <v>44.332509999999999</v>
      </c>
      <c r="Z350">
        <v>0</v>
      </c>
      <c r="AA350">
        <v>0.48050599999999999</v>
      </c>
      <c r="AB350">
        <v>0.506382</v>
      </c>
      <c r="AC350">
        <v>0.94945400000000002</v>
      </c>
      <c r="AD350">
        <v>0</v>
      </c>
      <c r="AE350">
        <v>0</v>
      </c>
      <c r="AF350">
        <v>0</v>
      </c>
      <c r="AG350">
        <v>19.677009999999999</v>
      </c>
      <c r="AH350">
        <v>3.5545260000000001</v>
      </c>
      <c r="AI350">
        <v>24.361339999999998</v>
      </c>
      <c r="AJ350">
        <v>4.6147</v>
      </c>
      <c r="AK350">
        <v>7.6850440000000004</v>
      </c>
      <c r="AL350">
        <v>0</v>
      </c>
      <c r="AM350">
        <v>12.418609999999999</v>
      </c>
      <c r="AN350">
        <v>1.0985910000000001</v>
      </c>
      <c r="AO350">
        <v>3.385392</v>
      </c>
      <c r="AP350">
        <v>70.951009999999997</v>
      </c>
    </row>
    <row r="351" spans="3:42">
      <c r="C351" t="s">
        <v>41</v>
      </c>
      <c r="D351">
        <v>2060</v>
      </c>
      <c r="E351" t="s">
        <v>47</v>
      </c>
      <c r="F351">
        <v>0</v>
      </c>
      <c r="G351">
        <v>0</v>
      </c>
      <c r="H351">
        <v>0</v>
      </c>
      <c r="I351">
        <v>1.4789620000000001</v>
      </c>
      <c r="J351">
        <v>0</v>
      </c>
      <c r="K351">
        <v>5.9451850000000004</v>
      </c>
      <c r="L351">
        <v>0</v>
      </c>
      <c r="M351">
        <v>0.37140400000000001</v>
      </c>
      <c r="N351">
        <v>30.425439999999998</v>
      </c>
      <c r="O351">
        <v>0</v>
      </c>
      <c r="P351">
        <v>0</v>
      </c>
      <c r="Q351">
        <v>0</v>
      </c>
      <c r="R351">
        <v>14.76567</v>
      </c>
      <c r="S351">
        <v>0.81775100000000001</v>
      </c>
      <c r="T351">
        <v>65.331850000000003</v>
      </c>
      <c r="U351">
        <v>0</v>
      </c>
      <c r="V351">
        <v>0</v>
      </c>
      <c r="W351">
        <v>0</v>
      </c>
      <c r="X351">
        <v>0</v>
      </c>
      <c r="Y351">
        <v>14.42122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0.37101899999999999</v>
      </c>
      <c r="AH351">
        <v>0.73108099999999998</v>
      </c>
      <c r="AI351">
        <v>0</v>
      </c>
      <c r="AJ351">
        <v>0.66714899999999999</v>
      </c>
      <c r="AK351">
        <v>0</v>
      </c>
      <c r="AL351">
        <v>0</v>
      </c>
      <c r="AM351">
        <v>4.4069890000000003</v>
      </c>
      <c r="AN351">
        <v>2.0789999999999999E-2</v>
      </c>
      <c r="AO351">
        <v>0</v>
      </c>
      <c r="AP351">
        <v>1.312446</v>
      </c>
    </row>
    <row r="352" spans="3:42">
      <c r="C352" t="s">
        <v>41</v>
      </c>
      <c r="D352">
        <v>2060</v>
      </c>
      <c r="E352" t="s">
        <v>48</v>
      </c>
      <c r="F352">
        <v>0</v>
      </c>
      <c r="G352">
        <v>24.280819999999999</v>
      </c>
      <c r="H352">
        <v>0</v>
      </c>
      <c r="I352">
        <v>10.06174</v>
      </c>
      <c r="J352">
        <v>6.6886520000000003</v>
      </c>
      <c r="K352">
        <v>18.009260000000001</v>
      </c>
      <c r="L352">
        <v>0</v>
      </c>
      <c r="M352">
        <v>19.41208</v>
      </c>
      <c r="N352">
        <v>109.81100000000001</v>
      </c>
      <c r="O352">
        <v>2.8946779999999999</v>
      </c>
      <c r="P352">
        <v>13.99234</v>
      </c>
      <c r="Q352">
        <v>0.64971400000000001</v>
      </c>
      <c r="R352">
        <v>14.71097</v>
      </c>
      <c r="S352">
        <v>11.91309</v>
      </c>
      <c r="T352">
        <v>54.767499999999998</v>
      </c>
      <c r="U352">
        <v>3.4498489999999999</v>
      </c>
      <c r="V352">
        <v>11.457039999999999</v>
      </c>
      <c r="W352">
        <v>0.51800500000000005</v>
      </c>
      <c r="X352">
        <v>0</v>
      </c>
      <c r="Y352">
        <v>25.869039999999998</v>
      </c>
      <c r="Z352">
        <v>0</v>
      </c>
      <c r="AA352">
        <v>14.0672</v>
      </c>
      <c r="AB352">
        <v>0.76561299999999999</v>
      </c>
      <c r="AC352">
        <v>22.15005</v>
      </c>
      <c r="AD352">
        <v>0</v>
      </c>
      <c r="AE352">
        <v>0</v>
      </c>
      <c r="AF352">
        <v>0</v>
      </c>
      <c r="AG352">
        <v>7.1243020000000001</v>
      </c>
      <c r="AH352">
        <v>8.8884720000000002</v>
      </c>
      <c r="AI352">
        <v>66.765929999999997</v>
      </c>
      <c r="AJ352">
        <v>2.7517140000000002</v>
      </c>
      <c r="AK352">
        <v>22.579409999999999</v>
      </c>
      <c r="AL352">
        <v>0</v>
      </c>
      <c r="AM352">
        <v>29.355930000000001</v>
      </c>
      <c r="AN352">
        <v>4.0691930000000003</v>
      </c>
      <c r="AO352">
        <v>13.35042</v>
      </c>
      <c r="AP352">
        <v>27.395289999999999</v>
      </c>
    </row>
    <row r="353" spans="3:42">
      <c r="C353" t="s">
        <v>41</v>
      </c>
      <c r="D353">
        <v>2060</v>
      </c>
      <c r="E353" t="s">
        <v>49</v>
      </c>
      <c r="F353">
        <v>0</v>
      </c>
      <c r="G353">
        <v>5.5984920000000002</v>
      </c>
      <c r="H353">
        <v>0</v>
      </c>
      <c r="I353">
        <v>1.4915069999999999</v>
      </c>
      <c r="J353">
        <v>1.2431779999999999</v>
      </c>
      <c r="K353">
        <v>4.0663340000000003</v>
      </c>
      <c r="L353">
        <v>0</v>
      </c>
      <c r="M353">
        <v>12.33033</v>
      </c>
      <c r="N353">
        <v>20.810079999999999</v>
      </c>
      <c r="O353">
        <v>0.31759599999999999</v>
      </c>
      <c r="P353">
        <v>0.104481</v>
      </c>
      <c r="Q353">
        <v>1.9794510000000001</v>
      </c>
      <c r="R353">
        <v>7.8775449999999996</v>
      </c>
      <c r="S353">
        <v>0.66575700000000004</v>
      </c>
      <c r="T353">
        <v>18.50563</v>
      </c>
      <c r="U353">
        <v>0.76020799999999999</v>
      </c>
      <c r="V353">
        <v>3.4728819999999998</v>
      </c>
      <c r="W353">
        <v>0.18121100000000001</v>
      </c>
      <c r="X353">
        <v>0</v>
      </c>
      <c r="Y353">
        <v>8.8456759999999992</v>
      </c>
      <c r="Z353">
        <v>0</v>
      </c>
      <c r="AA353">
        <v>0</v>
      </c>
      <c r="AB353">
        <v>0</v>
      </c>
      <c r="AC353">
        <v>0.155918</v>
      </c>
      <c r="AD353">
        <v>0</v>
      </c>
      <c r="AE353">
        <v>0</v>
      </c>
      <c r="AF353">
        <v>0</v>
      </c>
      <c r="AG353">
        <v>2.0572659999999998</v>
      </c>
      <c r="AH353">
        <v>0.59519500000000003</v>
      </c>
      <c r="AI353">
        <v>5.8996839999999997</v>
      </c>
      <c r="AJ353">
        <v>1.4559839999999999</v>
      </c>
      <c r="AK353">
        <v>10.089560000000001</v>
      </c>
      <c r="AL353">
        <v>0</v>
      </c>
      <c r="AM353">
        <v>3.4194100000000001</v>
      </c>
      <c r="AN353">
        <v>0</v>
      </c>
      <c r="AO353">
        <v>0.415576</v>
      </c>
      <c r="AP353">
        <v>13.182700000000001</v>
      </c>
    </row>
    <row r="354" spans="3:42">
      <c r="C354" t="s">
        <v>41</v>
      </c>
      <c r="D354">
        <v>2060</v>
      </c>
      <c r="E354" t="s">
        <v>50</v>
      </c>
      <c r="F354">
        <v>0</v>
      </c>
      <c r="G354">
        <v>0.49784800000000001</v>
      </c>
      <c r="H354">
        <v>0</v>
      </c>
      <c r="I354">
        <v>3.0543559999999998</v>
      </c>
      <c r="J354">
        <v>1.2160000000000001E-2</v>
      </c>
      <c r="K354">
        <v>1.1251279999999999</v>
      </c>
      <c r="L354">
        <v>1.3212E-2</v>
      </c>
      <c r="M354">
        <v>4.7579999999999997E-2</v>
      </c>
      <c r="N354">
        <v>13.60426</v>
      </c>
      <c r="O354">
        <v>0.21923100000000001</v>
      </c>
      <c r="P354">
        <v>4.5440000000000003E-3</v>
      </c>
      <c r="Q354">
        <v>4.4556999999999999E-2</v>
      </c>
      <c r="R354">
        <v>1.112692</v>
      </c>
      <c r="S354">
        <v>0.33491100000000001</v>
      </c>
      <c r="T354">
        <v>3.554951</v>
      </c>
      <c r="U354">
        <v>0</v>
      </c>
      <c r="V354">
        <v>4.4283000000000003E-2</v>
      </c>
      <c r="W354">
        <v>0.142705</v>
      </c>
      <c r="X354">
        <v>7.4062000000000003E-2</v>
      </c>
      <c r="Y354">
        <v>1.5886309999999999</v>
      </c>
      <c r="Z354">
        <v>0</v>
      </c>
      <c r="AA354">
        <v>2.1289999999999998E-3</v>
      </c>
      <c r="AB354">
        <v>2.229044</v>
      </c>
      <c r="AC354">
        <v>2.7959999999999999E-3</v>
      </c>
      <c r="AD354">
        <v>0</v>
      </c>
      <c r="AE354">
        <v>0</v>
      </c>
      <c r="AF354">
        <v>3.4880000000000002E-3</v>
      </c>
      <c r="AG354">
        <v>6.1219659999999996</v>
      </c>
      <c r="AH354">
        <v>0.27236700000000003</v>
      </c>
      <c r="AI354">
        <v>6.1435999999999998E-2</v>
      </c>
      <c r="AJ354">
        <v>0.19963700000000001</v>
      </c>
      <c r="AK354">
        <v>4.3639999999999998E-3</v>
      </c>
      <c r="AL354">
        <v>0</v>
      </c>
      <c r="AM354">
        <v>0.30901299999999998</v>
      </c>
      <c r="AN354">
        <v>1.4809999999999999E-3</v>
      </c>
      <c r="AO354">
        <v>6.3340000000000002E-3</v>
      </c>
      <c r="AP354">
        <v>8.2664519999999992</v>
      </c>
    </row>
    <row r="355" spans="3:42">
      <c r="C355" t="s">
        <v>41</v>
      </c>
      <c r="D355">
        <v>2060</v>
      </c>
      <c r="E355" t="s">
        <v>51</v>
      </c>
      <c r="F355">
        <v>0</v>
      </c>
      <c r="G355">
        <v>0.380546</v>
      </c>
      <c r="H355">
        <v>0</v>
      </c>
      <c r="I355">
        <v>0</v>
      </c>
      <c r="J355">
        <v>5.9450000000000003E-2</v>
      </c>
      <c r="K355">
        <v>1.082859</v>
      </c>
      <c r="L355">
        <v>0</v>
      </c>
      <c r="M355">
        <v>5.3283999999999998E-2</v>
      </c>
      <c r="N355">
        <v>11.412739999999999</v>
      </c>
      <c r="O355">
        <v>0.49959500000000001</v>
      </c>
      <c r="P355">
        <v>0</v>
      </c>
      <c r="Q355">
        <v>2.1574870000000002</v>
      </c>
      <c r="R355">
        <v>29.248629999999999</v>
      </c>
      <c r="S355">
        <v>1.7734129999999999</v>
      </c>
      <c r="T355">
        <v>18.044309999999999</v>
      </c>
      <c r="U355">
        <v>0.123145</v>
      </c>
      <c r="V355">
        <v>0</v>
      </c>
      <c r="W355">
        <v>0.15498799999999999</v>
      </c>
      <c r="X355">
        <v>0.133938</v>
      </c>
      <c r="Y355">
        <v>15.51454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6.8300549999999998</v>
      </c>
      <c r="AI355">
        <v>0.43246899999999999</v>
      </c>
      <c r="AJ355">
        <v>2.2414520000000002</v>
      </c>
      <c r="AK355">
        <v>0.42565599999999998</v>
      </c>
      <c r="AL355">
        <v>0</v>
      </c>
      <c r="AM355">
        <v>3.5386389999999999</v>
      </c>
      <c r="AN355">
        <v>0</v>
      </c>
      <c r="AO355">
        <v>0</v>
      </c>
      <c r="AP355">
        <v>13.358599999999999</v>
      </c>
    </row>
    <row r="356" spans="3:42">
      <c r="C356" t="s">
        <v>41</v>
      </c>
      <c r="D356">
        <v>2060</v>
      </c>
      <c r="E356" t="s">
        <v>52</v>
      </c>
      <c r="F356">
        <v>0</v>
      </c>
      <c r="G356">
        <v>9.3783639999999995</v>
      </c>
      <c r="H356">
        <v>0</v>
      </c>
      <c r="I356">
        <v>12.02685</v>
      </c>
      <c r="J356">
        <v>5.2448839999999999</v>
      </c>
      <c r="K356">
        <v>5.3217800000000004</v>
      </c>
      <c r="L356">
        <v>10.31291</v>
      </c>
      <c r="M356">
        <v>11.54547</v>
      </c>
      <c r="N356">
        <v>63.097230000000003</v>
      </c>
      <c r="O356">
        <v>13.07249</v>
      </c>
      <c r="P356">
        <v>0.80392799999999998</v>
      </c>
      <c r="Q356">
        <v>25.72485</v>
      </c>
      <c r="R356">
        <v>104.55110000000001</v>
      </c>
      <c r="S356">
        <v>8.9041350000000001</v>
      </c>
      <c r="T356">
        <v>64.981840000000005</v>
      </c>
      <c r="U356">
        <v>0.32982499999999998</v>
      </c>
      <c r="V356">
        <v>5.01701</v>
      </c>
      <c r="W356">
        <v>14.098739999999999</v>
      </c>
      <c r="X356">
        <v>1.9690639999999999</v>
      </c>
      <c r="Y356">
        <v>45.828899999999997</v>
      </c>
      <c r="Z356">
        <v>0</v>
      </c>
      <c r="AA356">
        <v>1.5932489999999999</v>
      </c>
      <c r="AB356">
        <v>0.83543800000000001</v>
      </c>
      <c r="AC356">
        <v>2.5293009999999998</v>
      </c>
      <c r="AD356">
        <v>0</v>
      </c>
      <c r="AE356">
        <v>0</v>
      </c>
      <c r="AF356">
        <v>4.2819370000000001</v>
      </c>
      <c r="AG356">
        <v>18.087879999999998</v>
      </c>
      <c r="AH356">
        <v>7.2412749999999999</v>
      </c>
      <c r="AI356">
        <v>10.97504</v>
      </c>
      <c r="AJ356">
        <v>21.04684</v>
      </c>
      <c r="AK356">
        <v>8.9038830000000004</v>
      </c>
      <c r="AL356">
        <v>0</v>
      </c>
      <c r="AM356">
        <v>17.77478</v>
      </c>
      <c r="AN356">
        <v>0.47259800000000002</v>
      </c>
      <c r="AO356">
        <v>1.3229709999999999</v>
      </c>
      <c r="AP356">
        <v>91.928520000000006</v>
      </c>
    </row>
    <row r="357" spans="3:42">
      <c r="C357" t="s">
        <v>41</v>
      </c>
      <c r="D357">
        <v>2060</v>
      </c>
      <c r="E357" t="s">
        <v>53</v>
      </c>
      <c r="F357">
        <v>0</v>
      </c>
      <c r="G357">
        <v>4.2717999999999999E-2</v>
      </c>
      <c r="H357">
        <v>0</v>
      </c>
      <c r="I357">
        <v>0.21385599999999999</v>
      </c>
      <c r="J357">
        <v>9.4940000000000007E-3</v>
      </c>
      <c r="K357">
        <v>7.3679999999999995E-2</v>
      </c>
      <c r="L357">
        <v>4.8217999999999997E-2</v>
      </c>
      <c r="M357">
        <v>3.7318999999999998E-2</v>
      </c>
      <c r="N357">
        <v>0.73972099999999996</v>
      </c>
      <c r="O357">
        <v>4.4318000000000003E-2</v>
      </c>
      <c r="P357">
        <v>2.049E-3</v>
      </c>
      <c r="Q357">
        <v>5.1977000000000002E-2</v>
      </c>
      <c r="R357">
        <v>0.243751</v>
      </c>
      <c r="S357">
        <v>5.4265000000000001E-2</v>
      </c>
      <c r="T357">
        <v>0.79332000000000003</v>
      </c>
      <c r="U357">
        <v>1.5510000000000001E-3</v>
      </c>
      <c r="V357">
        <v>1.8103000000000001E-2</v>
      </c>
      <c r="W357">
        <v>3.4307999999999998E-2</v>
      </c>
      <c r="X357">
        <v>9.9559999999999996E-3</v>
      </c>
      <c r="Y357">
        <v>0.18953200000000001</v>
      </c>
      <c r="Z357">
        <v>0</v>
      </c>
      <c r="AA357">
        <v>3.166E-3</v>
      </c>
      <c r="AB357">
        <v>3.1980000000000001E-2</v>
      </c>
      <c r="AC357">
        <v>4.0610000000000004E-3</v>
      </c>
      <c r="AD357">
        <v>0</v>
      </c>
      <c r="AE357">
        <v>0</v>
      </c>
      <c r="AF357">
        <v>1.9008000000000001E-2</v>
      </c>
      <c r="AG357">
        <v>0.143343</v>
      </c>
      <c r="AH357">
        <v>8.6768999999999999E-2</v>
      </c>
      <c r="AI357">
        <v>1.9486E-2</v>
      </c>
      <c r="AJ357">
        <v>9.6165E-2</v>
      </c>
      <c r="AK357">
        <v>2.1513000000000001E-2</v>
      </c>
      <c r="AL357">
        <v>0</v>
      </c>
      <c r="AM357">
        <v>8.1235000000000002E-2</v>
      </c>
      <c r="AN357">
        <v>1.304E-3</v>
      </c>
      <c r="AO357">
        <v>4.7479999999999996E-3</v>
      </c>
      <c r="AP357">
        <v>0.34569</v>
      </c>
    </row>
    <row r="358" spans="3:42">
      <c r="C358" t="s">
        <v>41</v>
      </c>
      <c r="D358">
        <v>2060</v>
      </c>
      <c r="E358" t="s">
        <v>54</v>
      </c>
      <c r="F358">
        <v>0</v>
      </c>
      <c r="G358">
        <v>20.792629999999999</v>
      </c>
      <c r="H358">
        <v>0</v>
      </c>
      <c r="I358">
        <v>29.19633</v>
      </c>
      <c r="J358">
        <v>1.4421139999999999</v>
      </c>
      <c r="K358">
        <v>18.422180000000001</v>
      </c>
      <c r="L358">
        <v>2.5076390000000002</v>
      </c>
      <c r="M358">
        <v>5.1387739999999997</v>
      </c>
      <c r="N358">
        <v>218.4212</v>
      </c>
      <c r="O358">
        <v>14.528740000000001</v>
      </c>
      <c r="P358">
        <v>0.18713299999999999</v>
      </c>
      <c r="Q358">
        <v>8.0367049999999995</v>
      </c>
      <c r="R358">
        <v>71.982609999999994</v>
      </c>
      <c r="S358">
        <v>11.24736</v>
      </c>
      <c r="T358">
        <v>164.19399999999999</v>
      </c>
      <c r="U358">
        <v>1.6001050000000001</v>
      </c>
      <c r="V358">
        <v>2.291042</v>
      </c>
      <c r="W358">
        <v>9.7001899999999992</v>
      </c>
      <c r="X358">
        <v>2.487241</v>
      </c>
      <c r="Y358">
        <v>75.400720000000007</v>
      </c>
      <c r="Z358">
        <v>0</v>
      </c>
      <c r="AA358">
        <v>0.305342</v>
      </c>
      <c r="AB358">
        <v>0.26132699999999998</v>
      </c>
      <c r="AC358">
        <v>1.281447</v>
      </c>
      <c r="AD358">
        <v>0</v>
      </c>
      <c r="AE358">
        <v>0</v>
      </c>
      <c r="AF358">
        <v>0.55793400000000004</v>
      </c>
      <c r="AG358">
        <v>83.43092</v>
      </c>
      <c r="AH358">
        <v>9.1468959999999999</v>
      </c>
      <c r="AI358">
        <v>7.8192830000000004</v>
      </c>
      <c r="AJ358">
        <v>15.57715</v>
      </c>
      <c r="AK358">
        <v>1.430164</v>
      </c>
      <c r="AL358">
        <v>0</v>
      </c>
      <c r="AM358">
        <v>16.699619999999999</v>
      </c>
      <c r="AN358">
        <v>0.52135399999999998</v>
      </c>
      <c r="AO358">
        <v>0.40536899999999998</v>
      </c>
      <c r="AP358">
        <v>286.34219999999999</v>
      </c>
    </row>
    <row r="359" spans="3:42">
      <c r="C359" t="s">
        <v>41</v>
      </c>
      <c r="D359">
        <v>2070</v>
      </c>
      <c r="E359" t="s">
        <v>65</v>
      </c>
      <c r="F359">
        <v>0</v>
      </c>
      <c r="G359">
        <v>31.866029999999999</v>
      </c>
      <c r="H359">
        <v>0</v>
      </c>
      <c r="I359">
        <v>47.358989999999999</v>
      </c>
      <c r="J359">
        <v>16.147500000000001</v>
      </c>
      <c r="K359">
        <v>12.29532</v>
      </c>
      <c r="L359">
        <v>2.9985119999999998</v>
      </c>
      <c r="M359">
        <v>30.611339999999998</v>
      </c>
      <c r="N359">
        <v>106.9794</v>
      </c>
      <c r="O359">
        <v>13.37064</v>
      </c>
      <c r="P359">
        <v>2.4645389999999998</v>
      </c>
      <c r="Q359">
        <v>71.773229999999998</v>
      </c>
      <c r="R359">
        <v>117.0257</v>
      </c>
      <c r="S359">
        <v>13.41324</v>
      </c>
      <c r="T359">
        <v>82.121790000000004</v>
      </c>
      <c r="U359">
        <v>4.8630420000000001</v>
      </c>
      <c r="V359">
        <v>41.500450000000001</v>
      </c>
      <c r="W359">
        <v>20.098189999999999</v>
      </c>
      <c r="X359">
        <v>1.108554</v>
      </c>
      <c r="Y359">
        <v>91.886930000000007</v>
      </c>
      <c r="Z359">
        <v>0</v>
      </c>
      <c r="AA359">
        <v>18.317360000000001</v>
      </c>
      <c r="AB359">
        <v>15.10477</v>
      </c>
      <c r="AC359">
        <v>5.1818660000000003</v>
      </c>
      <c r="AD359">
        <v>0</v>
      </c>
      <c r="AE359">
        <v>0</v>
      </c>
      <c r="AF359">
        <v>1.2421120000000001</v>
      </c>
      <c r="AG359">
        <v>30.400490000000001</v>
      </c>
      <c r="AH359">
        <v>16.485890000000001</v>
      </c>
      <c r="AI359">
        <v>42.685029999999998</v>
      </c>
      <c r="AJ359">
        <v>19.68083</v>
      </c>
      <c r="AK359">
        <v>21.365189999999998</v>
      </c>
      <c r="AL359">
        <v>0</v>
      </c>
      <c r="AM359">
        <v>19.569369999999999</v>
      </c>
      <c r="AN359">
        <v>4.9685540000000001</v>
      </c>
      <c r="AO359">
        <v>15.9002</v>
      </c>
      <c r="AP359">
        <v>234.31039999999999</v>
      </c>
    </row>
    <row r="360" spans="3:42">
      <c r="C360" t="s">
        <v>41</v>
      </c>
      <c r="D360">
        <v>2070</v>
      </c>
      <c r="E360" t="s">
        <v>66</v>
      </c>
      <c r="F360">
        <v>0</v>
      </c>
      <c r="G360">
        <v>161.7825</v>
      </c>
      <c r="H360">
        <v>0</v>
      </c>
      <c r="I360">
        <v>199.70869999999999</v>
      </c>
      <c r="J360">
        <v>53.765590000000003</v>
      </c>
      <c r="K360">
        <v>119.9923</v>
      </c>
      <c r="L360">
        <v>15.00858</v>
      </c>
      <c r="M360">
        <v>97.874459999999999</v>
      </c>
      <c r="N360">
        <v>1116.3779999999999</v>
      </c>
      <c r="O360">
        <v>87.899039999999999</v>
      </c>
      <c r="P360">
        <v>14.49241</v>
      </c>
      <c r="Q360">
        <v>74.165760000000006</v>
      </c>
      <c r="R360">
        <v>624.77750000000003</v>
      </c>
      <c r="S360">
        <v>66.032290000000003</v>
      </c>
      <c r="T360">
        <v>1086.961</v>
      </c>
      <c r="U360">
        <v>41.529519999999998</v>
      </c>
      <c r="V360">
        <v>101.27549999999999</v>
      </c>
      <c r="W360">
        <v>75.873429999999999</v>
      </c>
      <c r="X360">
        <v>7.7418339999999999</v>
      </c>
      <c r="Y360">
        <v>873.35119999999995</v>
      </c>
      <c r="Z360">
        <v>0</v>
      </c>
      <c r="AA360">
        <v>21.569320000000001</v>
      </c>
      <c r="AB360">
        <v>44.728850000000001</v>
      </c>
      <c r="AC360">
        <v>15.860200000000001</v>
      </c>
      <c r="AD360">
        <v>0</v>
      </c>
      <c r="AE360">
        <v>0</v>
      </c>
      <c r="AF360">
        <v>4.0588369999999996</v>
      </c>
      <c r="AG360">
        <v>195.96170000000001</v>
      </c>
      <c r="AH360">
        <v>75.184399999999997</v>
      </c>
      <c r="AI360">
        <v>393.19080000000002</v>
      </c>
      <c r="AJ360">
        <v>129.18109999999999</v>
      </c>
      <c r="AK360">
        <v>94.872609999999995</v>
      </c>
      <c r="AL360">
        <v>0</v>
      </c>
      <c r="AM360">
        <v>155.97309999999999</v>
      </c>
      <c r="AN360">
        <v>42.952309999999997</v>
      </c>
      <c r="AO360">
        <v>45.655149999999999</v>
      </c>
      <c r="AP360">
        <v>837.42309999999998</v>
      </c>
    </row>
    <row r="361" spans="3:42">
      <c r="C361" t="s">
        <v>41</v>
      </c>
      <c r="D361">
        <v>2070</v>
      </c>
      <c r="E361" t="s">
        <v>67</v>
      </c>
      <c r="F361">
        <v>0</v>
      </c>
      <c r="G361">
        <v>60.482469999999999</v>
      </c>
      <c r="H361">
        <v>0</v>
      </c>
      <c r="I361">
        <v>52.081209999999999</v>
      </c>
      <c r="J361">
        <v>37.797800000000002</v>
      </c>
      <c r="K361">
        <v>27.306909999999998</v>
      </c>
      <c r="L361">
        <v>2.2886709999999999</v>
      </c>
      <c r="M361">
        <v>92.434970000000007</v>
      </c>
      <c r="N361">
        <v>429.9511</v>
      </c>
      <c r="O361">
        <v>24.068169999999999</v>
      </c>
      <c r="P361">
        <v>12.95552</v>
      </c>
      <c r="Q361">
        <v>54.479770000000002</v>
      </c>
      <c r="R361">
        <v>408.69330000000002</v>
      </c>
      <c r="S361">
        <v>60.380890000000001</v>
      </c>
      <c r="T361">
        <v>343.00029999999998</v>
      </c>
      <c r="U361">
        <v>19.800999999999998</v>
      </c>
      <c r="V361">
        <v>59.518419999999999</v>
      </c>
      <c r="W361">
        <v>27.954429999999999</v>
      </c>
      <c r="X361">
        <v>1.8071010000000001</v>
      </c>
      <c r="Y361">
        <v>304.0333</v>
      </c>
      <c r="Z361">
        <v>0</v>
      </c>
      <c r="AA361">
        <v>40.77205</v>
      </c>
      <c r="AB361">
        <v>19.79486</v>
      </c>
      <c r="AC361">
        <v>21.19641</v>
      </c>
      <c r="AD361">
        <v>0</v>
      </c>
      <c r="AE361">
        <v>0</v>
      </c>
      <c r="AF361">
        <v>0.69855</v>
      </c>
      <c r="AG361">
        <v>152.6215</v>
      </c>
      <c r="AH361">
        <v>39.649889999999999</v>
      </c>
      <c r="AI361">
        <v>467.42349999999999</v>
      </c>
      <c r="AJ361">
        <v>73.485159999999993</v>
      </c>
      <c r="AK361">
        <v>57.437100000000001</v>
      </c>
      <c r="AL361">
        <v>0</v>
      </c>
      <c r="AM361">
        <v>66.477519999999998</v>
      </c>
      <c r="AN361">
        <v>32.58502</v>
      </c>
      <c r="AO361">
        <v>55.781849999999999</v>
      </c>
      <c r="AP361">
        <v>237.25620000000001</v>
      </c>
    </row>
    <row r="362" spans="3:42">
      <c r="C362" t="s">
        <v>41</v>
      </c>
      <c r="D362">
        <v>2070</v>
      </c>
      <c r="E362" t="s">
        <v>68</v>
      </c>
      <c r="F362">
        <v>0</v>
      </c>
      <c r="G362">
        <v>7.3858439999999996</v>
      </c>
      <c r="H362">
        <v>0</v>
      </c>
      <c r="I362">
        <v>8.6973979999999997</v>
      </c>
      <c r="J362">
        <v>1.6737359999999999</v>
      </c>
      <c r="K362">
        <v>2.7157149999999999</v>
      </c>
      <c r="L362">
        <v>1.480442</v>
      </c>
      <c r="M362">
        <v>5.8286800000000003</v>
      </c>
      <c r="N362">
        <v>26.814319999999999</v>
      </c>
      <c r="O362">
        <v>6.450367</v>
      </c>
      <c r="P362">
        <v>0.54971499999999995</v>
      </c>
      <c r="Q362">
        <v>7.8286619999999996</v>
      </c>
      <c r="R362">
        <v>13.661809999999999</v>
      </c>
      <c r="S362">
        <v>3.3508680000000002</v>
      </c>
      <c r="T362">
        <v>70.595519999999993</v>
      </c>
      <c r="U362">
        <v>2.9195850000000001</v>
      </c>
      <c r="V362">
        <v>5.7243389999999996</v>
      </c>
      <c r="W362">
        <v>10.35182</v>
      </c>
      <c r="X362">
        <v>0.19819300000000001</v>
      </c>
      <c r="Y362">
        <v>51.61009</v>
      </c>
      <c r="Z362">
        <v>0</v>
      </c>
      <c r="AA362">
        <v>1.216259</v>
      </c>
      <c r="AB362">
        <v>2.5221909999999998</v>
      </c>
      <c r="AC362">
        <v>0.72725700000000004</v>
      </c>
      <c r="AD362">
        <v>0</v>
      </c>
      <c r="AE362">
        <v>0</v>
      </c>
      <c r="AF362">
        <v>0.14388100000000001</v>
      </c>
      <c r="AG362">
        <v>12.8879</v>
      </c>
      <c r="AH362">
        <v>6.1966809999999999</v>
      </c>
      <c r="AI362">
        <v>12.442</v>
      </c>
      <c r="AJ362">
        <v>13.291219999999999</v>
      </c>
      <c r="AK362">
        <v>4.4711210000000001</v>
      </c>
      <c r="AL362">
        <v>0</v>
      </c>
      <c r="AM362">
        <v>8.4035890000000002</v>
      </c>
      <c r="AN362">
        <v>1.7686090000000001</v>
      </c>
      <c r="AO362">
        <v>2.6177630000000001</v>
      </c>
      <c r="AP362">
        <v>45.362340000000003</v>
      </c>
    </row>
    <row r="363" spans="3:42">
      <c r="C363" t="s">
        <v>41</v>
      </c>
      <c r="D363">
        <v>2070</v>
      </c>
      <c r="E363" t="s">
        <v>69</v>
      </c>
      <c r="F363">
        <v>0</v>
      </c>
      <c r="G363">
        <v>0.68970399999999998</v>
      </c>
      <c r="H363">
        <v>0</v>
      </c>
      <c r="I363">
        <v>0.50760700000000003</v>
      </c>
      <c r="J363">
        <v>9.8520999999999997E-2</v>
      </c>
      <c r="K363">
        <v>0.43559599999999998</v>
      </c>
      <c r="L363">
        <v>0.22772400000000001</v>
      </c>
      <c r="M363">
        <v>1.5501370000000001</v>
      </c>
      <c r="N363">
        <v>8.3075109999999999</v>
      </c>
      <c r="O363">
        <v>0.39208399999999999</v>
      </c>
      <c r="P363">
        <v>0</v>
      </c>
      <c r="Q363">
        <v>0.90515699999999999</v>
      </c>
      <c r="R363">
        <v>10.67651</v>
      </c>
      <c r="S363">
        <v>0.43521199999999999</v>
      </c>
      <c r="T363">
        <v>6.9124840000000001</v>
      </c>
      <c r="U363">
        <v>0.78489799999999998</v>
      </c>
      <c r="V363">
        <v>2.082166</v>
      </c>
      <c r="W363">
        <v>5.7865E-2</v>
      </c>
      <c r="X363">
        <v>0</v>
      </c>
      <c r="Y363">
        <v>26.009820000000001</v>
      </c>
      <c r="Z363">
        <v>0</v>
      </c>
      <c r="AA363">
        <v>9.4793000000000002E-2</v>
      </c>
      <c r="AB363">
        <v>0.20519100000000001</v>
      </c>
      <c r="AC363">
        <v>2.9758E-2</v>
      </c>
      <c r="AD363">
        <v>0</v>
      </c>
      <c r="AE363">
        <v>0</v>
      </c>
      <c r="AF363">
        <v>5.0100000000000003E-4</v>
      </c>
      <c r="AG363">
        <v>1.1751130000000001</v>
      </c>
      <c r="AH363">
        <v>0.50162300000000004</v>
      </c>
      <c r="AI363">
        <v>1.390436</v>
      </c>
      <c r="AJ363">
        <v>1.159076</v>
      </c>
      <c r="AK363">
        <v>0.12255199999999999</v>
      </c>
      <c r="AL363">
        <v>0</v>
      </c>
      <c r="AM363">
        <v>0.348466</v>
      </c>
      <c r="AN363">
        <v>0.207653</v>
      </c>
      <c r="AO363">
        <v>7.9145999999999994E-2</v>
      </c>
      <c r="AP363">
        <v>0.60732200000000003</v>
      </c>
    </row>
    <row r="364" spans="3:42">
      <c r="C364" t="s">
        <v>41</v>
      </c>
      <c r="D364">
        <v>2070</v>
      </c>
      <c r="E364" t="s">
        <v>70</v>
      </c>
      <c r="F364">
        <v>0</v>
      </c>
      <c r="G364">
        <v>1.777863</v>
      </c>
      <c r="H364">
        <v>0</v>
      </c>
      <c r="I364">
        <v>2.5833050000000002</v>
      </c>
      <c r="J364">
        <v>0.33338499999999999</v>
      </c>
      <c r="K364">
        <v>2.488855</v>
      </c>
      <c r="L364">
        <v>0.24926200000000001</v>
      </c>
      <c r="M364">
        <v>2.7401499999999999</v>
      </c>
      <c r="N364">
        <v>11.302300000000001</v>
      </c>
      <c r="O364">
        <v>0.82577800000000001</v>
      </c>
      <c r="P364">
        <v>5.5204999999999997E-2</v>
      </c>
      <c r="Q364">
        <v>15.18778</v>
      </c>
      <c r="R364">
        <v>26.997789999999998</v>
      </c>
      <c r="S364">
        <v>0.81257999999999997</v>
      </c>
      <c r="T364">
        <v>21.505420000000001</v>
      </c>
      <c r="U364">
        <v>1.251223</v>
      </c>
      <c r="V364">
        <v>1.000856</v>
      </c>
      <c r="W364">
        <v>0.98656999999999995</v>
      </c>
      <c r="X364">
        <v>3.4576000000000003E-2</v>
      </c>
      <c r="Y364">
        <v>47.603999999999999</v>
      </c>
      <c r="Z364">
        <v>0</v>
      </c>
      <c r="AA364">
        <v>0.12374400000000001</v>
      </c>
      <c r="AB364">
        <v>0.40309499999999998</v>
      </c>
      <c r="AC364">
        <v>3.7330000000000002E-2</v>
      </c>
      <c r="AD364">
        <v>0</v>
      </c>
      <c r="AE364">
        <v>0</v>
      </c>
      <c r="AF364">
        <v>0.112993</v>
      </c>
      <c r="AG364">
        <v>2.5449410000000001</v>
      </c>
      <c r="AH364">
        <v>0.900088</v>
      </c>
      <c r="AI364">
        <v>3.197479</v>
      </c>
      <c r="AJ364">
        <v>1.5267770000000001</v>
      </c>
      <c r="AK364">
        <v>0.32849</v>
      </c>
      <c r="AL364">
        <v>0</v>
      </c>
      <c r="AM364">
        <v>1.3999740000000001</v>
      </c>
      <c r="AN364">
        <v>0.262708</v>
      </c>
      <c r="AO364">
        <v>0.29902299999999998</v>
      </c>
      <c r="AP364">
        <v>10.843999999999999</v>
      </c>
    </row>
    <row r="365" spans="3:42">
      <c r="C365" t="s">
        <v>41</v>
      </c>
      <c r="D365">
        <v>2070</v>
      </c>
      <c r="E365" t="s">
        <v>71</v>
      </c>
      <c r="F365">
        <v>0</v>
      </c>
      <c r="G365">
        <v>3.2757869999999998</v>
      </c>
      <c r="H365">
        <v>0</v>
      </c>
      <c r="I365">
        <v>13.196109999999999</v>
      </c>
      <c r="J365">
        <v>8.2807539999999999</v>
      </c>
      <c r="K365">
        <v>2.9179909999999998</v>
      </c>
      <c r="L365">
        <v>0.66016600000000003</v>
      </c>
      <c r="M365">
        <v>5.8930999999999997E-2</v>
      </c>
      <c r="N365">
        <v>80.196650000000005</v>
      </c>
      <c r="O365">
        <v>3.2035960000000001</v>
      </c>
      <c r="P365">
        <v>1.2829999999999999E-2</v>
      </c>
      <c r="Q365">
        <v>7.3667850000000001</v>
      </c>
      <c r="R365">
        <v>34.465200000000003</v>
      </c>
      <c r="S365">
        <v>5.7554309999999997</v>
      </c>
      <c r="T365">
        <v>63.133569999999999</v>
      </c>
      <c r="U365">
        <v>1.6524129999999999</v>
      </c>
      <c r="V365">
        <v>3.3389340000000001</v>
      </c>
      <c r="W365">
        <v>0.48336800000000002</v>
      </c>
      <c r="X365">
        <v>0.362427</v>
      </c>
      <c r="Y365">
        <v>58.893889999999999</v>
      </c>
      <c r="Z365">
        <v>0</v>
      </c>
      <c r="AA365">
        <v>3.8639999999999998E-3</v>
      </c>
      <c r="AB365">
        <v>0.52389399999999997</v>
      </c>
      <c r="AC365">
        <v>4.3062999999999997E-2</v>
      </c>
      <c r="AD365">
        <v>0</v>
      </c>
      <c r="AE365">
        <v>0</v>
      </c>
      <c r="AF365">
        <v>0.38477099999999997</v>
      </c>
      <c r="AG365">
        <v>52.445129999999999</v>
      </c>
      <c r="AH365">
        <v>28.08043</v>
      </c>
      <c r="AI365">
        <v>0.26819399999999999</v>
      </c>
      <c r="AJ365">
        <v>6.9341530000000002</v>
      </c>
      <c r="AK365">
        <v>20.23677</v>
      </c>
      <c r="AL365">
        <v>0</v>
      </c>
      <c r="AM365">
        <v>18.658280000000001</v>
      </c>
      <c r="AN365">
        <v>0.73889000000000005</v>
      </c>
      <c r="AO365">
        <v>1.743279</v>
      </c>
      <c r="AP365">
        <v>42.084069999999997</v>
      </c>
    </row>
    <row r="366" spans="3:42">
      <c r="C366" t="s">
        <v>41</v>
      </c>
      <c r="D366">
        <v>2070</v>
      </c>
      <c r="E366" t="s">
        <v>46</v>
      </c>
      <c r="F366">
        <v>0</v>
      </c>
      <c r="G366">
        <v>14.80931</v>
      </c>
      <c r="H366">
        <v>0</v>
      </c>
      <c r="I366">
        <v>13.02211</v>
      </c>
      <c r="J366">
        <v>2.8716179999999998</v>
      </c>
      <c r="K366">
        <v>13.39554</v>
      </c>
      <c r="L366">
        <v>0</v>
      </c>
      <c r="M366">
        <v>8.6611060000000002</v>
      </c>
      <c r="N366">
        <v>75.264430000000004</v>
      </c>
      <c r="O366">
        <v>8.4355519999999995</v>
      </c>
      <c r="P366">
        <v>0.351823</v>
      </c>
      <c r="Q366">
        <v>1.5634479999999999</v>
      </c>
      <c r="R366">
        <v>13.44867</v>
      </c>
      <c r="S366">
        <v>4.1553279999999999</v>
      </c>
      <c r="T366">
        <v>42.816180000000003</v>
      </c>
      <c r="U366">
        <v>2.4106049999999999</v>
      </c>
      <c r="V366">
        <v>10.73259</v>
      </c>
      <c r="W366">
        <v>2.3211560000000002</v>
      </c>
      <c r="X366">
        <v>0</v>
      </c>
      <c r="Y366">
        <v>44.332509999999999</v>
      </c>
      <c r="Z366">
        <v>0</v>
      </c>
      <c r="AA366">
        <v>0.48050599999999999</v>
      </c>
      <c r="AB366">
        <v>0.506382</v>
      </c>
      <c r="AC366">
        <v>0.94945400000000002</v>
      </c>
      <c r="AD366">
        <v>0</v>
      </c>
      <c r="AE366">
        <v>0</v>
      </c>
      <c r="AF366">
        <v>0</v>
      </c>
      <c r="AG366">
        <v>19.677009999999999</v>
      </c>
      <c r="AH366">
        <v>3.5545260000000001</v>
      </c>
      <c r="AI366">
        <v>24.361339999999998</v>
      </c>
      <c r="AJ366">
        <v>4.6147</v>
      </c>
      <c r="AK366">
        <v>7.6850440000000004</v>
      </c>
      <c r="AL366">
        <v>0</v>
      </c>
      <c r="AM366">
        <v>12.418609999999999</v>
      </c>
      <c r="AN366">
        <v>1.0985910000000001</v>
      </c>
      <c r="AO366">
        <v>3.385392</v>
      </c>
      <c r="AP366">
        <v>70.951009999999997</v>
      </c>
    </row>
    <row r="367" spans="3:42">
      <c r="C367" t="s">
        <v>41</v>
      </c>
      <c r="D367">
        <v>2070</v>
      </c>
      <c r="E367" t="s">
        <v>47</v>
      </c>
      <c r="F367">
        <v>0</v>
      </c>
      <c r="G367">
        <v>0</v>
      </c>
      <c r="H367">
        <v>0</v>
      </c>
      <c r="I367">
        <v>1.4789620000000001</v>
      </c>
      <c r="J367">
        <v>0</v>
      </c>
      <c r="K367">
        <v>5.9451850000000004</v>
      </c>
      <c r="L367">
        <v>0</v>
      </c>
      <c r="M367">
        <v>0.37140400000000001</v>
      </c>
      <c r="N367">
        <v>30.425439999999998</v>
      </c>
      <c r="O367">
        <v>0</v>
      </c>
      <c r="P367">
        <v>0</v>
      </c>
      <c r="Q367">
        <v>0</v>
      </c>
      <c r="R367">
        <v>14.76567</v>
      </c>
      <c r="S367">
        <v>0.81775100000000001</v>
      </c>
      <c r="T367">
        <v>65.331850000000003</v>
      </c>
      <c r="U367">
        <v>0</v>
      </c>
      <c r="V367">
        <v>0</v>
      </c>
      <c r="W367">
        <v>0</v>
      </c>
      <c r="X367">
        <v>0</v>
      </c>
      <c r="Y367">
        <v>14.42122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0.37101899999999999</v>
      </c>
      <c r="AH367">
        <v>0.73108099999999998</v>
      </c>
      <c r="AI367">
        <v>0</v>
      </c>
      <c r="AJ367">
        <v>0.66714899999999999</v>
      </c>
      <c r="AK367">
        <v>0</v>
      </c>
      <c r="AL367">
        <v>0</v>
      </c>
      <c r="AM367">
        <v>4.4069890000000003</v>
      </c>
      <c r="AN367">
        <v>2.0789999999999999E-2</v>
      </c>
      <c r="AO367">
        <v>0</v>
      </c>
      <c r="AP367">
        <v>1.312446</v>
      </c>
    </row>
    <row r="368" spans="3:42">
      <c r="C368" t="s">
        <v>41</v>
      </c>
      <c r="D368">
        <v>2070</v>
      </c>
      <c r="E368" t="s">
        <v>48</v>
      </c>
      <c r="F368">
        <v>0</v>
      </c>
      <c r="G368">
        <v>24.280819999999999</v>
      </c>
      <c r="H368">
        <v>0</v>
      </c>
      <c r="I368">
        <v>10.06174</v>
      </c>
      <c r="J368">
        <v>6.6886520000000003</v>
      </c>
      <c r="K368">
        <v>18.009260000000001</v>
      </c>
      <c r="L368">
        <v>0</v>
      </c>
      <c r="M368">
        <v>19.41208</v>
      </c>
      <c r="N368">
        <v>109.81100000000001</v>
      </c>
      <c r="O368">
        <v>2.8946779999999999</v>
      </c>
      <c r="P368">
        <v>13.99234</v>
      </c>
      <c r="Q368">
        <v>0.64971400000000001</v>
      </c>
      <c r="R368">
        <v>14.71097</v>
      </c>
      <c r="S368">
        <v>11.91309</v>
      </c>
      <c r="T368">
        <v>54.767499999999998</v>
      </c>
      <c r="U368">
        <v>3.4498489999999999</v>
      </c>
      <c r="V368">
        <v>11.457039999999999</v>
      </c>
      <c r="W368">
        <v>0.51800500000000005</v>
      </c>
      <c r="X368">
        <v>0</v>
      </c>
      <c r="Y368">
        <v>25.869039999999998</v>
      </c>
      <c r="Z368">
        <v>0</v>
      </c>
      <c r="AA368">
        <v>14.0672</v>
      </c>
      <c r="AB368">
        <v>0.76561299999999999</v>
      </c>
      <c r="AC368">
        <v>22.15005</v>
      </c>
      <c r="AD368">
        <v>0</v>
      </c>
      <c r="AE368">
        <v>0</v>
      </c>
      <c r="AF368">
        <v>0</v>
      </c>
      <c r="AG368">
        <v>7.1243020000000001</v>
      </c>
      <c r="AH368">
        <v>8.8884720000000002</v>
      </c>
      <c r="AI368">
        <v>66.765929999999997</v>
      </c>
      <c r="AJ368">
        <v>2.7517140000000002</v>
      </c>
      <c r="AK368">
        <v>22.579409999999999</v>
      </c>
      <c r="AL368">
        <v>0</v>
      </c>
      <c r="AM368">
        <v>29.355930000000001</v>
      </c>
      <c r="AN368">
        <v>4.0691930000000003</v>
      </c>
      <c r="AO368">
        <v>13.35042</v>
      </c>
      <c r="AP368">
        <v>27.395289999999999</v>
      </c>
    </row>
    <row r="369" spans="3:42">
      <c r="C369" t="s">
        <v>41</v>
      </c>
      <c r="D369">
        <v>2070</v>
      </c>
      <c r="E369" t="s">
        <v>49</v>
      </c>
      <c r="F369">
        <v>0</v>
      </c>
      <c r="G369">
        <v>5.5984920000000002</v>
      </c>
      <c r="H369">
        <v>0</v>
      </c>
      <c r="I369">
        <v>1.4915069999999999</v>
      </c>
      <c r="J369">
        <v>1.2431779999999999</v>
      </c>
      <c r="K369">
        <v>4.0663340000000003</v>
      </c>
      <c r="L369">
        <v>0</v>
      </c>
      <c r="M369">
        <v>12.33033</v>
      </c>
      <c r="N369">
        <v>20.810079999999999</v>
      </c>
      <c r="O369">
        <v>0.31759599999999999</v>
      </c>
      <c r="P369">
        <v>0.104481</v>
      </c>
      <c r="Q369">
        <v>1.9794510000000001</v>
      </c>
      <c r="R369">
        <v>7.8775449999999996</v>
      </c>
      <c r="S369">
        <v>0.66575700000000004</v>
      </c>
      <c r="T369">
        <v>18.50563</v>
      </c>
      <c r="U369">
        <v>0.76020799999999999</v>
      </c>
      <c r="V369">
        <v>3.4728819999999998</v>
      </c>
      <c r="W369">
        <v>0.18121100000000001</v>
      </c>
      <c r="X369">
        <v>0</v>
      </c>
      <c r="Y369">
        <v>8.8456759999999992</v>
      </c>
      <c r="Z369">
        <v>0</v>
      </c>
      <c r="AA369">
        <v>0</v>
      </c>
      <c r="AB369">
        <v>0</v>
      </c>
      <c r="AC369">
        <v>0.155918</v>
      </c>
      <c r="AD369">
        <v>0</v>
      </c>
      <c r="AE369">
        <v>0</v>
      </c>
      <c r="AF369">
        <v>0</v>
      </c>
      <c r="AG369">
        <v>2.0572659999999998</v>
      </c>
      <c r="AH369">
        <v>0.59519500000000003</v>
      </c>
      <c r="AI369">
        <v>5.8996839999999997</v>
      </c>
      <c r="AJ369">
        <v>1.4559839999999999</v>
      </c>
      <c r="AK369">
        <v>10.089560000000001</v>
      </c>
      <c r="AL369">
        <v>0</v>
      </c>
      <c r="AM369">
        <v>3.4194100000000001</v>
      </c>
      <c r="AN369">
        <v>0</v>
      </c>
      <c r="AO369">
        <v>0.415576</v>
      </c>
      <c r="AP369">
        <v>13.182700000000001</v>
      </c>
    </row>
    <row r="370" spans="3:42">
      <c r="C370" t="s">
        <v>41</v>
      </c>
      <c r="D370">
        <v>2070</v>
      </c>
      <c r="E370" t="s">
        <v>50</v>
      </c>
      <c r="F370">
        <v>0</v>
      </c>
      <c r="G370">
        <v>0.49784800000000001</v>
      </c>
      <c r="H370">
        <v>0</v>
      </c>
      <c r="I370">
        <v>3.0543559999999998</v>
      </c>
      <c r="J370">
        <v>1.2160000000000001E-2</v>
      </c>
      <c r="K370">
        <v>1.1251279999999999</v>
      </c>
      <c r="L370">
        <v>1.3212E-2</v>
      </c>
      <c r="M370">
        <v>4.7579999999999997E-2</v>
      </c>
      <c r="N370">
        <v>13.60426</v>
      </c>
      <c r="O370">
        <v>0.21923100000000001</v>
      </c>
      <c r="P370">
        <v>4.5440000000000003E-3</v>
      </c>
      <c r="Q370">
        <v>4.4556999999999999E-2</v>
      </c>
      <c r="R370">
        <v>1.112692</v>
      </c>
      <c r="S370">
        <v>0.33491100000000001</v>
      </c>
      <c r="T370">
        <v>3.554951</v>
      </c>
      <c r="U370">
        <v>0</v>
      </c>
      <c r="V370">
        <v>4.4283000000000003E-2</v>
      </c>
      <c r="W370">
        <v>0.142705</v>
      </c>
      <c r="X370">
        <v>7.4062000000000003E-2</v>
      </c>
      <c r="Y370">
        <v>1.5886309999999999</v>
      </c>
      <c r="Z370">
        <v>0</v>
      </c>
      <c r="AA370">
        <v>2.1289999999999998E-3</v>
      </c>
      <c r="AB370">
        <v>2.229044</v>
      </c>
      <c r="AC370">
        <v>2.7959999999999999E-3</v>
      </c>
      <c r="AD370">
        <v>0</v>
      </c>
      <c r="AE370">
        <v>0</v>
      </c>
      <c r="AF370">
        <v>3.4880000000000002E-3</v>
      </c>
      <c r="AG370">
        <v>6.1219659999999996</v>
      </c>
      <c r="AH370">
        <v>0.27236700000000003</v>
      </c>
      <c r="AI370">
        <v>6.1435999999999998E-2</v>
      </c>
      <c r="AJ370">
        <v>0.19963700000000001</v>
      </c>
      <c r="AK370">
        <v>4.3639999999999998E-3</v>
      </c>
      <c r="AL370">
        <v>0</v>
      </c>
      <c r="AM370">
        <v>0.30901299999999998</v>
      </c>
      <c r="AN370">
        <v>1.4809999999999999E-3</v>
      </c>
      <c r="AO370">
        <v>6.3340000000000002E-3</v>
      </c>
      <c r="AP370">
        <v>8.2664519999999992</v>
      </c>
    </row>
    <row r="371" spans="3:42">
      <c r="C371" t="s">
        <v>41</v>
      </c>
      <c r="D371">
        <v>2070</v>
      </c>
      <c r="E371" t="s">
        <v>51</v>
      </c>
      <c r="F371">
        <v>0</v>
      </c>
      <c r="G371">
        <v>0.380546</v>
      </c>
      <c r="H371">
        <v>0</v>
      </c>
      <c r="I371">
        <v>0</v>
      </c>
      <c r="J371">
        <v>5.9450000000000003E-2</v>
      </c>
      <c r="K371">
        <v>1.082859</v>
      </c>
      <c r="L371">
        <v>0</v>
      </c>
      <c r="M371">
        <v>5.3283999999999998E-2</v>
      </c>
      <c r="N371">
        <v>11.412739999999999</v>
      </c>
      <c r="O371">
        <v>0.49959500000000001</v>
      </c>
      <c r="P371">
        <v>0</v>
      </c>
      <c r="Q371">
        <v>2.1574870000000002</v>
      </c>
      <c r="R371">
        <v>29.248629999999999</v>
      </c>
      <c r="S371">
        <v>1.7734129999999999</v>
      </c>
      <c r="T371">
        <v>18.044309999999999</v>
      </c>
      <c r="U371">
        <v>0.123145</v>
      </c>
      <c r="V371">
        <v>0</v>
      </c>
      <c r="W371">
        <v>0.15498799999999999</v>
      </c>
      <c r="X371">
        <v>0.133938</v>
      </c>
      <c r="Y371">
        <v>15.51454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6.8300549999999998</v>
      </c>
      <c r="AI371">
        <v>0.43246899999999999</v>
      </c>
      <c r="AJ371">
        <v>2.2414520000000002</v>
      </c>
      <c r="AK371">
        <v>0.42565599999999998</v>
      </c>
      <c r="AL371">
        <v>0</v>
      </c>
      <c r="AM371">
        <v>3.5386389999999999</v>
      </c>
      <c r="AN371">
        <v>0</v>
      </c>
      <c r="AO371">
        <v>0</v>
      </c>
      <c r="AP371">
        <v>13.358599999999999</v>
      </c>
    </row>
    <row r="372" spans="3:42">
      <c r="C372" t="s">
        <v>41</v>
      </c>
      <c r="D372">
        <v>2070</v>
      </c>
      <c r="E372" t="s">
        <v>52</v>
      </c>
      <c r="F372">
        <v>0</v>
      </c>
      <c r="G372">
        <v>9.3783639999999995</v>
      </c>
      <c r="H372">
        <v>0</v>
      </c>
      <c r="I372">
        <v>12.02685</v>
      </c>
      <c r="J372">
        <v>5.2448839999999999</v>
      </c>
      <c r="K372">
        <v>5.3217800000000004</v>
      </c>
      <c r="L372">
        <v>10.31291</v>
      </c>
      <c r="M372">
        <v>11.54547</v>
      </c>
      <c r="N372">
        <v>63.097230000000003</v>
      </c>
      <c r="O372">
        <v>13.07249</v>
      </c>
      <c r="P372">
        <v>0.80392799999999998</v>
      </c>
      <c r="Q372">
        <v>25.72485</v>
      </c>
      <c r="R372">
        <v>104.55110000000001</v>
      </c>
      <c r="S372">
        <v>8.9041350000000001</v>
      </c>
      <c r="T372">
        <v>64.981840000000005</v>
      </c>
      <c r="U372">
        <v>0.32982499999999998</v>
      </c>
      <c r="V372">
        <v>5.01701</v>
      </c>
      <c r="W372">
        <v>14.098739999999999</v>
      </c>
      <c r="X372">
        <v>1.9690639999999999</v>
      </c>
      <c r="Y372">
        <v>45.828899999999997</v>
      </c>
      <c r="Z372">
        <v>0</v>
      </c>
      <c r="AA372">
        <v>1.5932489999999999</v>
      </c>
      <c r="AB372">
        <v>0.83543800000000001</v>
      </c>
      <c r="AC372">
        <v>2.5293009999999998</v>
      </c>
      <c r="AD372">
        <v>0</v>
      </c>
      <c r="AE372">
        <v>0</v>
      </c>
      <c r="AF372">
        <v>4.2819370000000001</v>
      </c>
      <c r="AG372">
        <v>18.087879999999998</v>
      </c>
      <c r="AH372">
        <v>7.2412749999999999</v>
      </c>
      <c r="AI372">
        <v>10.97504</v>
      </c>
      <c r="AJ372">
        <v>21.04684</v>
      </c>
      <c r="AK372">
        <v>8.9038830000000004</v>
      </c>
      <c r="AL372">
        <v>0</v>
      </c>
      <c r="AM372">
        <v>17.77478</v>
      </c>
      <c r="AN372">
        <v>0.47259800000000002</v>
      </c>
      <c r="AO372">
        <v>1.3229709999999999</v>
      </c>
      <c r="AP372">
        <v>91.928520000000006</v>
      </c>
    </row>
    <row r="373" spans="3:42">
      <c r="C373" t="s">
        <v>41</v>
      </c>
      <c r="D373">
        <v>2070</v>
      </c>
      <c r="E373" t="s">
        <v>53</v>
      </c>
      <c r="F373">
        <v>0</v>
      </c>
      <c r="G373">
        <v>4.2717999999999999E-2</v>
      </c>
      <c r="H373">
        <v>0</v>
      </c>
      <c r="I373">
        <v>0.21385599999999999</v>
      </c>
      <c r="J373">
        <v>9.4940000000000007E-3</v>
      </c>
      <c r="K373">
        <v>7.3679999999999995E-2</v>
      </c>
      <c r="L373">
        <v>4.8217999999999997E-2</v>
      </c>
      <c r="M373">
        <v>3.7318999999999998E-2</v>
      </c>
      <c r="N373">
        <v>0.73972099999999996</v>
      </c>
      <c r="O373">
        <v>4.4318000000000003E-2</v>
      </c>
      <c r="P373">
        <v>2.049E-3</v>
      </c>
      <c r="Q373">
        <v>5.1977000000000002E-2</v>
      </c>
      <c r="R373">
        <v>0.243751</v>
      </c>
      <c r="S373">
        <v>5.4265000000000001E-2</v>
      </c>
      <c r="T373">
        <v>0.79332000000000003</v>
      </c>
      <c r="U373">
        <v>1.5510000000000001E-3</v>
      </c>
      <c r="V373">
        <v>1.8103000000000001E-2</v>
      </c>
      <c r="W373">
        <v>3.4307999999999998E-2</v>
      </c>
      <c r="X373">
        <v>9.9559999999999996E-3</v>
      </c>
      <c r="Y373">
        <v>0.18953200000000001</v>
      </c>
      <c r="Z373">
        <v>0</v>
      </c>
      <c r="AA373">
        <v>3.166E-3</v>
      </c>
      <c r="AB373">
        <v>3.1980000000000001E-2</v>
      </c>
      <c r="AC373">
        <v>4.0610000000000004E-3</v>
      </c>
      <c r="AD373">
        <v>0</v>
      </c>
      <c r="AE373">
        <v>0</v>
      </c>
      <c r="AF373">
        <v>1.9008000000000001E-2</v>
      </c>
      <c r="AG373">
        <v>0.143343</v>
      </c>
      <c r="AH373">
        <v>8.6768999999999999E-2</v>
      </c>
      <c r="AI373">
        <v>1.9486E-2</v>
      </c>
      <c r="AJ373">
        <v>9.6165E-2</v>
      </c>
      <c r="AK373">
        <v>2.1513000000000001E-2</v>
      </c>
      <c r="AL373">
        <v>0</v>
      </c>
      <c r="AM373">
        <v>8.1235000000000002E-2</v>
      </c>
      <c r="AN373">
        <v>1.304E-3</v>
      </c>
      <c r="AO373">
        <v>4.7479999999999996E-3</v>
      </c>
      <c r="AP373">
        <v>0.34569</v>
      </c>
    </row>
    <row r="374" spans="3:42">
      <c r="C374" t="s">
        <v>41</v>
      </c>
      <c r="D374">
        <v>2070</v>
      </c>
      <c r="E374" t="s">
        <v>54</v>
      </c>
      <c r="F374">
        <v>0</v>
      </c>
      <c r="G374">
        <v>20.792629999999999</v>
      </c>
      <c r="H374">
        <v>0</v>
      </c>
      <c r="I374">
        <v>29.19633</v>
      </c>
      <c r="J374">
        <v>1.4421139999999999</v>
      </c>
      <c r="K374">
        <v>18.422180000000001</v>
      </c>
      <c r="L374">
        <v>2.5076390000000002</v>
      </c>
      <c r="M374">
        <v>5.1387739999999997</v>
      </c>
      <c r="N374">
        <v>218.4212</v>
      </c>
      <c r="O374">
        <v>14.528740000000001</v>
      </c>
      <c r="P374">
        <v>0.18713299999999999</v>
      </c>
      <c r="Q374">
        <v>8.0367049999999995</v>
      </c>
      <c r="R374">
        <v>71.982609999999994</v>
      </c>
      <c r="S374">
        <v>11.24736</v>
      </c>
      <c r="T374">
        <v>164.19399999999999</v>
      </c>
      <c r="U374">
        <v>1.6001050000000001</v>
      </c>
      <c r="V374">
        <v>2.291042</v>
      </c>
      <c r="W374">
        <v>9.7001899999999992</v>
      </c>
      <c r="X374">
        <v>2.487241</v>
      </c>
      <c r="Y374">
        <v>75.400720000000007</v>
      </c>
      <c r="Z374">
        <v>0</v>
      </c>
      <c r="AA374">
        <v>0.305342</v>
      </c>
      <c r="AB374">
        <v>0.26132699999999998</v>
      </c>
      <c r="AC374">
        <v>1.281447</v>
      </c>
      <c r="AD374">
        <v>0</v>
      </c>
      <c r="AE374">
        <v>0</v>
      </c>
      <c r="AF374">
        <v>0.55793400000000004</v>
      </c>
      <c r="AG374">
        <v>83.43092</v>
      </c>
      <c r="AH374">
        <v>9.1468959999999999</v>
      </c>
      <c r="AI374">
        <v>7.8192830000000004</v>
      </c>
      <c r="AJ374">
        <v>15.57715</v>
      </c>
      <c r="AK374">
        <v>1.430164</v>
      </c>
      <c r="AL374">
        <v>0</v>
      </c>
      <c r="AM374">
        <v>16.699619999999999</v>
      </c>
      <c r="AN374">
        <v>0.52135399999999998</v>
      </c>
      <c r="AO374">
        <v>0.40536899999999998</v>
      </c>
      <c r="AP374">
        <v>286.34219999999999</v>
      </c>
    </row>
    <row r="375" spans="3:42">
      <c r="C375" t="s">
        <v>41</v>
      </c>
      <c r="D375">
        <v>2010</v>
      </c>
      <c r="E375" t="s">
        <v>72</v>
      </c>
      <c r="F375">
        <v>10.2858</v>
      </c>
      <c r="G375">
        <v>157.90299999999999</v>
      </c>
      <c r="H375">
        <v>17.3155</v>
      </c>
      <c r="I375">
        <v>180.67</v>
      </c>
      <c r="J375">
        <v>62.8583</v>
      </c>
      <c r="K375">
        <v>243.53700000000001</v>
      </c>
      <c r="L375">
        <v>14.3652</v>
      </c>
      <c r="M375">
        <v>118.91</v>
      </c>
      <c r="N375">
        <v>1837.55</v>
      </c>
      <c r="O375">
        <v>131.601</v>
      </c>
      <c r="P375">
        <v>17.400099999999998</v>
      </c>
      <c r="Q375">
        <v>129.00800000000001</v>
      </c>
      <c r="R375">
        <v>634.73099999999999</v>
      </c>
      <c r="S375">
        <v>108.688</v>
      </c>
      <c r="T375">
        <v>922.19</v>
      </c>
      <c r="U375">
        <v>41.033200000000001</v>
      </c>
      <c r="V375">
        <v>119.81100000000001</v>
      </c>
      <c r="W375">
        <v>85.3048</v>
      </c>
      <c r="X375">
        <v>12.92342</v>
      </c>
      <c r="Y375">
        <v>1014.45</v>
      </c>
      <c r="Z375">
        <v>6.5740299999999996</v>
      </c>
      <c r="AA375">
        <v>28.9422</v>
      </c>
      <c r="AB375">
        <v>16.744</v>
      </c>
      <c r="AC375">
        <v>22.871099999999998</v>
      </c>
      <c r="AD375">
        <v>0.101219</v>
      </c>
      <c r="AE375">
        <v>13.757300000000001</v>
      </c>
      <c r="AF375">
        <v>4.0810399999999998</v>
      </c>
      <c r="AG375">
        <v>482.00799999999998</v>
      </c>
      <c r="AH375">
        <v>126.398</v>
      </c>
      <c r="AI375">
        <v>359.334</v>
      </c>
      <c r="AJ375">
        <v>129.81100000000001</v>
      </c>
      <c r="AK375">
        <v>102.491</v>
      </c>
      <c r="AL375">
        <v>54.917200000000001</v>
      </c>
      <c r="AM375">
        <v>223.40799999999999</v>
      </c>
      <c r="AN375">
        <v>28.027999999999999</v>
      </c>
      <c r="AO375">
        <v>71.692999999999998</v>
      </c>
      <c r="AP375">
        <v>856.94799999999998</v>
      </c>
    </row>
    <row r="376" spans="3:42">
      <c r="C376" t="s">
        <v>41</v>
      </c>
      <c r="D376">
        <v>2010</v>
      </c>
      <c r="E376" t="s">
        <v>73</v>
      </c>
      <c r="F376">
        <v>25.812200000000001</v>
      </c>
      <c r="G376">
        <v>224.35599999999999</v>
      </c>
      <c r="H376">
        <v>43.453499999999998</v>
      </c>
      <c r="I376">
        <v>363.43900000000002</v>
      </c>
      <c r="J376">
        <v>139.608</v>
      </c>
      <c r="K376">
        <v>346.029</v>
      </c>
      <c r="L376">
        <v>24.0136</v>
      </c>
      <c r="M376">
        <v>228.74799999999999</v>
      </c>
      <c r="N376">
        <v>2361.44</v>
      </c>
      <c r="O376">
        <v>190.554</v>
      </c>
      <c r="P376">
        <v>31.081299999999999</v>
      </c>
      <c r="Q376">
        <v>238.648</v>
      </c>
      <c r="R376">
        <v>1339.08</v>
      </c>
      <c r="S376">
        <v>217.524</v>
      </c>
      <c r="T376">
        <v>2789.41</v>
      </c>
      <c r="U376">
        <v>97.724999999999994</v>
      </c>
      <c r="V376">
        <v>195.565</v>
      </c>
      <c r="W376">
        <v>124.34699999999999</v>
      </c>
      <c r="X376">
        <v>19.787299999999998</v>
      </c>
      <c r="Y376">
        <v>1580.18</v>
      </c>
      <c r="Z376">
        <v>16.497599999999998</v>
      </c>
      <c r="AA376">
        <v>46.280999999999999</v>
      </c>
      <c r="AB376">
        <v>17.2562</v>
      </c>
      <c r="AC376">
        <v>41.078600000000002</v>
      </c>
      <c r="AD376">
        <v>0.25401099999999999</v>
      </c>
      <c r="AE376">
        <v>34.524099999999997</v>
      </c>
      <c r="AF376">
        <v>11.0055</v>
      </c>
      <c r="AG376">
        <v>508.69499999999999</v>
      </c>
      <c r="AH376">
        <v>193.53</v>
      </c>
      <c r="AI376">
        <v>786.80200000000002</v>
      </c>
      <c r="AJ376">
        <v>298.84899999999999</v>
      </c>
      <c r="AK376">
        <v>144.25299999999999</v>
      </c>
      <c r="AL376">
        <v>137.815</v>
      </c>
      <c r="AM376">
        <v>342.06400000000002</v>
      </c>
      <c r="AN376">
        <v>48.578299999999999</v>
      </c>
      <c r="AO376">
        <v>93.684200000000004</v>
      </c>
      <c r="AP376">
        <v>1948.57</v>
      </c>
    </row>
    <row r="377" spans="3:42">
      <c r="C377" t="s">
        <v>41</v>
      </c>
      <c r="D377">
        <v>2010</v>
      </c>
      <c r="E377" t="s">
        <v>74</v>
      </c>
      <c r="F377">
        <v>78.110299999999995</v>
      </c>
      <c r="G377">
        <v>831.41300000000001</v>
      </c>
      <c r="H377">
        <v>131.494</v>
      </c>
      <c r="I377">
        <v>1069.1199999999999</v>
      </c>
      <c r="J377">
        <v>473.27100000000002</v>
      </c>
      <c r="K377">
        <v>1282.3</v>
      </c>
      <c r="L377">
        <v>91.433700000000002</v>
      </c>
      <c r="M377">
        <v>936.5</v>
      </c>
      <c r="N377">
        <v>8675.8700000000008</v>
      </c>
      <c r="O377">
        <v>671.78800000000001</v>
      </c>
      <c r="P377">
        <v>73.611699999999999</v>
      </c>
      <c r="Q377">
        <v>810.98800000000006</v>
      </c>
      <c r="R377">
        <v>5375.46</v>
      </c>
      <c r="S377">
        <v>724.74400000000003</v>
      </c>
      <c r="T377">
        <v>7316.52</v>
      </c>
      <c r="U377">
        <v>327.86399999999998</v>
      </c>
      <c r="V377">
        <v>746.77599999999995</v>
      </c>
      <c r="W377">
        <v>557.49099999999999</v>
      </c>
      <c r="X377">
        <v>81.883709999999994</v>
      </c>
      <c r="Y377">
        <v>6198.98</v>
      </c>
      <c r="Z377">
        <v>49.923299999999998</v>
      </c>
      <c r="AA377">
        <v>176.589</v>
      </c>
      <c r="AB377">
        <v>81.567700000000002</v>
      </c>
      <c r="AC377">
        <v>146.49600000000001</v>
      </c>
      <c r="AD377">
        <v>0.76866100000000004</v>
      </c>
      <c r="AE377">
        <v>104.473</v>
      </c>
      <c r="AF377">
        <v>41.179099999999998</v>
      </c>
      <c r="AG377">
        <v>2168.02</v>
      </c>
      <c r="AH377">
        <v>800.86699999999996</v>
      </c>
      <c r="AI377">
        <v>2635.46</v>
      </c>
      <c r="AJ377">
        <v>1085.07</v>
      </c>
      <c r="AK377">
        <v>737.16600000000005</v>
      </c>
      <c r="AL377">
        <v>417.04300000000001</v>
      </c>
      <c r="AM377">
        <v>1415.53</v>
      </c>
      <c r="AN377">
        <v>170.059</v>
      </c>
      <c r="AO377">
        <v>335.31700000000001</v>
      </c>
      <c r="AP377">
        <v>7253.84</v>
      </c>
    </row>
    <row r="378" spans="3:42">
      <c r="C378" t="s">
        <v>41</v>
      </c>
      <c r="D378">
        <v>2010</v>
      </c>
      <c r="E378" t="s">
        <v>43</v>
      </c>
      <c r="F378">
        <v>1.56612</v>
      </c>
      <c r="G378">
        <v>27.884</v>
      </c>
      <c r="H378">
        <v>2.6364700000000001</v>
      </c>
      <c r="I378">
        <v>41.888800000000003</v>
      </c>
      <c r="J378">
        <v>10.3697</v>
      </c>
      <c r="K378">
        <v>43.006</v>
      </c>
      <c r="L378">
        <v>5.2679299999999998</v>
      </c>
      <c r="M378">
        <v>18.163499999999999</v>
      </c>
      <c r="N378">
        <v>298.709</v>
      </c>
      <c r="O378">
        <v>23.778700000000001</v>
      </c>
      <c r="P378">
        <v>3.0387599999999999</v>
      </c>
      <c r="Q378">
        <v>20.804300000000001</v>
      </c>
      <c r="R378">
        <v>163.49799999999999</v>
      </c>
      <c r="S378">
        <v>35.167499999999997</v>
      </c>
      <c r="T378">
        <v>317.34800000000001</v>
      </c>
      <c r="U378">
        <v>8.6485699999999994</v>
      </c>
      <c r="V378">
        <v>17.494</v>
      </c>
      <c r="W378">
        <v>18.537400000000002</v>
      </c>
      <c r="X378">
        <v>3.9610560000000001</v>
      </c>
      <c r="Y378">
        <v>164.53700000000001</v>
      </c>
      <c r="Z378">
        <v>1.0009699999999999</v>
      </c>
      <c r="AA378">
        <v>3.9633600000000002</v>
      </c>
      <c r="AB378">
        <v>5.36592</v>
      </c>
      <c r="AC378">
        <v>4.2464500000000003</v>
      </c>
      <c r="AD378">
        <v>1.5412E-2</v>
      </c>
      <c r="AE378">
        <v>2.0947</v>
      </c>
      <c r="AF378">
        <v>1.0001599999999999</v>
      </c>
      <c r="AG378">
        <v>75.768299999999996</v>
      </c>
      <c r="AH378">
        <v>38.741199999999999</v>
      </c>
      <c r="AI378">
        <v>52.921500000000002</v>
      </c>
      <c r="AJ378">
        <v>30.930299999999999</v>
      </c>
      <c r="AK378">
        <v>12.560700000000001</v>
      </c>
      <c r="AL378">
        <v>8.3617399999999993</v>
      </c>
      <c r="AM378">
        <v>68.474999999999994</v>
      </c>
      <c r="AN378">
        <v>5.8615199999999996</v>
      </c>
      <c r="AO378">
        <v>10.0276</v>
      </c>
      <c r="AP378">
        <v>177.32499999999999</v>
      </c>
    </row>
    <row r="379" spans="3:42">
      <c r="C379" t="s">
        <v>41</v>
      </c>
      <c r="D379">
        <v>2010</v>
      </c>
      <c r="E379" t="s">
        <v>44</v>
      </c>
      <c r="F379">
        <v>4.0664100000000003</v>
      </c>
      <c r="G379">
        <v>54.5929</v>
      </c>
      <c r="H379">
        <v>6.84558</v>
      </c>
      <c r="I379">
        <v>82.012500000000003</v>
      </c>
      <c r="J379">
        <v>25.3781</v>
      </c>
      <c r="K379">
        <v>84.199700000000007</v>
      </c>
      <c r="L379">
        <v>7.7354000000000003</v>
      </c>
      <c r="M379">
        <v>53.342300000000002</v>
      </c>
      <c r="N379">
        <v>835.47199999999998</v>
      </c>
      <c r="O379">
        <v>49.880800000000001</v>
      </c>
      <c r="P379">
        <v>7.6493200000000003</v>
      </c>
      <c r="Q379">
        <v>61.097999999999999</v>
      </c>
      <c r="R379">
        <v>338.935</v>
      </c>
      <c r="S379">
        <v>61.967799999999997</v>
      </c>
      <c r="T379">
        <v>497.05799999999999</v>
      </c>
      <c r="U379">
        <v>17.779299999999999</v>
      </c>
      <c r="V379">
        <v>44.526000000000003</v>
      </c>
      <c r="W379">
        <v>44.070900000000002</v>
      </c>
      <c r="X379">
        <v>7.6000719999999999</v>
      </c>
      <c r="Y379">
        <v>343.61700000000002</v>
      </c>
      <c r="Z379">
        <v>2.5990000000000002</v>
      </c>
      <c r="AA379">
        <v>10.8636</v>
      </c>
      <c r="AB379">
        <v>9.66526</v>
      </c>
      <c r="AC379">
        <v>8.7515300000000007</v>
      </c>
      <c r="AD379">
        <v>4.0016000000000003E-2</v>
      </c>
      <c r="AE379">
        <v>5.4388699999999996</v>
      </c>
      <c r="AF379">
        <v>1.95817</v>
      </c>
      <c r="AG379">
        <v>148.34399999999999</v>
      </c>
      <c r="AH379">
        <v>74.332800000000006</v>
      </c>
      <c r="AI379">
        <v>145.05799999999999</v>
      </c>
      <c r="AJ379">
        <v>60.557099999999998</v>
      </c>
      <c r="AK379">
        <v>28.931799999999999</v>
      </c>
      <c r="AL379">
        <v>21.711200000000002</v>
      </c>
      <c r="AM379">
        <v>131.38300000000001</v>
      </c>
      <c r="AN379">
        <v>12.910500000000001</v>
      </c>
      <c r="AO379">
        <v>25.522500000000001</v>
      </c>
      <c r="AP379">
        <v>416.613</v>
      </c>
    </row>
    <row r="380" spans="3:42">
      <c r="C380" t="s">
        <v>41</v>
      </c>
      <c r="D380">
        <v>2010</v>
      </c>
      <c r="E380" t="s">
        <v>45</v>
      </c>
      <c r="F380">
        <v>72.749600000000001</v>
      </c>
      <c r="G380">
        <v>827.70600000000002</v>
      </c>
      <c r="H380">
        <v>122.47</v>
      </c>
      <c r="I380">
        <v>1443.26</v>
      </c>
      <c r="J380">
        <v>367.108</v>
      </c>
      <c r="K380">
        <v>1276.5899999999999</v>
      </c>
      <c r="L380">
        <v>95.837500000000006</v>
      </c>
      <c r="M380">
        <v>1066.68</v>
      </c>
      <c r="N380">
        <v>16358.2</v>
      </c>
      <c r="O380">
        <v>774.19799999999998</v>
      </c>
      <c r="P380">
        <v>136.131</v>
      </c>
      <c r="Q380">
        <v>937.05100000000004</v>
      </c>
      <c r="R380">
        <v>5092.32</v>
      </c>
      <c r="S380">
        <v>770.99800000000005</v>
      </c>
      <c r="T380">
        <v>8528.51</v>
      </c>
      <c r="U380">
        <v>324.34899999999999</v>
      </c>
      <c r="V380">
        <v>837.23800000000006</v>
      </c>
      <c r="W380">
        <v>579.04499999999996</v>
      </c>
      <c r="X380">
        <v>98.864580000000004</v>
      </c>
      <c r="Y380">
        <v>5908.29</v>
      </c>
      <c r="Z380">
        <v>46.497100000000003</v>
      </c>
      <c r="AA380">
        <v>195.38300000000001</v>
      </c>
      <c r="AB380">
        <v>133.09299999999999</v>
      </c>
      <c r="AC380">
        <v>141.494</v>
      </c>
      <c r="AD380">
        <v>0.71590699999999996</v>
      </c>
      <c r="AE380">
        <v>97.303299999999993</v>
      </c>
      <c r="AF380">
        <v>44.1462</v>
      </c>
      <c r="AG380">
        <v>2557.19</v>
      </c>
      <c r="AH380">
        <v>966.94899999999996</v>
      </c>
      <c r="AI380">
        <v>3371.76</v>
      </c>
      <c r="AJ380">
        <v>991.32100000000003</v>
      </c>
      <c r="AK380">
        <v>526.70600000000002</v>
      </c>
      <c r="AL380">
        <v>388.42099999999999</v>
      </c>
      <c r="AM380">
        <v>1709.08</v>
      </c>
      <c r="AN380">
        <v>181.03899999999999</v>
      </c>
      <c r="AO380">
        <v>545.66300000000001</v>
      </c>
      <c r="AP380">
        <v>6986.93</v>
      </c>
    </row>
    <row r="381" spans="3:42">
      <c r="C381" t="s">
        <v>41</v>
      </c>
      <c r="D381">
        <v>2020</v>
      </c>
      <c r="E381" t="s">
        <v>72</v>
      </c>
      <c r="F381">
        <v>0</v>
      </c>
      <c r="G381">
        <v>167.96860000000001</v>
      </c>
      <c r="H381">
        <v>0</v>
      </c>
      <c r="I381">
        <v>207.45189999999999</v>
      </c>
      <c r="J381">
        <v>64.956509999999994</v>
      </c>
      <c r="K381">
        <v>277.40519999999998</v>
      </c>
      <c r="L381">
        <v>15.859220000000001</v>
      </c>
      <c r="M381">
        <v>127.90009999999999</v>
      </c>
      <c r="N381">
        <v>1947.0350000000001</v>
      </c>
      <c r="O381">
        <v>150.82220000000001</v>
      </c>
      <c r="P381">
        <v>22.753609999999998</v>
      </c>
      <c r="Q381">
        <v>129.00800000000001</v>
      </c>
      <c r="R381">
        <v>636.64049999999997</v>
      </c>
      <c r="S381">
        <v>115.0026</v>
      </c>
      <c r="T381">
        <v>971.33989999999994</v>
      </c>
      <c r="U381">
        <v>42.364609999999999</v>
      </c>
      <c r="V381">
        <v>148.29320000000001</v>
      </c>
      <c r="W381">
        <v>113.61879999999999</v>
      </c>
      <c r="X381">
        <v>16.097629999999999</v>
      </c>
      <c r="Y381">
        <v>1016.24</v>
      </c>
      <c r="Z381">
        <v>0</v>
      </c>
      <c r="AA381">
        <v>35.736739999999998</v>
      </c>
      <c r="AB381">
        <v>20.742100000000001</v>
      </c>
      <c r="AC381">
        <v>27.661909999999999</v>
      </c>
      <c r="AD381">
        <v>0</v>
      </c>
      <c r="AE381">
        <v>0</v>
      </c>
      <c r="AF381">
        <v>6.4501759999999999</v>
      </c>
      <c r="AG381">
        <v>542.20849999999996</v>
      </c>
      <c r="AH381">
        <v>141.82409999999999</v>
      </c>
      <c r="AI381">
        <v>453.65140000000002</v>
      </c>
      <c r="AJ381">
        <v>129.81100000000001</v>
      </c>
      <c r="AK381">
        <v>117.9162</v>
      </c>
      <c r="AL381">
        <v>0</v>
      </c>
      <c r="AM381">
        <v>266.93650000000002</v>
      </c>
      <c r="AN381">
        <v>29.249549999999999</v>
      </c>
      <c r="AO381">
        <v>74.598849999999999</v>
      </c>
      <c r="AP381">
        <v>885.48940000000005</v>
      </c>
    </row>
    <row r="382" spans="3:42">
      <c r="C382" t="s">
        <v>41</v>
      </c>
      <c r="D382">
        <v>2020</v>
      </c>
      <c r="E382" t="s">
        <v>73</v>
      </c>
      <c r="F382">
        <v>0</v>
      </c>
      <c r="G382">
        <v>238.6576</v>
      </c>
      <c r="H382">
        <v>0</v>
      </c>
      <c r="I382">
        <v>417.31389999999999</v>
      </c>
      <c r="J382">
        <v>144.2681</v>
      </c>
      <c r="K382">
        <v>394.15050000000002</v>
      </c>
      <c r="L382">
        <v>26.51108</v>
      </c>
      <c r="M382">
        <v>246.04230000000001</v>
      </c>
      <c r="N382">
        <v>2502.1390000000001</v>
      </c>
      <c r="O382">
        <v>218.38570000000001</v>
      </c>
      <c r="P382">
        <v>40.644109999999998</v>
      </c>
      <c r="Q382">
        <v>238.648</v>
      </c>
      <c r="R382">
        <v>1343.1079999999999</v>
      </c>
      <c r="S382">
        <v>230.1618</v>
      </c>
      <c r="T382">
        <v>2938.0770000000002</v>
      </c>
      <c r="U382">
        <v>100.8959</v>
      </c>
      <c r="V382">
        <v>242.05600000000001</v>
      </c>
      <c r="W382">
        <v>165.6198</v>
      </c>
      <c r="X382">
        <v>24.647390000000001</v>
      </c>
      <c r="Y382">
        <v>1582.9680000000001</v>
      </c>
      <c r="Z382">
        <v>0</v>
      </c>
      <c r="AA382">
        <v>57.146030000000003</v>
      </c>
      <c r="AB382">
        <v>21.3766</v>
      </c>
      <c r="AC382">
        <v>49.683329999999998</v>
      </c>
      <c r="AD382">
        <v>0</v>
      </c>
      <c r="AE382">
        <v>0</v>
      </c>
      <c r="AF382">
        <v>17.394439999999999</v>
      </c>
      <c r="AG382">
        <v>572.22850000000005</v>
      </c>
      <c r="AH382">
        <v>217.1491</v>
      </c>
      <c r="AI382">
        <v>993.32039999999995</v>
      </c>
      <c r="AJ382">
        <v>298.84899999999999</v>
      </c>
      <c r="AK382">
        <v>165.96340000000001</v>
      </c>
      <c r="AL382">
        <v>0</v>
      </c>
      <c r="AM382">
        <v>408.71120000000002</v>
      </c>
      <c r="AN382">
        <v>50.695500000000003</v>
      </c>
      <c r="AO382">
        <v>97.481390000000005</v>
      </c>
      <c r="AP382">
        <v>2013.4690000000001</v>
      </c>
    </row>
    <row r="383" spans="3:42">
      <c r="C383" t="s">
        <v>41</v>
      </c>
      <c r="D383">
        <v>2020</v>
      </c>
      <c r="E383" t="s">
        <v>74</v>
      </c>
      <c r="F383">
        <v>0</v>
      </c>
      <c r="G383">
        <v>884.41160000000002</v>
      </c>
      <c r="H383">
        <v>0</v>
      </c>
      <c r="I383">
        <v>1227.6020000000001</v>
      </c>
      <c r="J383">
        <v>489.06880000000001</v>
      </c>
      <c r="K383">
        <v>1460.627</v>
      </c>
      <c r="L383">
        <v>100.943</v>
      </c>
      <c r="M383">
        <v>1007.303</v>
      </c>
      <c r="N383">
        <v>9192.7960000000003</v>
      </c>
      <c r="O383">
        <v>769.90729999999996</v>
      </c>
      <c r="P383">
        <v>96.259879999999995</v>
      </c>
      <c r="Q383">
        <v>810.98800000000006</v>
      </c>
      <c r="R383">
        <v>5391.6310000000003</v>
      </c>
      <c r="S383">
        <v>766.85029999999995</v>
      </c>
      <c r="T383">
        <v>7706.4679999999998</v>
      </c>
      <c r="U383">
        <v>338.50229999999999</v>
      </c>
      <c r="V383">
        <v>924.30430000000001</v>
      </c>
      <c r="W383">
        <v>742.53129999999999</v>
      </c>
      <c r="X383">
        <v>101.9957</v>
      </c>
      <c r="Y383">
        <v>6209.9160000000002</v>
      </c>
      <c r="Z383">
        <v>0</v>
      </c>
      <c r="AA383">
        <v>218.0454</v>
      </c>
      <c r="AB383">
        <v>101.04430000000001</v>
      </c>
      <c r="AC383">
        <v>177.1825</v>
      </c>
      <c r="AD383">
        <v>0</v>
      </c>
      <c r="AE383">
        <v>0</v>
      </c>
      <c r="AF383">
        <v>65.084500000000006</v>
      </c>
      <c r="AG383">
        <v>2438.7950000000001</v>
      </c>
      <c r="AH383">
        <v>898.60770000000002</v>
      </c>
      <c r="AI383">
        <v>3327.2109999999998</v>
      </c>
      <c r="AJ383">
        <v>1085.07</v>
      </c>
      <c r="AK383">
        <v>848.11130000000003</v>
      </c>
      <c r="AL383">
        <v>0</v>
      </c>
      <c r="AM383">
        <v>1691.33</v>
      </c>
      <c r="AN383">
        <v>177.47069999999999</v>
      </c>
      <c r="AO383">
        <v>348.90800000000002</v>
      </c>
      <c r="AP383">
        <v>7495.4350000000004</v>
      </c>
    </row>
    <row r="384" spans="3:42">
      <c r="C384" t="s">
        <v>41</v>
      </c>
      <c r="D384">
        <v>2020</v>
      </c>
      <c r="E384" t="s">
        <v>43</v>
      </c>
      <c r="F384">
        <v>0</v>
      </c>
      <c r="G384">
        <v>29.661470000000001</v>
      </c>
      <c r="H384">
        <v>0</v>
      </c>
      <c r="I384">
        <v>48.098239999999997</v>
      </c>
      <c r="J384">
        <v>10.71584</v>
      </c>
      <c r="K384">
        <v>48.986750000000001</v>
      </c>
      <c r="L384">
        <v>5.8158089999999998</v>
      </c>
      <c r="M384">
        <v>19.536729999999999</v>
      </c>
      <c r="N384">
        <v>316.50670000000002</v>
      </c>
      <c r="O384">
        <v>27.251740000000002</v>
      </c>
      <c r="P384">
        <v>3.9736980000000002</v>
      </c>
      <c r="Q384">
        <v>20.804300000000001</v>
      </c>
      <c r="R384">
        <v>163.98990000000001</v>
      </c>
      <c r="S384">
        <v>37.21067</v>
      </c>
      <c r="T384">
        <v>334.26170000000002</v>
      </c>
      <c r="U384">
        <v>8.9291920000000005</v>
      </c>
      <c r="V384">
        <v>21.65279</v>
      </c>
      <c r="W384">
        <v>24.690259999999999</v>
      </c>
      <c r="X384">
        <v>4.9339579999999996</v>
      </c>
      <c r="Y384">
        <v>164.82730000000001</v>
      </c>
      <c r="Z384">
        <v>0</v>
      </c>
      <c r="AA384">
        <v>4.8938069999999998</v>
      </c>
      <c r="AB384">
        <v>6.6471840000000002</v>
      </c>
      <c r="AC384">
        <v>5.1359539999999999</v>
      </c>
      <c r="AD384">
        <v>0</v>
      </c>
      <c r="AE384">
        <v>0</v>
      </c>
      <c r="AF384">
        <v>1.580775</v>
      </c>
      <c r="AG384">
        <v>85.231390000000005</v>
      </c>
      <c r="AH384">
        <v>43.469320000000003</v>
      </c>
      <c r="AI384">
        <v>66.812240000000003</v>
      </c>
      <c r="AJ384">
        <v>30.930299999999999</v>
      </c>
      <c r="AK384">
        <v>14.45112</v>
      </c>
      <c r="AL384">
        <v>0</v>
      </c>
      <c r="AM384">
        <v>81.816569999999999</v>
      </c>
      <c r="AN384">
        <v>6.1169840000000004</v>
      </c>
      <c r="AO384">
        <v>10.43404</v>
      </c>
      <c r="AP384">
        <v>183.23099999999999</v>
      </c>
    </row>
    <row r="385" spans="3:42">
      <c r="C385" t="s">
        <v>41</v>
      </c>
      <c r="D385">
        <v>2020</v>
      </c>
      <c r="E385" t="s">
        <v>44</v>
      </c>
      <c r="F385">
        <v>0</v>
      </c>
      <c r="G385">
        <v>58.072940000000003</v>
      </c>
      <c r="H385">
        <v>0</v>
      </c>
      <c r="I385">
        <v>94.169740000000004</v>
      </c>
      <c r="J385">
        <v>26.22522</v>
      </c>
      <c r="K385">
        <v>95.909170000000003</v>
      </c>
      <c r="L385">
        <v>8.5399019999999997</v>
      </c>
      <c r="M385">
        <v>57.3752</v>
      </c>
      <c r="N385">
        <v>885.25109999999995</v>
      </c>
      <c r="O385">
        <v>57.166229999999999</v>
      </c>
      <c r="P385">
        <v>10.002789999999999</v>
      </c>
      <c r="Q385">
        <v>61.097999999999999</v>
      </c>
      <c r="R385">
        <v>339.95460000000003</v>
      </c>
      <c r="S385">
        <v>65.568020000000004</v>
      </c>
      <c r="T385">
        <v>523.54970000000003</v>
      </c>
      <c r="U385">
        <v>18.356190000000002</v>
      </c>
      <c r="V385">
        <v>55.110999999999997</v>
      </c>
      <c r="W385">
        <v>58.698740000000001</v>
      </c>
      <c r="X385">
        <v>9.4667770000000004</v>
      </c>
      <c r="Y385">
        <v>344.22320000000002</v>
      </c>
      <c r="Z385">
        <v>0</v>
      </c>
      <c r="AA385">
        <v>13.413959999999999</v>
      </c>
      <c r="AB385">
        <v>11.97311</v>
      </c>
      <c r="AC385">
        <v>10.584709999999999</v>
      </c>
      <c r="AD385">
        <v>0</v>
      </c>
      <c r="AE385">
        <v>0</v>
      </c>
      <c r="AF385">
        <v>3.094932</v>
      </c>
      <c r="AG385">
        <v>166.87139999999999</v>
      </c>
      <c r="AH385">
        <v>83.404640000000001</v>
      </c>
      <c r="AI385">
        <v>183.1326</v>
      </c>
      <c r="AJ385">
        <v>60.557099999999998</v>
      </c>
      <c r="AK385">
        <v>33.286110000000001</v>
      </c>
      <c r="AL385">
        <v>0</v>
      </c>
      <c r="AM385">
        <v>156.98150000000001</v>
      </c>
      <c r="AN385">
        <v>13.473179999999999</v>
      </c>
      <c r="AO385">
        <v>26.55697</v>
      </c>
      <c r="AP385">
        <v>430.48860000000002</v>
      </c>
    </row>
    <row r="386" spans="3:42">
      <c r="C386" t="s">
        <v>41</v>
      </c>
      <c r="D386">
        <v>2020</v>
      </c>
      <c r="E386" t="s">
        <v>45</v>
      </c>
      <c r="F386">
        <v>0</v>
      </c>
      <c r="G386">
        <v>880.4683</v>
      </c>
      <c r="H386">
        <v>0</v>
      </c>
      <c r="I386">
        <v>1657.204</v>
      </c>
      <c r="J386">
        <v>379.36200000000002</v>
      </c>
      <c r="K386">
        <v>1454.123</v>
      </c>
      <c r="L386">
        <v>105.8049</v>
      </c>
      <c r="M386">
        <v>1147.325</v>
      </c>
      <c r="N386">
        <v>17332.849999999999</v>
      </c>
      <c r="O386">
        <v>887.2749</v>
      </c>
      <c r="P386">
        <v>178.0146</v>
      </c>
      <c r="Q386">
        <v>937.05100000000004</v>
      </c>
      <c r="R386">
        <v>5107.6400000000003</v>
      </c>
      <c r="S386">
        <v>815.79160000000002</v>
      </c>
      <c r="T386">
        <v>8983.0529999999999</v>
      </c>
      <c r="U386">
        <v>334.8732</v>
      </c>
      <c r="V386">
        <v>1036.2719999999999</v>
      </c>
      <c r="W386">
        <v>771.23940000000005</v>
      </c>
      <c r="X386">
        <v>123.1474</v>
      </c>
      <c r="Y386">
        <v>5918.7129999999997</v>
      </c>
      <c r="Z386">
        <v>0</v>
      </c>
      <c r="AA386">
        <v>241.25149999999999</v>
      </c>
      <c r="AB386">
        <v>164.87270000000001</v>
      </c>
      <c r="AC386">
        <v>171.1327</v>
      </c>
      <c r="AD386">
        <v>0</v>
      </c>
      <c r="AE386">
        <v>0</v>
      </c>
      <c r="AF386">
        <v>69.774069999999995</v>
      </c>
      <c r="AG386">
        <v>2876.5709999999999</v>
      </c>
      <c r="AH386">
        <v>1084.9590000000001</v>
      </c>
      <c r="AI386">
        <v>4256.7740000000003</v>
      </c>
      <c r="AJ386">
        <v>991.32100000000003</v>
      </c>
      <c r="AK386">
        <v>605.97659999999996</v>
      </c>
      <c r="AL386">
        <v>0</v>
      </c>
      <c r="AM386">
        <v>2042.075</v>
      </c>
      <c r="AN386">
        <v>188.92930000000001</v>
      </c>
      <c r="AO386">
        <v>567.77970000000005</v>
      </c>
      <c r="AP386">
        <v>7219.6360000000004</v>
      </c>
    </row>
    <row r="387" spans="3:42">
      <c r="C387" t="s">
        <v>41</v>
      </c>
      <c r="D387">
        <v>2030</v>
      </c>
      <c r="E387" t="s">
        <v>72</v>
      </c>
      <c r="F387">
        <v>0</v>
      </c>
      <c r="G387">
        <v>168.7955</v>
      </c>
      <c r="H387">
        <v>0</v>
      </c>
      <c r="I387">
        <v>202.52780000000001</v>
      </c>
      <c r="J387">
        <v>67.875770000000003</v>
      </c>
      <c r="K387">
        <v>276.61250000000001</v>
      </c>
      <c r="L387">
        <v>17.193639999999998</v>
      </c>
      <c r="M387">
        <v>124.59529999999999</v>
      </c>
      <c r="N387">
        <v>1897.7929999999999</v>
      </c>
      <c r="O387">
        <v>144.29509999999999</v>
      </c>
      <c r="P387">
        <v>18.59834</v>
      </c>
      <c r="Q387">
        <v>157.47049999999999</v>
      </c>
      <c r="R387">
        <v>723.88599999999997</v>
      </c>
      <c r="S387">
        <v>114.7</v>
      </c>
      <c r="T387">
        <v>1008.359</v>
      </c>
      <c r="U387">
        <v>49.359850000000002</v>
      </c>
      <c r="V387">
        <v>142.7405</v>
      </c>
      <c r="W387">
        <v>113.37090000000001</v>
      </c>
      <c r="X387">
        <v>15.740209999999999</v>
      </c>
      <c r="Y387">
        <v>1179.202</v>
      </c>
      <c r="Z387">
        <v>0</v>
      </c>
      <c r="AA387">
        <v>33.745550000000001</v>
      </c>
      <c r="AB387">
        <v>19.458369999999999</v>
      </c>
      <c r="AC387">
        <v>24.20898</v>
      </c>
      <c r="AD387">
        <v>0</v>
      </c>
      <c r="AE387">
        <v>0</v>
      </c>
      <c r="AF387">
        <v>5.3538240000000004</v>
      </c>
      <c r="AG387">
        <v>540.79870000000005</v>
      </c>
      <c r="AH387">
        <v>144.7055</v>
      </c>
      <c r="AI387">
        <v>435.54700000000003</v>
      </c>
      <c r="AJ387">
        <v>144.7835</v>
      </c>
      <c r="AK387">
        <v>123.9093</v>
      </c>
      <c r="AL387">
        <v>0</v>
      </c>
      <c r="AM387">
        <v>251.20429999999999</v>
      </c>
      <c r="AN387">
        <v>34.867229999999999</v>
      </c>
      <c r="AO387">
        <v>83.039630000000002</v>
      </c>
      <c r="AP387">
        <v>894.19389999999999</v>
      </c>
    </row>
    <row r="388" spans="3:42">
      <c r="C388" t="s">
        <v>41</v>
      </c>
      <c r="D388">
        <v>2030</v>
      </c>
      <c r="E388" t="s">
        <v>73</v>
      </c>
      <c r="F388">
        <v>0</v>
      </c>
      <c r="G388">
        <v>239.83250000000001</v>
      </c>
      <c r="H388">
        <v>0</v>
      </c>
      <c r="I388">
        <v>407.40859999999998</v>
      </c>
      <c r="J388">
        <v>150.7518</v>
      </c>
      <c r="K388">
        <v>393.02420000000001</v>
      </c>
      <c r="L388">
        <v>28.741759999999999</v>
      </c>
      <c r="M388">
        <v>239.6849</v>
      </c>
      <c r="N388">
        <v>2438.8580000000002</v>
      </c>
      <c r="O388">
        <v>208.93469999999999</v>
      </c>
      <c r="P388">
        <v>33.221679999999999</v>
      </c>
      <c r="Q388">
        <v>291.2998</v>
      </c>
      <c r="R388">
        <v>1527.1690000000001</v>
      </c>
      <c r="S388">
        <v>229.55609999999999</v>
      </c>
      <c r="T388">
        <v>3050.0509999999999</v>
      </c>
      <c r="U388">
        <v>117.5558</v>
      </c>
      <c r="V388">
        <v>232.9923</v>
      </c>
      <c r="W388">
        <v>165.25839999999999</v>
      </c>
      <c r="X388">
        <v>24.100149999999999</v>
      </c>
      <c r="Y388">
        <v>1836.809</v>
      </c>
      <c r="Z388">
        <v>0</v>
      </c>
      <c r="AA388">
        <v>53.961959999999998</v>
      </c>
      <c r="AB388">
        <v>20.053599999999999</v>
      </c>
      <c r="AC388">
        <v>43.481560000000002</v>
      </c>
      <c r="AD388">
        <v>0</v>
      </c>
      <c r="AE388">
        <v>0</v>
      </c>
      <c r="AF388">
        <v>14.43787</v>
      </c>
      <c r="AG388">
        <v>570.74069999999995</v>
      </c>
      <c r="AH388">
        <v>221.5609</v>
      </c>
      <c r="AI388">
        <v>953.67899999999997</v>
      </c>
      <c r="AJ388">
        <v>333.3184</v>
      </c>
      <c r="AK388">
        <v>174.39859999999999</v>
      </c>
      <c r="AL388">
        <v>0</v>
      </c>
      <c r="AM388">
        <v>384.6234</v>
      </c>
      <c r="AN388">
        <v>60.432099999999998</v>
      </c>
      <c r="AO388">
        <v>108.51130000000001</v>
      </c>
      <c r="AP388">
        <v>2033.2619999999999</v>
      </c>
    </row>
    <row r="389" spans="3:42">
      <c r="C389" t="s">
        <v>41</v>
      </c>
      <c r="D389">
        <v>2030</v>
      </c>
      <c r="E389" t="s">
        <v>74</v>
      </c>
      <c r="F389">
        <v>0</v>
      </c>
      <c r="G389">
        <v>888.76549999999997</v>
      </c>
      <c r="H389">
        <v>0</v>
      </c>
      <c r="I389">
        <v>1198.4639999999999</v>
      </c>
      <c r="J389">
        <v>511.04840000000002</v>
      </c>
      <c r="K389">
        <v>1456.453</v>
      </c>
      <c r="L389">
        <v>109.4365</v>
      </c>
      <c r="M389">
        <v>981.27589999999998</v>
      </c>
      <c r="N389">
        <v>8960.3009999999995</v>
      </c>
      <c r="O389">
        <v>736.58799999999997</v>
      </c>
      <c r="P389">
        <v>78.680880000000002</v>
      </c>
      <c r="Q389">
        <v>989.91269999999997</v>
      </c>
      <c r="R389">
        <v>6130.5029999999997</v>
      </c>
      <c r="S389">
        <v>764.83249999999998</v>
      </c>
      <c r="T389">
        <v>8000.1710000000003</v>
      </c>
      <c r="U389">
        <v>394.39569999999998</v>
      </c>
      <c r="V389">
        <v>889.69410000000005</v>
      </c>
      <c r="W389">
        <v>740.91099999999994</v>
      </c>
      <c r="X389">
        <v>99.731139999999996</v>
      </c>
      <c r="Y389">
        <v>7205.7259999999997</v>
      </c>
      <c r="Z389">
        <v>0</v>
      </c>
      <c r="AA389">
        <v>205.8964</v>
      </c>
      <c r="AB389">
        <v>94.790639999999996</v>
      </c>
      <c r="AC389">
        <v>155.06549999999999</v>
      </c>
      <c r="AD389">
        <v>0</v>
      </c>
      <c r="AE389">
        <v>0</v>
      </c>
      <c r="AF389">
        <v>54.021929999999998</v>
      </c>
      <c r="AG389">
        <v>2432.4540000000002</v>
      </c>
      <c r="AH389">
        <v>916.86469999999997</v>
      </c>
      <c r="AI389">
        <v>3194.4290000000001</v>
      </c>
      <c r="AJ389">
        <v>1210.222</v>
      </c>
      <c r="AK389">
        <v>891.21669999999995</v>
      </c>
      <c r="AL389">
        <v>0</v>
      </c>
      <c r="AM389">
        <v>1591.6489999999999</v>
      </c>
      <c r="AN389">
        <v>211.5558</v>
      </c>
      <c r="AO389">
        <v>388.38659999999999</v>
      </c>
      <c r="AP389">
        <v>7569.1170000000002</v>
      </c>
    </row>
    <row r="390" spans="3:42">
      <c r="C390" t="s">
        <v>41</v>
      </c>
      <c r="D390">
        <v>2030</v>
      </c>
      <c r="E390" t="s">
        <v>43</v>
      </c>
      <c r="F390">
        <v>0</v>
      </c>
      <c r="G390">
        <v>29.807490000000001</v>
      </c>
      <c r="H390">
        <v>0</v>
      </c>
      <c r="I390">
        <v>46.956589999999998</v>
      </c>
      <c r="J390">
        <v>11.197430000000001</v>
      </c>
      <c r="K390">
        <v>48.846769999999999</v>
      </c>
      <c r="L390">
        <v>6.3051589999999997</v>
      </c>
      <c r="M390">
        <v>19.031929999999999</v>
      </c>
      <c r="N390">
        <v>308.50189999999998</v>
      </c>
      <c r="O390">
        <v>26.072369999999999</v>
      </c>
      <c r="P390">
        <v>3.248021</v>
      </c>
      <c r="Q390">
        <v>25.394259999999999</v>
      </c>
      <c r="R390">
        <v>186.4631</v>
      </c>
      <c r="S390">
        <v>37.112760000000002</v>
      </c>
      <c r="T390">
        <v>347.00080000000003</v>
      </c>
      <c r="U390">
        <v>10.40358</v>
      </c>
      <c r="V390">
        <v>20.841999999999999</v>
      </c>
      <c r="W390">
        <v>24.636379999999999</v>
      </c>
      <c r="X390">
        <v>4.8244100000000003</v>
      </c>
      <c r="Y390">
        <v>191.2587</v>
      </c>
      <c r="Z390">
        <v>0</v>
      </c>
      <c r="AA390">
        <v>4.6211339999999996</v>
      </c>
      <c r="AB390">
        <v>6.2357899999999997</v>
      </c>
      <c r="AC390">
        <v>4.494853</v>
      </c>
      <c r="AD390">
        <v>0</v>
      </c>
      <c r="AE390">
        <v>0</v>
      </c>
      <c r="AF390">
        <v>1.312087</v>
      </c>
      <c r="AG390">
        <v>85.009780000000006</v>
      </c>
      <c r="AH390">
        <v>44.35248</v>
      </c>
      <c r="AI390">
        <v>64.145899999999997</v>
      </c>
      <c r="AJ390">
        <v>34.497819999999997</v>
      </c>
      <c r="AK390">
        <v>15.185600000000001</v>
      </c>
      <c r="AL390">
        <v>0</v>
      </c>
      <c r="AM390">
        <v>76.994609999999994</v>
      </c>
      <c r="AN390">
        <v>7.2918149999999997</v>
      </c>
      <c r="AO390">
        <v>11.61464</v>
      </c>
      <c r="AP390">
        <v>185.03219999999999</v>
      </c>
    </row>
    <row r="391" spans="3:42">
      <c r="C391" t="s">
        <v>41</v>
      </c>
      <c r="D391">
        <v>2030</v>
      </c>
      <c r="E391" t="s">
        <v>44</v>
      </c>
      <c r="F391">
        <v>0</v>
      </c>
      <c r="G391">
        <v>58.358820000000001</v>
      </c>
      <c r="H391">
        <v>0</v>
      </c>
      <c r="I391">
        <v>91.934529999999995</v>
      </c>
      <c r="J391">
        <v>27.403829999999999</v>
      </c>
      <c r="K391">
        <v>95.635120000000001</v>
      </c>
      <c r="L391">
        <v>9.2584619999999997</v>
      </c>
      <c r="M391">
        <v>55.892699999999998</v>
      </c>
      <c r="N391">
        <v>862.8623</v>
      </c>
      <c r="O391">
        <v>54.692250000000001</v>
      </c>
      <c r="P391">
        <v>8.1760809999999999</v>
      </c>
      <c r="Q391">
        <v>74.577780000000004</v>
      </c>
      <c r="R391">
        <v>386.54219999999998</v>
      </c>
      <c r="S391">
        <v>65.395489999999995</v>
      </c>
      <c r="T391">
        <v>543.50279999999998</v>
      </c>
      <c r="U391">
        <v>21.387160000000002</v>
      </c>
      <c r="V391">
        <v>53.04739</v>
      </c>
      <c r="W391">
        <v>58.570650000000001</v>
      </c>
      <c r="X391">
        <v>9.2565880000000007</v>
      </c>
      <c r="Y391">
        <v>399.42219999999998</v>
      </c>
      <c r="Z391">
        <v>0</v>
      </c>
      <c r="AA391">
        <v>12.66656</v>
      </c>
      <c r="AB391">
        <v>11.232100000000001</v>
      </c>
      <c r="AC391">
        <v>9.2634659999999993</v>
      </c>
      <c r="AD391">
        <v>0</v>
      </c>
      <c r="AE391">
        <v>0</v>
      </c>
      <c r="AF391">
        <v>2.5688789999999999</v>
      </c>
      <c r="AG391">
        <v>166.4376</v>
      </c>
      <c r="AH391">
        <v>85.099170000000001</v>
      </c>
      <c r="AI391">
        <v>175.82409999999999</v>
      </c>
      <c r="AJ391">
        <v>67.541780000000003</v>
      </c>
      <c r="AK391">
        <v>34.977879999999999</v>
      </c>
      <c r="AL391">
        <v>0</v>
      </c>
      <c r="AM391">
        <v>147.7296</v>
      </c>
      <c r="AN391">
        <v>16.060849999999999</v>
      </c>
      <c r="AO391">
        <v>29.561869999999999</v>
      </c>
      <c r="AP391">
        <v>434.72039999999998</v>
      </c>
    </row>
    <row r="392" spans="3:42">
      <c r="C392" t="s">
        <v>41</v>
      </c>
      <c r="D392">
        <v>2030</v>
      </c>
      <c r="E392" t="s">
        <v>45</v>
      </c>
      <c r="F392">
        <v>0</v>
      </c>
      <c r="G392">
        <v>884.80280000000005</v>
      </c>
      <c r="H392">
        <v>0</v>
      </c>
      <c r="I392">
        <v>1617.8679999999999</v>
      </c>
      <c r="J392">
        <v>396.41129999999998</v>
      </c>
      <c r="K392">
        <v>1449.9680000000001</v>
      </c>
      <c r="L392">
        <v>114.70740000000001</v>
      </c>
      <c r="M392">
        <v>1117.68</v>
      </c>
      <c r="N392">
        <v>16894.490000000002</v>
      </c>
      <c r="O392">
        <v>848.87639999999999</v>
      </c>
      <c r="P392">
        <v>145.50550000000001</v>
      </c>
      <c r="Q392">
        <v>1143.788</v>
      </c>
      <c r="R392">
        <v>5807.5929999999998</v>
      </c>
      <c r="S392">
        <v>813.64499999999998</v>
      </c>
      <c r="T392">
        <v>9325.4089999999997</v>
      </c>
      <c r="U392">
        <v>390.16750000000002</v>
      </c>
      <c r="V392">
        <v>997.46879999999999</v>
      </c>
      <c r="W392">
        <v>769.55640000000005</v>
      </c>
      <c r="X392">
        <v>120.4132</v>
      </c>
      <c r="Y392">
        <v>6867.8270000000002</v>
      </c>
      <c r="Z392">
        <v>0</v>
      </c>
      <c r="AA392">
        <v>227.80950000000001</v>
      </c>
      <c r="AB392">
        <v>154.6687</v>
      </c>
      <c r="AC392">
        <v>149.77090000000001</v>
      </c>
      <c r="AD392">
        <v>0</v>
      </c>
      <c r="AE392">
        <v>0</v>
      </c>
      <c r="AF392">
        <v>57.914400000000001</v>
      </c>
      <c r="AG392">
        <v>2869.0909999999999</v>
      </c>
      <c r="AH392">
        <v>1107.002</v>
      </c>
      <c r="AI392">
        <v>4086.8939999999998</v>
      </c>
      <c r="AJ392">
        <v>1105.6600000000001</v>
      </c>
      <c r="AK392">
        <v>636.77539999999999</v>
      </c>
      <c r="AL392">
        <v>0</v>
      </c>
      <c r="AM392">
        <v>1921.723</v>
      </c>
      <c r="AN392">
        <v>225.21510000000001</v>
      </c>
      <c r="AO392">
        <v>632.02340000000004</v>
      </c>
      <c r="AP392">
        <v>7290.6059999999998</v>
      </c>
    </row>
    <row r="393" spans="3:42">
      <c r="C393" t="s">
        <v>41</v>
      </c>
      <c r="D393">
        <v>2040</v>
      </c>
      <c r="E393" t="s">
        <v>72</v>
      </c>
      <c r="F393">
        <v>0</v>
      </c>
      <c r="G393">
        <v>181.5265</v>
      </c>
      <c r="H393">
        <v>0</v>
      </c>
      <c r="I393">
        <v>211.52449999999999</v>
      </c>
      <c r="J393">
        <v>69.674090000000007</v>
      </c>
      <c r="K393">
        <v>292.65219999999999</v>
      </c>
      <c r="L393">
        <v>17.307490000000001</v>
      </c>
      <c r="M393">
        <v>137.71860000000001</v>
      </c>
      <c r="N393">
        <v>2066.0239999999999</v>
      </c>
      <c r="O393">
        <v>152.5361</v>
      </c>
      <c r="P393">
        <v>21.021339999999999</v>
      </c>
      <c r="Q393">
        <v>137.92830000000001</v>
      </c>
      <c r="R393">
        <v>730.99590000000001</v>
      </c>
      <c r="S393">
        <v>123.1323</v>
      </c>
      <c r="T393">
        <v>1048.9010000000001</v>
      </c>
      <c r="U393">
        <v>46.926789999999997</v>
      </c>
      <c r="V393">
        <v>145.5684</v>
      </c>
      <c r="W393">
        <v>106.5241</v>
      </c>
      <c r="X393">
        <v>16.84817</v>
      </c>
      <c r="Y393">
        <v>1120.3710000000001</v>
      </c>
      <c r="Z393">
        <v>0</v>
      </c>
      <c r="AA393">
        <v>30.839839999999999</v>
      </c>
      <c r="AB393">
        <v>21.431979999999999</v>
      </c>
      <c r="AC393">
        <v>24.550239999999999</v>
      </c>
      <c r="AD393">
        <v>0</v>
      </c>
      <c r="AE393">
        <v>0</v>
      </c>
      <c r="AF393">
        <v>5.7238860000000003</v>
      </c>
      <c r="AG393">
        <v>554.07399999999996</v>
      </c>
      <c r="AH393">
        <v>154.649</v>
      </c>
      <c r="AI393">
        <v>411.35570000000001</v>
      </c>
      <c r="AJ393">
        <v>141.79480000000001</v>
      </c>
      <c r="AK393">
        <v>119.8261</v>
      </c>
      <c r="AL393">
        <v>0</v>
      </c>
      <c r="AM393">
        <v>279.12490000000003</v>
      </c>
      <c r="AN393">
        <v>33.277889999999999</v>
      </c>
      <c r="AO393">
        <v>82.889660000000006</v>
      </c>
      <c r="AP393">
        <v>1004.341</v>
      </c>
    </row>
    <row r="394" spans="3:42">
      <c r="C394" t="s">
        <v>41</v>
      </c>
      <c r="D394">
        <v>2040</v>
      </c>
      <c r="E394" t="s">
        <v>73</v>
      </c>
      <c r="F394">
        <v>0</v>
      </c>
      <c r="G394">
        <v>257.92140000000001</v>
      </c>
      <c r="H394">
        <v>0</v>
      </c>
      <c r="I394">
        <v>425.50639999999999</v>
      </c>
      <c r="J394">
        <v>154.7458</v>
      </c>
      <c r="K394">
        <v>415.8143</v>
      </c>
      <c r="L394">
        <v>28.932079999999999</v>
      </c>
      <c r="M394">
        <v>264.93020000000001</v>
      </c>
      <c r="N394">
        <v>2655.0529999999999</v>
      </c>
      <c r="O394">
        <v>220.8673</v>
      </c>
      <c r="P394">
        <v>37.549810000000001</v>
      </c>
      <c r="Q394">
        <v>255.14930000000001</v>
      </c>
      <c r="R394">
        <v>1542.1679999999999</v>
      </c>
      <c r="S394">
        <v>246.43219999999999</v>
      </c>
      <c r="T394">
        <v>3172.68</v>
      </c>
      <c r="U394">
        <v>111.7612</v>
      </c>
      <c r="V394">
        <v>237.60820000000001</v>
      </c>
      <c r="W394">
        <v>155.27789999999999</v>
      </c>
      <c r="X394">
        <v>25.796559999999999</v>
      </c>
      <c r="Y394">
        <v>1745.17</v>
      </c>
      <c r="Z394">
        <v>0</v>
      </c>
      <c r="AA394">
        <v>49.315489999999997</v>
      </c>
      <c r="AB394">
        <v>22.087589999999999</v>
      </c>
      <c r="AC394">
        <v>44.09449</v>
      </c>
      <c r="AD394">
        <v>0</v>
      </c>
      <c r="AE394">
        <v>0</v>
      </c>
      <c r="AF394">
        <v>15.435829999999999</v>
      </c>
      <c r="AG394">
        <v>584.75099999999998</v>
      </c>
      <c r="AH394">
        <v>236.78550000000001</v>
      </c>
      <c r="AI394">
        <v>900.70939999999996</v>
      </c>
      <c r="AJ394">
        <v>326.43799999999999</v>
      </c>
      <c r="AK394">
        <v>168.6516</v>
      </c>
      <c r="AL394">
        <v>0</v>
      </c>
      <c r="AM394">
        <v>427.37310000000002</v>
      </c>
      <c r="AN394">
        <v>57.677439999999997</v>
      </c>
      <c r="AO394">
        <v>108.31529999999999</v>
      </c>
      <c r="AP394">
        <v>2283.7190000000001</v>
      </c>
    </row>
    <row r="395" spans="3:42">
      <c r="C395" t="s">
        <v>41</v>
      </c>
      <c r="D395">
        <v>2040</v>
      </c>
      <c r="E395" t="s">
        <v>74</v>
      </c>
      <c r="F395">
        <v>0</v>
      </c>
      <c r="G395">
        <v>955.79880000000003</v>
      </c>
      <c r="H395">
        <v>0</v>
      </c>
      <c r="I395">
        <v>1251.702</v>
      </c>
      <c r="J395">
        <v>524.5883</v>
      </c>
      <c r="K395">
        <v>1540.9069999999999</v>
      </c>
      <c r="L395">
        <v>110.16119999999999</v>
      </c>
      <c r="M395">
        <v>1084.6310000000001</v>
      </c>
      <c r="N395">
        <v>9754.5969999999998</v>
      </c>
      <c r="O395">
        <v>778.65589999999997</v>
      </c>
      <c r="P395">
        <v>88.931470000000004</v>
      </c>
      <c r="Q395">
        <v>867.06389999999999</v>
      </c>
      <c r="R395">
        <v>6190.7160000000003</v>
      </c>
      <c r="S395">
        <v>821.06010000000003</v>
      </c>
      <c r="T395">
        <v>8321.8240000000005</v>
      </c>
      <c r="U395">
        <v>374.95499999999998</v>
      </c>
      <c r="V395">
        <v>907.32050000000004</v>
      </c>
      <c r="W395">
        <v>696.16510000000005</v>
      </c>
      <c r="X395">
        <v>106.7512</v>
      </c>
      <c r="Y395">
        <v>6846.2280000000001</v>
      </c>
      <c r="Z395">
        <v>0</v>
      </c>
      <c r="AA395">
        <v>188.16730000000001</v>
      </c>
      <c r="AB395">
        <v>104.405</v>
      </c>
      <c r="AC395">
        <v>157.25139999999999</v>
      </c>
      <c r="AD395">
        <v>0</v>
      </c>
      <c r="AE395">
        <v>0</v>
      </c>
      <c r="AF395">
        <v>57.755980000000001</v>
      </c>
      <c r="AG395">
        <v>2492.165</v>
      </c>
      <c r="AH395">
        <v>979.86720000000003</v>
      </c>
      <c r="AI395">
        <v>3017.002</v>
      </c>
      <c r="AJ395">
        <v>1185.241</v>
      </c>
      <c r="AK395">
        <v>861.84870000000001</v>
      </c>
      <c r="AL395">
        <v>0</v>
      </c>
      <c r="AM395">
        <v>1768.556</v>
      </c>
      <c r="AN395">
        <v>201.91249999999999</v>
      </c>
      <c r="AO395">
        <v>387.68520000000001</v>
      </c>
      <c r="AP395">
        <v>8501.482</v>
      </c>
    </row>
    <row r="396" spans="3:42">
      <c r="C396" t="s">
        <v>41</v>
      </c>
      <c r="D396">
        <v>2040</v>
      </c>
      <c r="E396" t="s">
        <v>43</v>
      </c>
      <c r="F396">
        <v>0</v>
      </c>
      <c r="G396">
        <v>32.055660000000003</v>
      </c>
      <c r="H396">
        <v>0</v>
      </c>
      <c r="I396">
        <v>49.042490000000001</v>
      </c>
      <c r="J396">
        <v>11.4941</v>
      </c>
      <c r="K396">
        <v>51.679220000000001</v>
      </c>
      <c r="L396">
        <v>6.3469100000000003</v>
      </c>
      <c r="M396">
        <v>21.03651</v>
      </c>
      <c r="N396">
        <v>335.8494</v>
      </c>
      <c r="O396">
        <v>27.561409999999999</v>
      </c>
      <c r="P396">
        <v>3.6711740000000002</v>
      </c>
      <c r="Q396">
        <v>22.242819999999998</v>
      </c>
      <c r="R396">
        <v>188.2945</v>
      </c>
      <c r="S396">
        <v>39.841140000000003</v>
      </c>
      <c r="T396">
        <v>360.9522</v>
      </c>
      <c r="U396">
        <v>9.8907620000000005</v>
      </c>
      <c r="V396">
        <v>21.254919999999998</v>
      </c>
      <c r="W396">
        <v>23.148520000000001</v>
      </c>
      <c r="X396">
        <v>5.1640009999999998</v>
      </c>
      <c r="Y396">
        <v>181.7166</v>
      </c>
      <c r="Z396">
        <v>0</v>
      </c>
      <c r="AA396">
        <v>4.2232240000000001</v>
      </c>
      <c r="AB396">
        <v>6.8682699999999999</v>
      </c>
      <c r="AC396">
        <v>4.5582140000000004</v>
      </c>
      <c r="AD396">
        <v>0</v>
      </c>
      <c r="AE396">
        <v>0</v>
      </c>
      <c r="AF396">
        <v>1.4027799999999999</v>
      </c>
      <c r="AG396">
        <v>87.09657</v>
      </c>
      <c r="AH396">
        <v>47.400170000000003</v>
      </c>
      <c r="AI396">
        <v>60.583080000000002</v>
      </c>
      <c r="AJ396">
        <v>33.785710000000002</v>
      </c>
      <c r="AK396">
        <v>14.68519</v>
      </c>
      <c r="AL396">
        <v>0</v>
      </c>
      <c r="AM396">
        <v>85.552329999999998</v>
      </c>
      <c r="AN396">
        <v>6.9594339999999999</v>
      </c>
      <c r="AO396">
        <v>11.59366</v>
      </c>
      <c r="AP396">
        <v>207.8244</v>
      </c>
    </row>
    <row r="397" spans="3:42">
      <c r="C397" t="s">
        <v>41</v>
      </c>
      <c r="D397">
        <v>2040</v>
      </c>
      <c r="E397" t="s">
        <v>44</v>
      </c>
      <c r="F397">
        <v>0</v>
      </c>
      <c r="G397">
        <v>62.760420000000003</v>
      </c>
      <c r="H397">
        <v>0</v>
      </c>
      <c r="I397">
        <v>96.018439999999998</v>
      </c>
      <c r="J397">
        <v>28.12987</v>
      </c>
      <c r="K397">
        <v>101.1806</v>
      </c>
      <c r="L397">
        <v>9.3197690000000009</v>
      </c>
      <c r="M397">
        <v>61.779719999999998</v>
      </c>
      <c r="N397">
        <v>939.35159999999996</v>
      </c>
      <c r="O397">
        <v>57.815829999999998</v>
      </c>
      <c r="P397">
        <v>9.2412650000000003</v>
      </c>
      <c r="Q397">
        <v>65.322630000000004</v>
      </c>
      <c r="R397">
        <v>390.33870000000002</v>
      </c>
      <c r="S397">
        <v>70.203109999999995</v>
      </c>
      <c r="T397">
        <v>565.35469999999998</v>
      </c>
      <c r="U397">
        <v>20.332940000000001</v>
      </c>
      <c r="V397">
        <v>54.098350000000003</v>
      </c>
      <c r="W397">
        <v>55.033389999999997</v>
      </c>
      <c r="X397">
        <v>9.9081600000000005</v>
      </c>
      <c r="Y397">
        <v>379.49470000000002</v>
      </c>
      <c r="Z397">
        <v>0</v>
      </c>
      <c r="AA397">
        <v>11.575889999999999</v>
      </c>
      <c r="AB397">
        <v>12.37134</v>
      </c>
      <c r="AC397">
        <v>9.3940459999999995</v>
      </c>
      <c r="AD397">
        <v>0</v>
      </c>
      <c r="AE397">
        <v>0</v>
      </c>
      <c r="AF397">
        <v>2.7464430000000002</v>
      </c>
      <c r="AG397">
        <v>170.5232</v>
      </c>
      <c r="AH397">
        <v>90.946780000000004</v>
      </c>
      <c r="AI397">
        <v>166.05840000000001</v>
      </c>
      <c r="AJ397">
        <v>66.147589999999994</v>
      </c>
      <c r="AK397">
        <v>33.82526</v>
      </c>
      <c r="AL397">
        <v>0</v>
      </c>
      <c r="AM397">
        <v>164.14930000000001</v>
      </c>
      <c r="AN397">
        <v>15.328749999999999</v>
      </c>
      <c r="AO397">
        <v>29.508479999999999</v>
      </c>
      <c r="AP397">
        <v>488.26940000000002</v>
      </c>
    </row>
    <row r="398" spans="3:42">
      <c r="C398" t="s">
        <v>41</v>
      </c>
      <c r="D398">
        <v>2040</v>
      </c>
      <c r="E398" t="s">
        <v>45</v>
      </c>
      <c r="F398">
        <v>0</v>
      </c>
      <c r="G398">
        <v>951.53719999999998</v>
      </c>
      <c r="H398">
        <v>0</v>
      </c>
      <c r="I398">
        <v>1689.7370000000001</v>
      </c>
      <c r="J398">
        <v>406.91390000000001</v>
      </c>
      <c r="K398">
        <v>1534.046</v>
      </c>
      <c r="L398">
        <v>115.467</v>
      </c>
      <c r="M398">
        <v>1235.402</v>
      </c>
      <c r="N398">
        <v>18392.12</v>
      </c>
      <c r="O398">
        <v>897.35730000000001</v>
      </c>
      <c r="P398">
        <v>164.46199999999999</v>
      </c>
      <c r="Q398">
        <v>1001.843</v>
      </c>
      <c r="R398">
        <v>5864.634</v>
      </c>
      <c r="S398">
        <v>873.46109999999999</v>
      </c>
      <c r="T398">
        <v>9700.3439999999991</v>
      </c>
      <c r="U398">
        <v>370.93520000000001</v>
      </c>
      <c r="V398">
        <v>1017.23</v>
      </c>
      <c r="W398">
        <v>723.08050000000003</v>
      </c>
      <c r="X398">
        <v>128.88900000000001</v>
      </c>
      <c r="Y398">
        <v>6525.1859999999997</v>
      </c>
      <c r="Z398">
        <v>0</v>
      </c>
      <c r="AA398">
        <v>208.1936</v>
      </c>
      <c r="AB398">
        <v>170.35640000000001</v>
      </c>
      <c r="AC398">
        <v>151.88220000000001</v>
      </c>
      <c r="AD398">
        <v>0</v>
      </c>
      <c r="AE398">
        <v>0</v>
      </c>
      <c r="AF398">
        <v>61.917499999999997</v>
      </c>
      <c r="AG398">
        <v>2939.5210000000002</v>
      </c>
      <c r="AH398">
        <v>1183.07</v>
      </c>
      <c r="AI398">
        <v>3859.8980000000001</v>
      </c>
      <c r="AJ398">
        <v>1082.837</v>
      </c>
      <c r="AK398">
        <v>615.79190000000006</v>
      </c>
      <c r="AL398">
        <v>0</v>
      </c>
      <c r="AM398">
        <v>2135.3159999999998</v>
      </c>
      <c r="AN398">
        <v>214.94919999999999</v>
      </c>
      <c r="AO398">
        <v>630.88199999999995</v>
      </c>
      <c r="AP398">
        <v>8188.6639999999998</v>
      </c>
    </row>
    <row r="399" spans="3:42">
      <c r="C399" t="s">
        <v>41</v>
      </c>
      <c r="D399">
        <v>2050</v>
      </c>
      <c r="E399" t="s">
        <v>72</v>
      </c>
      <c r="F399">
        <v>0</v>
      </c>
      <c r="G399">
        <v>181.5265</v>
      </c>
      <c r="H399">
        <v>0</v>
      </c>
      <c r="I399">
        <v>211.52449999999999</v>
      </c>
      <c r="J399">
        <v>69.674090000000007</v>
      </c>
      <c r="K399">
        <v>292.65219999999999</v>
      </c>
      <c r="L399">
        <v>17.307490000000001</v>
      </c>
      <c r="M399">
        <v>137.71860000000001</v>
      </c>
      <c r="N399">
        <v>2066.0239999999999</v>
      </c>
      <c r="O399">
        <v>152.5361</v>
      </c>
      <c r="P399">
        <v>21.021339999999999</v>
      </c>
      <c r="Q399">
        <v>137.92830000000001</v>
      </c>
      <c r="R399">
        <v>730.99590000000001</v>
      </c>
      <c r="S399">
        <v>123.1323</v>
      </c>
      <c r="T399">
        <v>1048.9010000000001</v>
      </c>
      <c r="U399">
        <v>46.926789999999997</v>
      </c>
      <c r="V399">
        <v>145.5684</v>
      </c>
      <c r="W399">
        <v>106.5241</v>
      </c>
      <c r="X399">
        <v>16.84817</v>
      </c>
      <c r="Y399">
        <v>1120.3710000000001</v>
      </c>
      <c r="Z399">
        <v>0</v>
      </c>
      <c r="AA399">
        <v>30.839839999999999</v>
      </c>
      <c r="AB399">
        <v>21.431979999999999</v>
      </c>
      <c r="AC399">
        <v>24.550239999999999</v>
      </c>
      <c r="AD399">
        <v>0</v>
      </c>
      <c r="AE399">
        <v>0</v>
      </c>
      <c r="AF399">
        <v>5.7238860000000003</v>
      </c>
      <c r="AG399">
        <v>554.07399999999996</v>
      </c>
      <c r="AH399">
        <v>154.649</v>
      </c>
      <c r="AI399">
        <v>411.35570000000001</v>
      </c>
      <c r="AJ399">
        <v>141.79480000000001</v>
      </c>
      <c r="AK399">
        <v>119.8261</v>
      </c>
      <c r="AL399">
        <v>0</v>
      </c>
      <c r="AM399">
        <v>279.12490000000003</v>
      </c>
      <c r="AN399">
        <v>33.277889999999999</v>
      </c>
      <c r="AO399">
        <v>82.889660000000006</v>
      </c>
      <c r="AP399">
        <v>1004.341</v>
      </c>
    </row>
    <row r="400" spans="3:42">
      <c r="C400" t="s">
        <v>41</v>
      </c>
      <c r="D400">
        <v>2050</v>
      </c>
      <c r="E400" t="s">
        <v>73</v>
      </c>
      <c r="F400">
        <v>0</v>
      </c>
      <c r="G400">
        <v>257.92140000000001</v>
      </c>
      <c r="H400">
        <v>0</v>
      </c>
      <c r="I400">
        <v>425.50639999999999</v>
      </c>
      <c r="J400">
        <v>154.7458</v>
      </c>
      <c r="K400">
        <v>415.8143</v>
      </c>
      <c r="L400">
        <v>28.932079999999999</v>
      </c>
      <c r="M400">
        <v>264.93020000000001</v>
      </c>
      <c r="N400">
        <v>2655.0529999999999</v>
      </c>
      <c r="O400">
        <v>220.8673</v>
      </c>
      <c r="P400">
        <v>37.549810000000001</v>
      </c>
      <c r="Q400">
        <v>255.14930000000001</v>
      </c>
      <c r="R400">
        <v>1542.1679999999999</v>
      </c>
      <c r="S400">
        <v>246.43219999999999</v>
      </c>
      <c r="T400">
        <v>3172.68</v>
      </c>
      <c r="U400">
        <v>111.7612</v>
      </c>
      <c r="V400">
        <v>237.60820000000001</v>
      </c>
      <c r="W400">
        <v>155.27789999999999</v>
      </c>
      <c r="X400">
        <v>25.796559999999999</v>
      </c>
      <c r="Y400">
        <v>1745.17</v>
      </c>
      <c r="Z400">
        <v>0</v>
      </c>
      <c r="AA400">
        <v>49.315489999999997</v>
      </c>
      <c r="AB400">
        <v>22.087589999999999</v>
      </c>
      <c r="AC400">
        <v>44.09449</v>
      </c>
      <c r="AD400">
        <v>0</v>
      </c>
      <c r="AE400">
        <v>0</v>
      </c>
      <c r="AF400">
        <v>15.435829999999999</v>
      </c>
      <c r="AG400">
        <v>584.75099999999998</v>
      </c>
      <c r="AH400">
        <v>236.78550000000001</v>
      </c>
      <c r="AI400">
        <v>900.70939999999996</v>
      </c>
      <c r="AJ400">
        <v>326.43799999999999</v>
      </c>
      <c r="AK400">
        <v>168.6516</v>
      </c>
      <c r="AL400">
        <v>0</v>
      </c>
      <c r="AM400">
        <v>427.37310000000002</v>
      </c>
      <c r="AN400">
        <v>57.677439999999997</v>
      </c>
      <c r="AO400">
        <v>108.31529999999999</v>
      </c>
      <c r="AP400">
        <v>2283.7190000000001</v>
      </c>
    </row>
    <row r="401" spans="3:42">
      <c r="C401" t="s">
        <v>41</v>
      </c>
      <c r="D401">
        <v>2050</v>
      </c>
      <c r="E401" t="s">
        <v>74</v>
      </c>
      <c r="F401">
        <v>0</v>
      </c>
      <c r="G401">
        <v>955.79880000000003</v>
      </c>
      <c r="H401">
        <v>0</v>
      </c>
      <c r="I401">
        <v>1251.702</v>
      </c>
      <c r="J401">
        <v>524.5883</v>
      </c>
      <c r="K401">
        <v>1540.9069999999999</v>
      </c>
      <c r="L401">
        <v>110.16119999999999</v>
      </c>
      <c r="M401">
        <v>1084.6310000000001</v>
      </c>
      <c r="N401">
        <v>9754.5969999999998</v>
      </c>
      <c r="O401">
        <v>778.65589999999997</v>
      </c>
      <c r="P401">
        <v>88.931470000000004</v>
      </c>
      <c r="Q401">
        <v>867.06389999999999</v>
      </c>
      <c r="R401">
        <v>6190.7160000000003</v>
      </c>
      <c r="S401">
        <v>821.06010000000003</v>
      </c>
      <c r="T401">
        <v>8321.8240000000005</v>
      </c>
      <c r="U401">
        <v>374.95499999999998</v>
      </c>
      <c r="V401">
        <v>907.32050000000004</v>
      </c>
      <c r="W401">
        <v>696.16510000000005</v>
      </c>
      <c r="X401">
        <v>106.7512</v>
      </c>
      <c r="Y401">
        <v>6846.2280000000001</v>
      </c>
      <c r="Z401">
        <v>0</v>
      </c>
      <c r="AA401">
        <v>188.16730000000001</v>
      </c>
      <c r="AB401">
        <v>104.405</v>
      </c>
      <c r="AC401">
        <v>157.25139999999999</v>
      </c>
      <c r="AD401">
        <v>0</v>
      </c>
      <c r="AE401">
        <v>0</v>
      </c>
      <c r="AF401">
        <v>57.755980000000001</v>
      </c>
      <c r="AG401">
        <v>2492.165</v>
      </c>
      <c r="AH401">
        <v>979.86720000000003</v>
      </c>
      <c r="AI401">
        <v>3017.002</v>
      </c>
      <c r="AJ401">
        <v>1185.241</v>
      </c>
      <c r="AK401">
        <v>861.84870000000001</v>
      </c>
      <c r="AL401">
        <v>0</v>
      </c>
      <c r="AM401">
        <v>1768.556</v>
      </c>
      <c r="AN401">
        <v>201.91249999999999</v>
      </c>
      <c r="AO401">
        <v>387.68520000000001</v>
      </c>
      <c r="AP401">
        <v>8501.482</v>
      </c>
    </row>
    <row r="402" spans="3:42">
      <c r="C402" t="s">
        <v>41</v>
      </c>
      <c r="D402">
        <v>2050</v>
      </c>
      <c r="E402" t="s">
        <v>43</v>
      </c>
      <c r="F402">
        <v>0</v>
      </c>
      <c r="G402">
        <v>32.055660000000003</v>
      </c>
      <c r="H402">
        <v>0</v>
      </c>
      <c r="I402">
        <v>49.042490000000001</v>
      </c>
      <c r="J402">
        <v>11.4941</v>
      </c>
      <c r="K402">
        <v>51.679220000000001</v>
      </c>
      <c r="L402">
        <v>6.3469100000000003</v>
      </c>
      <c r="M402">
        <v>21.03651</v>
      </c>
      <c r="N402">
        <v>335.8494</v>
      </c>
      <c r="O402">
        <v>27.561409999999999</v>
      </c>
      <c r="P402">
        <v>3.6711740000000002</v>
      </c>
      <c r="Q402">
        <v>22.242819999999998</v>
      </c>
      <c r="R402">
        <v>188.2945</v>
      </c>
      <c r="S402">
        <v>39.841140000000003</v>
      </c>
      <c r="T402">
        <v>360.9522</v>
      </c>
      <c r="U402">
        <v>9.8907620000000005</v>
      </c>
      <c r="V402">
        <v>21.254919999999998</v>
      </c>
      <c r="W402">
        <v>23.148520000000001</v>
      </c>
      <c r="X402">
        <v>5.1640009999999998</v>
      </c>
      <c r="Y402">
        <v>181.7166</v>
      </c>
      <c r="Z402">
        <v>0</v>
      </c>
      <c r="AA402">
        <v>4.2232240000000001</v>
      </c>
      <c r="AB402">
        <v>6.8682699999999999</v>
      </c>
      <c r="AC402">
        <v>4.5582140000000004</v>
      </c>
      <c r="AD402">
        <v>0</v>
      </c>
      <c r="AE402">
        <v>0</v>
      </c>
      <c r="AF402">
        <v>1.4027799999999999</v>
      </c>
      <c r="AG402">
        <v>87.09657</v>
      </c>
      <c r="AH402">
        <v>47.400170000000003</v>
      </c>
      <c r="AI402">
        <v>60.583080000000002</v>
      </c>
      <c r="AJ402">
        <v>33.785710000000002</v>
      </c>
      <c r="AK402">
        <v>14.68519</v>
      </c>
      <c r="AL402">
        <v>0</v>
      </c>
      <c r="AM402">
        <v>85.552329999999998</v>
      </c>
      <c r="AN402">
        <v>6.9594339999999999</v>
      </c>
      <c r="AO402">
        <v>11.59366</v>
      </c>
      <c r="AP402">
        <v>207.8244</v>
      </c>
    </row>
    <row r="403" spans="3:42">
      <c r="C403" t="s">
        <v>41</v>
      </c>
      <c r="D403">
        <v>2050</v>
      </c>
      <c r="E403" t="s">
        <v>44</v>
      </c>
      <c r="F403">
        <v>0</v>
      </c>
      <c r="G403">
        <v>62.760420000000003</v>
      </c>
      <c r="H403">
        <v>0</v>
      </c>
      <c r="I403">
        <v>96.018439999999998</v>
      </c>
      <c r="J403">
        <v>28.12987</v>
      </c>
      <c r="K403">
        <v>101.1806</v>
      </c>
      <c r="L403">
        <v>9.3197690000000009</v>
      </c>
      <c r="M403">
        <v>61.779719999999998</v>
      </c>
      <c r="N403">
        <v>939.35159999999996</v>
      </c>
      <c r="O403">
        <v>57.815829999999998</v>
      </c>
      <c r="P403">
        <v>9.2412650000000003</v>
      </c>
      <c r="Q403">
        <v>65.322630000000004</v>
      </c>
      <c r="R403">
        <v>390.33870000000002</v>
      </c>
      <c r="S403">
        <v>70.203109999999995</v>
      </c>
      <c r="T403">
        <v>565.35469999999998</v>
      </c>
      <c r="U403">
        <v>20.332940000000001</v>
      </c>
      <c r="V403">
        <v>54.098350000000003</v>
      </c>
      <c r="W403">
        <v>55.033389999999997</v>
      </c>
      <c r="X403">
        <v>9.9081600000000005</v>
      </c>
      <c r="Y403">
        <v>379.49470000000002</v>
      </c>
      <c r="Z403">
        <v>0</v>
      </c>
      <c r="AA403">
        <v>11.575889999999999</v>
      </c>
      <c r="AB403">
        <v>12.37134</v>
      </c>
      <c r="AC403">
        <v>9.3940459999999995</v>
      </c>
      <c r="AD403">
        <v>0</v>
      </c>
      <c r="AE403">
        <v>0</v>
      </c>
      <c r="AF403">
        <v>2.7464430000000002</v>
      </c>
      <c r="AG403">
        <v>170.5232</v>
      </c>
      <c r="AH403">
        <v>90.946780000000004</v>
      </c>
      <c r="AI403">
        <v>166.05840000000001</v>
      </c>
      <c r="AJ403">
        <v>66.147589999999994</v>
      </c>
      <c r="AK403">
        <v>33.82526</v>
      </c>
      <c r="AL403">
        <v>0</v>
      </c>
      <c r="AM403">
        <v>164.14930000000001</v>
      </c>
      <c r="AN403">
        <v>15.328749999999999</v>
      </c>
      <c r="AO403">
        <v>29.508479999999999</v>
      </c>
      <c r="AP403">
        <v>488.26940000000002</v>
      </c>
    </row>
    <row r="404" spans="3:42">
      <c r="C404" t="s">
        <v>41</v>
      </c>
      <c r="D404">
        <v>2050</v>
      </c>
      <c r="E404" t="s">
        <v>45</v>
      </c>
      <c r="F404">
        <v>0</v>
      </c>
      <c r="G404">
        <v>951.53719999999998</v>
      </c>
      <c r="H404">
        <v>0</v>
      </c>
      <c r="I404">
        <v>1689.7370000000001</v>
      </c>
      <c r="J404">
        <v>406.91390000000001</v>
      </c>
      <c r="K404">
        <v>1534.046</v>
      </c>
      <c r="L404">
        <v>115.467</v>
      </c>
      <c r="M404">
        <v>1235.402</v>
      </c>
      <c r="N404">
        <v>18392.12</v>
      </c>
      <c r="O404">
        <v>897.35730000000001</v>
      </c>
      <c r="P404">
        <v>164.46199999999999</v>
      </c>
      <c r="Q404">
        <v>1001.843</v>
      </c>
      <c r="R404">
        <v>5864.634</v>
      </c>
      <c r="S404">
        <v>873.46109999999999</v>
      </c>
      <c r="T404">
        <v>9700.3439999999991</v>
      </c>
      <c r="U404">
        <v>370.93520000000001</v>
      </c>
      <c r="V404">
        <v>1017.23</v>
      </c>
      <c r="W404">
        <v>723.08050000000003</v>
      </c>
      <c r="X404">
        <v>128.88900000000001</v>
      </c>
      <c r="Y404">
        <v>6525.1859999999997</v>
      </c>
      <c r="Z404">
        <v>0</v>
      </c>
      <c r="AA404">
        <v>208.1936</v>
      </c>
      <c r="AB404">
        <v>170.35640000000001</v>
      </c>
      <c r="AC404">
        <v>151.88220000000001</v>
      </c>
      <c r="AD404">
        <v>0</v>
      </c>
      <c r="AE404">
        <v>0</v>
      </c>
      <c r="AF404">
        <v>61.917499999999997</v>
      </c>
      <c r="AG404">
        <v>2939.5210000000002</v>
      </c>
      <c r="AH404">
        <v>1183.07</v>
      </c>
      <c r="AI404">
        <v>3859.8980000000001</v>
      </c>
      <c r="AJ404">
        <v>1082.837</v>
      </c>
      <c r="AK404">
        <v>615.79190000000006</v>
      </c>
      <c r="AL404">
        <v>0</v>
      </c>
      <c r="AM404">
        <v>2135.3159999999998</v>
      </c>
      <c r="AN404">
        <v>214.94919999999999</v>
      </c>
      <c r="AO404">
        <v>630.88199999999995</v>
      </c>
      <c r="AP404">
        <v>8188.6639999999998</v>
      </c>
    </row>
    <row r="405" spans="3:42">
      <c r="C405" t="s">
        <v>41</v>
      </c>
      <c r="D405">
        <v>2060</v>
      </c>
      <c r="E405" t="s">
        <v>72</v>
      </c>
      <c r="F405">
        <v>0</v>
      </c>
      <c r="G405">
        <v>181.5265</v>
      </c>
      <c r="H405">
        <v>0</v>
      </c>
      <c r="I405">
        <v>211.52449999999999</v>
      </c>
      <c r="J405">
        <v>69.674090000000007</v>
      </c>
      <c r="K405">
        <v>292.65219999999999</v>
      </c>
      <c r="L405">
        <v>17.307490000000001</v>
      </c>
      <c r="M405">
        <v>137.71860000000001</v>
      </c>
      <c r="N405">
        <v>2066.0239999999999</v>
      </c>
      <c r="O405">
        <v>152.5361</v>
      </c>
      <c r="P405">
        <v>21.021339999999999</v>
      </c>
      <c r="Q405">
        <v>137.92830000000001</v>
      </c>
      <c r="R405">
        <v>730.99590000000001</v>
      </c>
      <c r="S405">
        <v>123.1323</v>
      </c>
      <c r="T405">
        <v>1048.9010000000001</v>
      </c>
      <c r="U405">
        <v>46.926789999999997</v>
      </c>
      <c r="V405">
        <v>145.5684</v>
      </c>
      <c r="W405">
        <v>106.5241</v>
      </c>
      <c r="X405">
        <v>16.84817</v>
      </c>
      <c r="Y405">
        <v>1120.3710000000001</v>
      </c>
      <c r="Z405">
        <v>0</v>
      </c>
      <c r="AA405">
        <v>30.839839999999999</v>
      </c>
      <c r="AB405">
        <v>21.431979999999999</v>
      </c>
      <c r="AC405">
        <v>24.550239999999999</v>
      </c>
      <c r="AD405">
        <v>0</v>
      </c>
      <c r="AE405">
        <v>0</v>
      </c>
      <c r="AF405">
        <v>5.7238860000000003</v>
      </c>
      <c r="AG405">
        <v>554.07399999999996</v>
      </c>
      <c r="AH405">
        <v>154.649</v>
      </c>
      <c r="AI405">
        <v>411.35570000000001</v>
      </c>
      <c r="AJ405">
        <v>141.79480000000001</v>
      </c>
      <c r="AK405">
        <v>119.8261</v>
      </c>
      <c r="AL405">
        <v>0</v>
      </c>
      <c r="AM405">
        <v>279.12490000000003</v>
      </c>
      <c r="AN405">
        <v>33.277889999999999</v>
      </c>
      <c r="AO405">
        <v>82.889660000000006</v>
      </c>
      <c r="AP405">
        <v>1004.341</v>
      </c>
    </row>
    <row r="406" spans="3:42">
      <c r="C406" t="s">
        <v>41</v>
      </c>
      <c r="D406">
        <v>2060</v>
      </c>
      <c r="E406" t="s">
        <v>73</v>
      </c>
      <c r="F406">
        <v>0</v>
      </c>
      <c r="G406">
        <v>257.92140000000001</v>
      </c>
      <c r="H406">
        <v>0</v>
      </c>
      <c r="I406">
        <v>425.50639999999999</v>
      </c>
      <c r="J406">
        <v>154.7458</v>
      </c>
      <c r="K406">
        <v>415.8143</v>
      </c>
      <c r="L406">
        <v>28.932079999999999</v>
      </c>
      <c r="M406">
        <v>264.93020000000001</v>
      </c>
      <c r="N406">
        <v>2655.0529999999999</v>
      </c>
      <c r="O406">
        <v>220.8673</v>
      </c>
      <c r="P406">
        <v>37.549810000000001</v>
      </c>
      <c r="Q406">
        <v>255.14930000000001</v>
      </c>
      <c r="R406">
        <v>1542.1679999999999</v>
      </c>
      <c r="S406">
        <v>246.43219999999999</v>
      </c>
      <c r="T406">
        <v>3172.68</v>
      </c>
      <c r="U406">
        <v>111.7612</v>
      </c>
      <c r="V406">
        <v>237.60820000000001</v>
      </c>
      <c r="W406">
        <v>155.27789999999999</v>
      </c>
      <c r="X406">
        <v>25.796559999999999</v>
      </c>
      <c r="Y406">
        <v>1745.17</v>
      </c>
      <c r="Z406">
        <v>0</v>
      </c>
      <c r="AA406">
        <v>49.315489999999997</v>
      </c>
      <c r="AB406">
        <v>22.087589999999999</v>
      </c>
      <c r="AC406">
        <v>44.09449</v>
      </c>
      <c r="AD406">
        <v>0</v>
      </c>
      <c r="AE406">
        <v>0</v>
      </c>
      <c r="AF406">
        <v>15.435829999999999</v>
      </c>
      <c r="AG406">
        <v>584.75099999999998</v>
      </c>
      <c r="AH406">
        <v>236.78550000000001</v>
      </c>
      <c r="AI406">
        <v>900.70939999999996</v>
      </c>
      <c r="AJ406">
        <v>326.43799999999999</v>
      </c>
      <c r="AK406">
        <v>168.6516</v>
      </c>
      <c r="AL406">
        <v>0</v>
      </c>
      <c r="AM406">
        <v>427.37310000000002</v>
      </c>
      <c r="AN406">
        <v>57.677439999999997</v>
      </c>
      <c r="AO406">
        <v>108.31529999999999</v>
      </c>
      <c r="AP406">
        <v>2283.7190000000001</v>
      </c>
    </row>
    <row r="407" spans="3:42">
      <c r="C407" t="s">
        <v>41</v>
      </c>
      <c r="D407">
        <v>2060</v>
      </c>
      <c r="E407" t="s">
        <v>74</v>
      </c>
      <c r="F407">
        <v>0</v>
      </c>
      <c r="G407">
        <v>955.79880000000003</v>
      </c>
      <c r="H407">
        <v>0</v>
      </c>
      <c r="I407">
        <v>1251.702</v>
      </c>
      <c r="J407">
        <v>524.5883</v>
      </c>
      <c r="K407">
        <v>1540.9069999999999</v>
      </c>
      <c r="L407">
        <v>110.16119999999999</v>
      </c>
      <c r="M407">
        <v>1084.6310000000001</v>
      </c>
      <c r="N407">
        <v>9754.5969999999998</v>
      </c>
      <c r="O407">
        <v>778.65589999999997</v>
      </c>
      <c r="P407">
        <v>88.931470000000004</v>
      </c>
      <c r="Q407">
        <v>867.06389999999999</v>
      </c>
      <c r="R407">
        <v>6190.7160000000003</v>
      </c>
      <c r="S407">
        <v>821.06010000000003</v>
      </c>
      <c r="T407">
        <v>8321.8240000000005</v>
      </c>
      <c r="U407">
        <v>374.95499999999998</v>
      </c>
      <c r="V407">
        <v>907.32050000000004</v>
      </c>
      <c r="W407">
        <v>696.16510000000005</v>
      </c>
      <c r="X407">
        <v>106.7512</v>
      </c>
      <c r="Y407">
        <v>6846.2280000000001</v>
      </c>
      <c r="Z407">
        <v>0</v>
      </c>
      <c r="AA407">
        <v>188.16730000000001</v>
      </c>
      <c r="AB407">
        <v>104.405</v>
      </c>
      <c r="AC407">
        <v>157.25139999999999</v>
      </c>
      <c r="AD407">
        <v>0</v>
      </c>
      <c r="AE407">
        <v>0</v>
      </c>
      <c r="AF407">
        <v>57.755980000000001</v>
      </c>
      <c r="AG407">
        <v>2492.165</v>
      </c>
      <c r="AH407">
        <v>979.86720000000003</v>
      </c>
      <c r="AI407">
        <v>3017.002</v>
      </c>
      <c r="AJ407">
        <v>1185.241</v>
      </c>
      <c r="AK407">
        <v>861.84870000000001</v>
      </c>
      <c r="AL407">
        <v>0</v>
      </c>
      <c r="AM407">
        <v>1768.556</v>
      </c>
      <c r="AN407">
        <v>201.91249999999999</v>
      </c>
      <c r="AO407">
        <v>387.68520000000001</v>
      </c>
      <c r="AP407">
        <v>8501.482</v>
      </c>
    </row>
    <row r="408" spans="3:42">
      <c r="C408" t="s">
        <v>41</v>
      </c>
      <c r="D408">
        <v>2060</v>
      </c>
      <c r="E408" t="s">
        <v>43</v>
      </c>
      <c r="F408">
        <v>0</v>
      </c>
      <c r="G408">
        <v>32.055660000000003</v>
      </c>
      <c r="H408">
        <v>0</v>
      </c>
      <c r="I408">
        <v>49.042490000000001</v>
      </c>
      <c r="J408">
        <v>11.4941</v>
      </c>
      <c r="K408">
        <v>51.679220000000001</v>
      </c>
      <c r="L408">
        <v>6.3469100000000003</v>
      </c>
      <c r="M408">
        <v>21.03651</v>
      </c>
      <c r="N408">
        <v>335.8494</v>
      </c>
      <c r="O408">
        <v>27.561409999999999</v>
      </c>
      <c r="P408">
        <v>3.6711740000000002</v>
      </c>
      <c r="Q408">
        <v>22.242819999999998</v>
      </c>
      <c r="R408">
        <v>188.2945</v>
      </c>
      <c r="S408">
        <v>39.841140000000003</v>
      </c>
      <c r="T408">
        <v>360.9522</v>
      </c>
      <c r="U408">
        <v>9.8907620000000005</v>
      </c>
      <c r="V408">
        <v>21.254919999999998</v>
      </c>
      <c r="W408">
        <v>23.148520000000001</v>
      </c>
      <c r="X408">
        <v>5.1640009999999998</v>
      </c>
      <c r="Y408">
        <v>181.7166</v>
      </c>
      <c r="Z408">
        <v>0</v>
      </c>
      <c r="AA408">
        <v>4.2232240000000001</v>
      </c>
      <c r="AB408">
        <v>6.8682699999999999</v>
      </c>
      <c r="AC408">
        <v>4.5582140000000004</v>
      </c>
      <c r="AD408">
        <v>0</v>
      </c>
      <c r="AE408">
        <v>0</v>
      </c>
      <c r="AF408">
        <v>1.4027799999999999</v>
      </c>
      <c r="AG408">
        <v>87.09657</v>
      </c>
      <c r="AH408">
        <v>47.400170000000003</v>
      </c>
      <c r="AI408">
        <v>60.583080000000002</v>
      </c>
      <c r="AJ408">
        <v>33.785710000000002</v>
      </c>
      <c r="AK408">
        <v>14.68519</v>
      </c>
      <c r="AL408">
        <v>0</v>
      </c>
      <c r="AM408">
        <v>85.552329999999998</v>
      </c>
      <c r="AN408">
        <v>6.9594339999999999</v>
      </c>
      <c r="AO408">
        <v>11.59366</v>
      </c>
      <c r="AP408">
        <v>207.8244</v>
      </c>
    </row>
    <row r="409" spans="3:42">
      <c r="C409" t="s">
        <v>41</v>
      </c>
      <c r="D409">
        <v>2060</v>
      </c>
      <c r="E409" t="s">
        <v>44</v>
      </c>
      <c r="F409">
        <v>0</v>
      </c>
      <c r="G409">
        <v>62.760420000000003</v>
      </c>
      <c r="H409">
        <v>0</v>
      </c>
      <c r="I409">
        <v>96.018439999999998</v>
      </c>
      <c r="J409">
        <v>28.12987</v>
      </c>
      <c r="K409">
        <v>101.1806</v>
      </c>
      <c r="L409">
        <v>9.3197690000000009</v>
      </c>
      <c r="M409">
        <v>61.779719999999998</v>
      </c>
      <c r="N409">
        <v>939.35159999999996</v>
      </c>
      <c r="O409">
        <v>57.815829999999998</v>
      </c>
      <c r="P409">
        <v>9.2412650000000003</v>
      </c>
      <c r="Q409">
        <v>65.322630000000004</v>
      </c>
      <c r="R409">
        <v>390.33870000000002</v>
      </c>
      <c r="S409">
        <v>70.203109999999995</v>
      </c>
      <c r="T409">
        <v>565.35469999999998</v>
      </c>
      <c r="U409">
        <v>20.332940000000001</v>
      </c>
      <c r="V409">
        <v>54.098350000000003</v>
      </c>
      <c r="W409">
        <v>55.033389999999997</v>
      </c>
      <c r="X409">
        <v>9.9081600000000005</v>
      </c>
      <c r="Y409">
        <v>379.49470000000002</v>
      </c>
      <c r="Z409">
        <v>0</v>
      </c>
      <c r="AA409">
        <v>11.575889999999999</v>
      </c>
      <c r="AB409">
        <v>12.37134</v>
      </c>
      <c r="AC409">
        <v>9.3940459999999995</v>
      </c>
      <c r="AD409">
        <v>0</v>
      </c>
      <c r="AE409">
        <v>0</v>
      </c>
      <c r="AF409">
        <v>2.7464430000000002</v>
      </c>
      <c r="AG409">
        <v>170.5232</v>
      </c>
      <c r="AH409">
        <v>90.946780000000004</v>
      </c>
      <c r="AI409">
        <v>166.05840000000001</v>
      </c>
      <c r="AJ409">
        <v>66.147589999999994</v>
      </c>
      <c r="AK409">
        <v>33.82526</v>
      </c>
      <c r="AL409">
        <v>0</v>
      </c>
      <c r="AM409">
        <v>164.14930000000001</v>
      </c>
      <c r="AN409">
        <v>15.328749999999999</v>
      </c>
      <c r="AO409">
        <v>29.508479999999999</v>
      </c>
      <c r="AP409">
        <v>488.26940000000002</v>
      </c>
    </row>
    <row r="410" spans="3:42">
      <c r="C410" t="s">
        <v>41</v>
      </c>
      <c r="D410">
        <v>2060</v>
      </c>
      <c r="E410" t="s">
        <v>45</v>
      </c>
      <c r="F410">
        <v>0</v>
      </c>
      <c r="G410">
        <v>951.53719999999998</v>
      </c>
      <c r="H410">
        <v>0</v>
      </c>
      <c r="I410">
        <v>1689.7370000000001</v>
      </c>
      <c r="J410">
        <v>406.91390000000001</v>
      </c>
      <c r="K410">
        <v>1534.046</v>
      </c>
      <c r="L410">
        <v>115.467</v>
      </c>
      <c r="M410">
        <v>1235.402</v>
      </c>
      <c r="N410">
        <v>18392.12</v>
      </c>
      <c r="O410">
        <v>897.35730000000001</v>
      </c>
      <c r="P410">
        <v>164.46199999999999</v>
      </c>
      <c r="Q410">
        <v>1001.843</v>
      </c>
      <c r="R410">
        <v>5864.634</v>
      </c>
      <c r="S410">
        <v>873.46109999999999</v>
      </c>
      <c r="T410">
        <v>9700.3439999999991</v>
      </c>
      <c r="U410">
        <v>370.93520000000001</v>
      </c>
      <c r="V410">
        <v>1017.23</v>
      </c>
      <c r="W410">
        <v>723.08050000000003</v>
      </c>
      <c r="X410">
        <v>128.88900000000001</v>
      </c>
      <c r="Y410">
        <v>6525.1859999999997</v>
      </c>
      <c r="Z410">
        <v>0</v>
      </c>
      <c r="AA410">
        <v>208.1936</v>
      </c>
      <c r="AB410">
        <v>170.35640000000001</v>
      </c>
      <c r="AC410">
        <v>151.88220000000001</v>
      </c>
      <c r="AD410">
        <v>0</v>
      </c>
      <c r="AE410">
        <v>0</v>
      </c>
      <c r="AF410">
        <v>61.917499999999997</v>
      </c>
      <c r="AG410">
        <v>2939.5210000000002</v>
      </c>
      <c r="AH410">
        <v>1183.07</v>
      </c>
      <c r="AI410">
        <v>3859.8980000000001</v>
      </c>
      <c r="AJ410">
        <v>1082.837</v>
      </c>
      <c r="AK410">
        <v>615.79190000000006</v>
      </c>
      <c r="AL410">
        <v>0</v>
      </c>
      <c r="AM410">
        <v>2135.3159999999998</v>
      </c>
      <c r="AN410">
        <v>214.94919999999999</v>
      </c>
      <c r="AO410">
        <v>630.88199999999995</v>
      </c>
      <c r="AP410">
        <v>8188.6639999999998</v>
      </c>
    </row>
    <row r="411" spans="3:42">
      <c r="C411" t="s">
        <v>41</v>
      </c>
      <c r="D411">
        <v>2070</v>
      </c>
      <c r="E411" t="s">
        <v>72</v>
      </c>
      <c r="F411">
        <v>0</v>
      </c>
      <c r="G411">
        <v>181.5265</v>
      </c>
      <c r="H411">
        <v>0</v>
      </c>
      <c r="I411">
        <v>211.52449999999999</v>
      </c>
      <c r="J411">
        <v>69.674090000000007</v>
      </c>
      <c r="K411">
        <v>292.65219999999999</v>
      </c>
      <c r="L411">
        <v>17.307490000000001</v>
      </c>
      <c r="M411">
        <v>137.71860000000001</v>
      </c>
      <c r="N411">
        <v>2066.0239999999999</v>
      </c>
      <c r="O411">
        <v>152.5361</v>
      </c>
      <c r="P411">
        <v>21.021339999999999</v>
      </c>
      <c r="Q411">
        <v>137.92830000000001</v>
      </c>
      <c r="R411">
        <v>730.99590000000001</v>
      </c>
      <c r="S411">
        <v>123.1323</v>
      </c>
      <c r="T411">
        <v>1048.9010000000001</v>
      </c>
      <c r="U411">
        <v>46.926789999999997</v>
      </c>
      <c r="V411">
        <v>145.5684</v>
      </c>
      <c r="W411">
        <v>106.5241</v>
      </c>
      <c r="X411">
        <v>16.84817</v>
      </c>
      <c r="Y411">
        <v>1120.3710000000001</v>
      </c>
      <c r="Z411">
        <v>0</v>
      </c>
      <c r="AA411">
        <v>30.839839999999999</v>
      </c>
      <c r="AB411">
        <v>21.431979999999999</v>
      </c>
      <c r="AC411">
        <v>24.550239999999999</v>
      </c>
      <c r="AD411">
        <v>0</v>
      </c>
      <c r="AE411">
        <v>0</v>
      </c>
      <c r="AF411">
        <v>5.7238860000000003</v>
      </c>
      <c r="AG411">
        <v>554.07399999999996</v>
      </c>
      <c r="AH411">
        <v>154.649</v>
      </c>
      <c r="AI411">
        <v>411.35570000000001</v>
      </c>
      <c r="AJ411">
        <v>141.79480000000001</v>
      </c>
      <c r="AK411">
        <v>119.8261</v>
      </c>
      <c r="AL411">
        <v>0</v>
      </c>
      <c r="AM411">
        <v>279.12490000000003</v>
      </c>
      <c r="AN411">
        <v>33.277889999999999</v>
      </c>
      <c r="AO411">
        <v>82.889660000000006</v>
      </c>
      <c r="AP411">
        <v>1004.341</v>
      </c>
    </row>
    <row r="412" spans="3:42">
      <c r="C412" t="s">
        <v>41</v>
      </c>
      <c r="D412">
        <v>2070</v>
      </c>
      <c r="E412" t="s">
        <v>73</v>
      </c>
      <c r="F412">
        <v>0</v>
      </c>
      <c r="G412">
        <v>257.92140000000001</v>
      </c>
      <c r="H412">
        <v>0</v>
      </c>
      <c r="I412">
        <v>425.50639999999999</v>
      </c>
      <c r="J412">
        <v>154.7458</v>
      </c>
      <c r="K412">
        <v>415.8143</v>
      </c>
      <c r="L412">
        <v>28.932079999999999</v>
      </c>
      <c r="M412">
        <v>264.93020000000001</v>
      </c>
      <c r="N412">
        <v>2655.0529999999999</v>
      </c>
      <c r="O412">
        <v>220.8673</v>
      </c>
      <c r="P412">
        <v>37.549810000000001</v>
      </c>
      <c r="Q412">
        <v>255.14930000000001</v>
      </c>
      <c r="R412">
        <v>1542.1679999999999</v>
      </c>
      <c r="S412">
        <v>246.43219999999999</v>
      </c>
      <c r="T412">
        <v>3172.68</v>
      </c>
      <c r="U412">
        <v>111.7612</v>
      </c>
      <c r="V412">
        <v>237.60820000000001</v>
      </c>
      <c r="W412">
        <v>155.27789999999999</v>
      </c>
      <c r="X412">
        <v>25.796559999999999</v>
      </c>
      <c r="Y412">
        <v>1745.17</v>
      </c>
      <c r="Z412">
        <v>0</v>
      </c>
      <c r="AA412">
        <v>49.315489999999997</v>
      </c>
      <c r="AB412">
        <v>22.087589999999999</v>
      </c>
      <c r="AC412">
        <v>44.09449</v>
      </c>
      <c r="AD412">
        <v>0</v>
      </c>
      <c r="AE412">
        <v>0</v>
      </c>
      <c r="AF412">
        <v>15.435829999999999</v>
      </c>
      <c r="AG412">
        <v>584.75099999999998</v>
      </c>
      <c r="AH412">
        <v>236.78550000000001</v>
      </c>
      <c r="AI412">
        <v>900.70939999999996</v>
      </c>
      <c r="AJ412">
        <v>326.43799999999999</v>
      </c>
      <c r="AK412">
        <v>168.6516</v>
      </c>
      <c r="AL412">
        <v>0</v>
      </c>
      <c r="AM412">
        <v>427.37310000000002</v>
      </c>
      <c r="AN412">
        <v>57.677439999999997</v>
      </c>
      <c r="AO412">
        <v>108.31529999999999</v>
      </c>
      <c r="AP412">
        <v>2283.7190000000001</v>
      </c>
    </row>
    <row r="413" spans="3:42">
      <c r="C413" t="s">
        <v>41</v>
      </c>
      <c r="D413">
        <v>2070</v>
      </c>
      <c r="E413" t="s">
        <v>74</v>
      </c>
      <c r="F413">
        <v>0</v>
      </c>
      <c r="G413">
        <v>955.79880000000003</v>
      </c>
      <c r="H413">
        <v>0</v>
      </c>
      <c r="I413">
        <v>1251.702</v>
      </c>
      <c r="J413">
        <v>524.5883</v>
      </c>
      <c r="K413">
        <v>1540.9069999999999</v>
      </c>
      <c r="L413">
        <v>110.16119999999999</v>
      </c>
      <c r="M413">
        <v>1084.6310000000001</v>
      </c>
      <c r="N413">
        <v>9754.5969999999998</v>
      </c>
      <c r="O413">
        <v>778.65589999999997</v>
      </c>
      <c r="P413">
        <v>88.931470000000004</v>
      </c>
      <c r="Q413">
        <v>867.06389999999999</v>
      </c>
      <c r="R413">
        <v>6190.7160000000003</v>
      </c>
      <c r="S413">
        <v>821.06010000000003</v>
      </c>
      <c r="T413">
        <v>8321.8240000000005</v>
      </c>
      <c r="U413">
        <v>374.95499999999998</v>
      </c>
      <c r="V413">
        <v>907.32050000000004</v>
      </c>
      <c r="W413">
        <v>696.16510000000005</v>
      </c>
      <c r="X413">
        <v>106.7512</v>
      </c>
      <c r="Y413">
        <v>6846.2280000000001</v>
      </c>
      <c r="Z413">
        <v>0</v>
      </c>
      <c r="AA413">
        <v>188.16730000000001</v>
      </c>
      <c r="AB413">
        <v>104.405</v>
      </c>
      <c r="AC413">
        <v>157.25139999999999</v>
      </c>
      <c r="AD413">
        <v>0</v>
      </c>
      <c r="AE413">
        <v>0</v>
      </c>
      <c r="AF413">
        <v>57.755980000000001</v>
      </c>
      <c r="AG413">
        <v>2492.165</v>
      </c>
      <c r="AH413">
        <v>979.86720000000003</v>
      </c>
      <c r="AI413">
        <v>3017.002</v>
      </c>
      <c r="AJ413">
        <v>1185.241</v>
      </c>
      <c r="AK413">
        <v>861.84870000000001</v>
      </c>
      <c r="AL413">
        <v>0</v>
      </c>
      <c r="AM413">
        <v>1768.556</v>
      </c>
      <c r="AN413">
        <v>201.91249999999999</v>
      </c>
      <c r="AO413">
        <v>387.68520000000001</v>
      </c>
      <c r="AP413">
        <v>8501.482</v>
      </c>
    </row>
    <row r="414" spans="3:42">
      <c r="C414" t="s">
        <v>41</v>
      </c>
      <c r="D414">
        <v>2070</v>
      </c>
      <c r="E414" t="s">
        <v>43</v>
      </c>
      <c r="F414">
        <v>0</v>
      </c>
      <c r="G414">
        <v>32.055660000000003</v>
      </c>
      <c r="H414">
        <v>0</v>
      </c>
      <c r="I414">
        <v>49.042490000000001</v>
      </c>
      <c r="J414">
        <v>11.4941</v>
      </c>
      <c r="K414">
        <v>51.679220000000001</v>
      </c>
      <c r="L414">
        <v>6.3469100000000003</v>
      </c>
      <c r="M414">
        <v>21.03651</v>
      </c>
      <c r="N414">
        <v>335.8494</v>
      </c>
      <c r="O414">
        <v>27.561409999999999</v>
      </c>
      <c r="P414">
        <v>3.6711740000000002</v>
      </c>
      <c r="Q414">
        <v>22.242819999999998</v>
      </c>
      <c r="R414">
        <v>188.2945</v>
      </c>
      <c r="S414">
        <v>39.841140000000003</v>
      </c>
      <c r="T414">
        <v>360.9522</v>
      </c>
      <c r="U414">
        <v>9.8907620000000005</v>
      </c>
      <c r="V414">
        <v>21.254919999999998</v>
      </c>
      <c r="W414">
        <v>23.148520000000001</v>
      </c>
      <c r="X414">
        <v>5.1640009999999998</v>
      </c>
      <c r="Y414">
        <v>181.7166</v>
      </c>
      <c r="Z414">
        <v>0</v>
      </c>
      <c r="AA414">
        <v>4.2232240000000001</v>
      </c>
      <c r="AB414">
        <v>6.8682699999999999</v>
      </c>
      <c r="AC414">
        <v>4.5582140000000004</v>
      </c>
      <c r="AD414">
        <v>0</v>
      </c>
      <c r="AE414">
        <v>0</v>
      </c>
      <c r="AF414">
        <v>1.4027799999999999</v>
      </c>
      <c r="AG414">
        <v>87.09657</v>
      </c>
      <c r="AH414">
        <v>47.400170000000003</v>
      </c>
      <c r="AI414">
        <v>60.583080000000002</v>
      </c>
      <c r="AJ414">
        <v>33.785710000000002</v>
      </c>
      <c r="AK414">
        <v>14.68519</v>
      </c>
      <c r="AL414">
        <v>0</v>
      </c>
      <c r="AM414">
        <v>85.552329999999998</v>
      </c>
      <c r="AN414">
        <v>6.9594339999999999</v>
      </c>
      <c r="AO414">
        <v>11.59366</v>
      </c>
      <c r="AP414">
        <v>207.8244</v>
      </c>
    </row>
    <row r="415" spans="3:42">
      <c r="C415" t="s">
        <v>41</v>
      </c>
      <c r="D415">
        <v>2070</v>
      </c>
      <c r="E415" t="s">
        <v>44</v>
      </c>
      <c r="F415">
        <v>0</v>
      </c>
      <c r="G415">
        <v>62.760420000000003</v>
      </c>
      <c r="H415">
        <v>0</v>
      </c>
      <c r="I415">
        <v>96.018439999999998</v>
      </c>
      <c r="J415">
        <v>28.12987</v>
      </c>
      <c r="K415">
        <v>101.1806</v>
      </c>
      <c r="L415">
        <v>9.3197690000000009</v>
      </c>
      <c r="M415">
        <v>61.779719999999998</v>
      </c>
      <c r="N415">
        <v>939.35159999999996</v>
      </c>
      <c r="O415">
        <v>57.815829999999998</v>
      </c>
      <c r="P415">
        <v>9.2412650000000003</v>
      </c>
      <c r="Q415">
        <v>65.322630000000004</v>
      </c>
      <c r="R415">
        <v>390.33870000000002</v>
      </c>
      <c r="S415">
        <v>70.203109999999995</v>
      </c>
      <c r="T415">
        <v>565.35469999999998</v>
      </c>
      <c r="U415">
        <v>20.332940000000001</v>
      </c>
      <c r="V415">
        <v>54.098350000000003</v>
      </c>
      <c r="W415">
        <v>55.033389999999997</v>
      </c>
      <c r="X415">
        <v>9.9081600000000005</v>
      </c>
      <c r="Y415">
        <v>379.49470000000002</v>
      </c>
      <c r="Z415">
        <v>0</v>
      </c>
      <c r="AA415">
        <v>11.575889999999999</v>
      </c>
      <c r="AB415">
        <v>12.37134</v>
      </c>
      <c r="AC415">
        <v>9.3940459999999995</v>
      </c>
      <c r="AD415">
        <v>0</v>
      </c>
      <c r="AE415">
        <v>0</v>
      </c>
      <c r="AF415">
        <v>2.7464430000000002</v>
      </c>
      <c r="AG415">
        <v>170.5232</v>
      </c>
      <c r="AH415">
        <v>90.946780000000004</v>
      </c>
      <c r="AI415">
        <v>166.05840000000001</v>
      </c>
      <c r="AJ415">
        <v>66.147589999999994</v>
      </c>
      <c r="AK415">
        <v>33.82526</v>
      </c>
      <c r="AL415">
        <v>0</v>
      </c>
      <c r="AM415">
        <v>164.14930000000001</v>
      </c>
      <c r="AN415">
        <v>15.328749999999999</v>
      </c>
      <c r="AO415">
        <v>29.508479999999999</v>
      </c>
      <c r="AP415">
        <v>488.26940000000002</v>
      </c>
    </row>
    <row r="416" spans="3:42">
      <c r="C416" t="s">
        <v>41</v>
      </c>
      <c r="D416">
        <v>2070</v>
      </c>
      <c r="E416" t="s">
        <v>45</v>
      </c>
      <c r="F416">
        <v>0</v>
      </c>
      <c r="G416">
        <v>951.53719999999998</v>
      </c>
      <c r="H416">
        <v>0</v>
      </c>
      <c r="I416">
        <v>1689.7370000000001</v>
      </c>
      <c r="J416">
        <v>406.91390000000001</v>
      </c>
      <c r="K416">
        <v>1534.046</v>
      </c>
      <c r="L416">
        <v>115.467</v>
      </c>
      <c r="M416">
        <v>1235.402</v>
      </c>
      <c r="N416">
        <v>18392.12</v>
      </c>
      <c r="O416">
        <v>897.35730000000001</v>
      </c>
      <c r="P416">
        <v>164.46199999999999</v>
      </c>
      <c r="Q416">
        <v>1001.843</v>
      </c>
      <c r="R416">
        <v>5864.634</v>
      </c>
      <c r="S416">
        <v>873.46109999999999</v>
      </c>
      <c r="T416">
        <v>9700.3439999999991</v>
      </c>
      <c r="U416">
        <v>370.93520000000001</v>
      </c>
      <c r="V416">
        <v>1017.23</v>
      </c>
      <c r="W416">
        <v>723.08050000000003</v>
      </c>
      <c r="X416">
        <v>128.88900000000001</v>
      </c>
      <c r="Y416">
        <v>6525.1859999999997</v>
      </c>
      <c r="Z416">
        <v>0</v>
      </c>
      <c r="AA416">
        <v>208.1936</v>
      </c>
      <c r="AB416">
        <v>170.35640000000001</v>
      </c>
      <c r="AC416">
        <v>151.88220000000001</v>
      </c>
      <c r="AD416">
        <v>0</v>
      </c>
      <c r="AE416">
        <v>0</v>
      </c>
      <c r="AF416">
        <v>61.917499999999997</v>
      </c>
      <c r="AG416">
        <v>2939.5210000000002</v>
      </c>
      <c r="AH416">
        <v>1183.07</v>
      </c>
      <c r="AI416">
        <v>3859.8980000000001</v>
      </c>
      <c r="AJ416">
        <v>1082.837</v>
      </c>
      <c r="AK416">
        <v>615.79190000000006</v>
      </c>
      <c r="AL416">
        <v>0</v>
      </c>
      <c r="AM416">
        <v>2135.3159999999998</v>
      </c>
      <c r="AN416">
        <v>214.94919999999999</v>
      </c>
      <c r="AO416">
        <v>630.88199999999995</v>
      </c>
      <c r="AP416">
        <v>8188.6639999999998</v>
      </c>
    </row>
    <row r="417" spans="3:42">
      <c r="C417" t="s">
        <v>41</v>
      </c>
      <c r="D417">
        <v>2010</v>
      </c>
      <c r="E417" t="s">
        <v>59</v>
      </c>
      <c r="F417">
        <v>3.3948300000000001E-2</v>
      </c>
      <c r="G417">
        <v>1.2907200000000001</v>
      </c>
      <c r="H417">
        <v>7.9836000000000004E-2</v>
      </c>
      <c r="I417">
        <v>2.7493799999999999</v>
      </c>
      <c r="J417">
        <v>8.8904599999999993E-3</v>
      </c>
      <c r="K417">
        <v>1.4655199999999999</v>
      </c>
      <c r="L417">
        <v>9.2480000000000007E-2</v>
      </c>
      <c r="M417">
        <v>0.103448</v>
      </c>
      <c r="N417">
        <v>16.104800000000001</v>
      </c>
      <c r="O417">
        <v>1.5412600000000001</v>
      </c>
      <c r="P417">
        <v>9.4978100000000006E-3</v>
      </c>
      <c r="Q417">
        <v>0.32656099999999999</v>
      </c>
      <c r="R417">
        <v>5.1860499999999998</v>
      </c>
      <c r="S417">
        <v>1.65927</v>
      </c>
      <c r="T417">
        <v>9.3494299999999999</v>
      </c>
      <c r="U417">
        <v>0.116811</v>
      </c>
      <c r="V417">
        <v>3.9934900000000002E-2</v>
      </c>
      <c r="W417">
        <v>1.1614899999999999</v>
      </c>
      <c r="X417">
        <v>7.2950600000000004E-2</v>
      </c>
      <c r="Y417">
        <v>2.01057</v>
      </c>
      <c r="Z417">
        <v>3.9382199999999999E-2</v>
      </c>
      <c r="AA417">
        <v>2.03641E-2</v>
      </c>
      <c r="AB417">
        <v>0.12217799999999999</v>
      </c>
      <c r="AC417">
        <v>1.28492E-2</v>
      </c>
      <c r="AD417">
        <v>1.67875E-2</v>
      </c>
      <c r="AE417">
        <v>5.6780499999999998E-2</v>
      </c>
      <c r="AF417">
        <v>3.1741400000000003E-2</v>
      </c>
      <c r="AG417">
        <v>4.5103400000000002</v>
      </c>
      <c r="AH417">
        <v>3.12209</v>
      </c>
      <c r="AI417">
        <v>8.2192600000000005E-2</v>
      </c>
      <c r="AJ417">
        <v>0.77364299999999997</v>
      </c>
      <c r="AK417">
        <v>1.3443500000000001E-2</v>
      </c>
      <c r="AL417">
        <v>0.25720300000000001</v>
      </c>
      <c r="AM417">
        <v>2.9660799999999998</v>
      </c>
      <c r="AN417">
        <v>0.168016</v>
      </c>
      <c r="AO417">
        <v>4.7940400000000001E-2</v>
      </c>
      <c r="AP417">
        <v>12.235200000000001</v>
      </c>
    </row>
    <row r="418" spans="3:42">
      <c r="C418" t="s">
        <v>41</v>
      </c>
      <c r="D418">
        <v>2010</v>
      </c>
      <c r="E418" t="s">
        <v>60</v>
      </c>
      <c r="F418">
        <v>0.40711900000000001</v>
      </c>
      <c r="G418">
        <v>3.2982999999999998</v>
      </c>
      <c r="H418">
        <v>0.95742000000000005</v>
      </c>
      <c r="I418">
        <v>3.9646599999999999</v>
      </c>
      <c r="J418">
        <v>2.0704400000000001</v>
      </c>
      <c r="K418">
        <v>3.74499</v>
      </c>
      <c r="L418">
        <v>0.271069</v>
      </c>
      <c r="M418">
        <v>3.7526899999999999</v>
      </c>
      <c r="N418">
        <v>35.076000000000001</v>
      </c>
      <c r="O418">
        <v>2.1003500000000002</v>
      </c>
      <c r="P418">
        <v>0.48547899999999999</v>
      </c>
      <c r="Q418">
        <v>3.7778900000000002</v>
      </c>
      <c r="R418">
        <v>16.292400000000001</v>
      </c>
      <c r="S418">
        <v>2.2611599999999998</v>
      </c>
      <c r="T418">
        <v>25.504100000000001</v>
      </c>
      <c r="U418">
        <v>1.4008400000000001</v>
      </c>
      <c r="V418">
        <v>3.42645</v>
      </c>
      <c r="W418">
        <v>1.51339</v>
      </c>
      <c r="X418">
        <v>9.9412899999999998E-2</v>
      </c>
      <c r="Y418">
        <v>22.288799999999998</v>
      </c>
      <c r="Z418">
        <v>0.47228500000000001</v>
      </c>
      <c r="AA418">
        <v>1.04091</v>
      </c>
      <c r="AB418">
        <v>0.17880599999999999</v>
      </c>
      <c r="AC418">
        <v>0.64615999999999996</v>
      </c>
      <c r="AD418">
        <v>0.201321</v>
      </c>
      <c r="AE418">
        <v>0.68093199999999998</v>
      </c>
      <c r="AF418">
        <v>0.129797</v>
      </c>
      <c r="AG418">
        <v>6.5363600000000002</v>
      </c>
      <c r="AH418">
        <v>4.2545999999999999</v>
      </c>
      <c r="AI418">
        <v>11.323700000000001</v>
      </c>
      <c r="AJ418">
        <v>3.40673</v>
      </c>
      <c r="AK418">
        <v>5.2908499999999998</v>
      </c>
      <c r="AL418">
        <v>3.08446</v>
      </c>
      <c r="AM418">
        <v>4.0420100000000003</v>
      </c>
      <c r="AN418">
        <v>0.72295699999999996</v>
      </c>
      <c r="AO418">
        <v>1.73909</v>
      </c>
      <c r="AP418">
        <v>23.3203</v>
      </c>
    </row>
    <row r="419" spans="3:42">
      <c r="C419" t="s">
        <v>41</v>
      </c>
      <c r="D419">
        <v>2010</v>
      </c>
      <c r="E419" t="s">
        <v>61</v>
      </c>
      <c r="F419">
        <v>0.12592600000000001</v>
      </c>
      <c r="G419">
        <v>2.2452200000000002</v>
      </c>
      <c r="H419">
        <v>0.29614099999999999</v>
      </c>
      <c r="I419">
        <v>1.69794</v>
      </c>
      <c r="J419">
        <v>5.9428000000000002E-2</v>
      </c>
      <c r="K419">
        <v>2.54928</v>
      </c>
      <c r="L419">
        <v>0.108083</v>
      </c>
      <c r="M419">
        <v>0.94047099999999995</v>
      </c>
      <c r="N419">
        <v>21.403700000000001</v>
      </c>
      <c r="O419">
        <v>1.3802399999999999</v>
      </c>
      <c r="P419">
        <v>3.0869899999999999E-2</v>
      </c>
      <c r="Q419">
        <v>1.1682300000000001</v>
      </c>
      <c r="R419">
        <v>7.7771100000000004</v>
      </c>
      <c r="S419">
        <v>1.4518899999999999</v>
      </c>
      <c r="T419">
        <v>12.338900000000001</v>
      </c>
      <c r="U419">
        <v>0.43329400000000001</v>
      </c>
      <c r="V419">
        <v>0.34071699999999999</v>
      </c>
      <c r="W419">
        <v>0.88623399999999997</v>
      </c>
      <c r="X419">
        <v>6.3833100000000004E-2</v>
      </c>
      <c r="Y419">
        <v>12.5214</v>
      </c>
      <c r="Z419">
        <v>0.14608299999999999</v>
      </c>
      <c r="AA419">
        <v>5.4145699999999998E-2</v>
      </c>
      <c r="AB419">
        <v>0.114457</v>
      </c>
      <c r="AC419">
        <v>4.1969100000000002E-2</v>
      </c>
      <c r="AD419">
        <v>6.2270800000000001E-2</v>
      </c>
      <c r="AE419">
        <v>0.21062</v>
      </c>
      <c r="AF419">
        <v>1.7885399999999999E-2</v>
      </c>
      <c r="AG419">
        <v>3.4511099999999999</v>
      </c>
      <c r="AH419">
        <v>2.7318799999999999</v>
      </c>
      <c r="AI419">
        <v>1.74207</v>
      </c>
      <c r="AJ419">
        <v>1.32081</v>
      </c>
      <c r="AK419">
        <v>2.6861099999999999E-2</v>
      </c>
      <c r="AL419">
        <v>0.95405899999999999</v>
      </c>
      <c r="AM419">
        <v>2.59537</v>
      </c>
      <c r="AN419">
        <v>0.32583600000000001</v>
      </c>
      <c r="AO419">
        <v>0.38594600000000001</v>
      </c>
      <c r="AP419">
        <v>7.9532699999999998</v>
      </c>
    </row>
    <row r="420" spans="3:42">
      <c r="C420" t="s">
        <v>41</v>
      </c>
      <c r="D420">
        <v>2010</v>
      </c>
      <c r="E420" t="s">
        <v>62</v>
      </c>
      <c r="F420">
        <v>5.5114099999999997</v>
      </c>
      <c r="G420">
        <v>58.295699999999997</v>
      </c>
      <c r="H420">
        <v>12.9612</v>
      </c>
      <c r="I420">
        <v>74.8964</v>
      </c>
      <c r="J420">
        <v>27.380600000000001</v>
      </c>
      <c r="K420" s="41">
        <v>60</v>
      </c>
      <c r="L420">
        <v>4.4502100000000002</v>
      </c>
      <c r="M420">
        <v>50.731900000000003</v>
      </c>
      <c r="N420">
        <v>579.73</v>
      </c>
      <c r="O420">
        <v>48.740900000000003</v>
      </c>
      <c r="P420">
        <v>4.4065399999999997</v>
      </c>
      <c r="Q420">
        <v>41.527999999999999</v>
      </c>
      <c r="R420">
        <v>278.625</v>
      </c>
      <c r="S420">
        <v>47.4465</v>
      </c>
      <c r="T420">
        <v>445.84899999999999</v>
      </c>
      <c r="U420">
        <v>18.963999999999999</v>
      </c>
      <c r="V420">
        <v>42.331499999999998</v>
      </c>
      <c r="W420">
        <v>29.7577</v>
      </c>
      <c r="X420">
        <v>2.2498800000000001</v>
      </c>
      <c r="Y420">
        <v>403.10300000000001</v>
      </c>
      <c r="Z420">
        <v>6.3936000000000002</v>
      </c>
      <c r="AA420">
        <v>10.337999999999999</v>
      </c>
      <c r="AB420">
        <v>4.4381700000000004</v>
      </c>
      <c r="AC420">
        <v>8.03993</v>
      </c>
      <c r="AD420">
        <v>2.7254</v>
      </c>
      <c r="AE420">
        <v>9.2181800000000003</v>
      </c>
      <c r="AF420">
        <v>1.96546</v>
      </c>
      <c r="AG420">
        <v>142.953</v>
      </c>
      <c r="AH420">
        <v>96.288700000000006</v>
      </c>
      <c r="AI420">
        <v>145.916</v>
      </c>
      <c r="AJ420">
        <v>54.655000000000001</v>
      </c>
      <c r="AK420">
        <v>53.864400000000003</v>
      </c>
      <c r="AL420">
        <v>41.7562</v>
      </c>
      <c r="AM420">
        <v>91.477400000000003</v>
      </c>
      <c r="AN420">
        <v>9.7263300000000008</v>
      </c>
      <c r="AO420">
        <v>16.314499999999999</v>
      </c>
      <c r="AP420">
        <v>494.91199999999998</v>
      </c>
    </row>
    <row r="421" spans="3:42">
      <c r="C421" t="s">
        <v>41</v>
      </c>
      <c r="D421">
        <v>2010</v>
      </c>
      <c r="E421" t="s">
        <v>63</v>
      </c>
      <c r="F421">
        <v>1.09918</v>
      </c>
      <c r="G421">
        <v>11.8377</v>
      </c>
      <c r="H421">
        <v>2.5849299999999999</v>
      </c>
      <c r="I421">
        <v>15.154</v>
      </c>
      <c r="J421">
        <v>5.4094600000000002</v>
      </c>
      <c r="K421">
        <v>13.440799999999999</v>
      </c>
      <c r="L421">
        <v>1.07925</v>
      </c>
      <c r="M421">
        <v>7.99282</v>
      </c>
      <c r="N421">
        <v>112.53700000000001</v>
      </c>
      <c r="O421">
        <v>8.5268800000000002</v>
      </c>
      <c r="P421">
        <v>1.56989</v>
      </c>
      <c r="Q421">
        <v>8.01572</v>
      </c>
      <c r="R421">
        <v>57.122900000000001</v>
      </c>
      <c r="S421">
        <v>9.0886399999999998</v>
      </c>
      <c r="T421">
        <v>105.613</v>
      </c>
      <c r="U421">
        <v>3.7821099999999999</v>
      </c>
      <c r="V421">
        <v>7.27888</v>
      </c>
      <c r="W421">
        <v>5.7049899999999996</v>
      </c>
      <c r="X421">
        <v>0.37456299999999998</v>
      </c>
      <c r="Y421">
        <v>62.055599999999998</v>
      </c>
      <c r="Z421">
        <v>1.27512</v>
      </c>
      <c r="AA421">
        <v>2.1782699999999999</v>
      </c>
      <c r="AB421">
        <v>0.71993700000000005</v>
      </c>
      <c r="AC421">
        <v>1.84013</v>
      </c>
      <c r="AD421">
        <v>0.54354499999999994</v>
      </c>
      <c r="AE421">
        <v>1.8384400000000001</v>
      </c>
      <c r="AF421">
        <v>0.394592</v>
      </c>
      <c r="AG421">
        <v>23.128900000000002</v>
      </c>
      <c r="AH421">
        <v>16.0303</v>
      </c>
      <c r="AI421">
        <v>26.1249</v>
      </c>
      <c r="AJ421">
        <v>11.0055</v>
      </c>
      <c r="AK421">
        <v>11.9518</v>
      </c>
      <c r="AL421">
        <v>8.3277199999999993</v>
      </c>
      <c r="AM421">
        <v>15.2293</v>
      </c>
      <c r="AN421">
        <v>2.3032699999999999</v>
      </c>
      <c r="AO421">
        <v>3.6463399999999999</v>
      </c>
      <c r="AP421">
        <v>83.499499999999998</v>
      </c>
    </row>
    <row r="422" spans="3:42">
      <c r="C422" t="s">
        <v>41</v>
      </c>
      <c r="D422">
        <v>2010</v>
      </c>
      <c r="E422" t="s">
        <v>64</v>
      </c>
      <c r="F422">
        <v>0.48935899999999999</v>
      </c>
      <c r="G422">
        <v>6.0727700000000002</v>
      </c>
      <c r="H422">
        <v>1.15082</v>
      </c>
      <c r="I422">
        <v>6.6047799999999999</v>
      </c>
      <c r="J422">
        <v>2.4293800000000001</v>
      </c>
      <c r="K422" s="41">
        <v>6.2353263594903563</v>
      </c>
      <c r="L422">
        <v>0.35670099999999999</v>
      </c>
      <c r="M422">
        <v>3.7818800000000001</v>
      </c>
      <c r="N422">
        <v>50.565600000000003</v>
      </c>
      <c r="O422">
        <v>4.0084600000000004</v>
      </c>
      <c r="P422">
        <v>0.56783799999999995</v>
      </c>
      <c r="Q422">
        <v>3.7295699999999998</v>
      </c>
      <c r="R422">
        <v>21.183</v>
      </c>
      <c r="S422">
        <v>4.3461100000000004</v>
      </c>
      <c r="T422">
        <v>52.634999999999998</v>
      </c>
      <c r="U422">
        <v>1.68381</v>
      </c>
      <c r="V422">
        <v>3.23027</v>
      </c>
      <c r="W422">
        <v>1.9244000000000001</v>
      </c>
      <c r="X422">
        <v>0.16592899999999999</v>
      </c>
      <c r="Y422">
        <v>27.440100000000001</v>
      </c>
      <c r="Z422">
        <v>0.567689</v>
      </c>
      <c r="AA422">
        <v>0.99864399999999998</v>
      </c>
      <c r="AB422">
        <v>0.28655399999999998</v>
      </c>
      <c r="AC422">
        <v>0.72074400000000005</v>
      </c>
      <c r="AD422">
        <v>0.24198900000000001</v>
      </c>
      <c r="AE422">
        <v>0.81848399999999999</v>
      </c>
      <c r="AF422">
        <v>0.20067099999999999</v>
      </c>
      <c r="AG422">
        <v>9.4690200000000004</v>
      </c>
      <c r="AH422">
        <v>7.1013000000000002</v>
      </c>
      <c r="AI422">
        <v>11.632999999999999</v>
      </c>
      <c r="AJ422">
        <v>4.6268500000000001</v>
      </c>
      <c r="AK422">
        <v>6.0311399999999997</v>
      </c>
      <c r="AL422">
        <v>3.7075399999999998</v>
      </c>
      <c r="AM422">
        <v>6.7464599999999999</v>
      </c>
      <c r="AN422">
        <v>0.89612099999999995</v>
      </c>
      <c r="AO422">
        <v>1.3911</v>
      </c>
      <c r="AP422">
        <v>34.487900000000003</v>
      </c>
    </row>
    <row r="423" spans="3:42">
      <c r="C423" t="s">
        <v>41</v>
      </c>
      <c r="D423">
        <v>2020</v>
      </c>
      <c r="E423" t="s">
        <v>59</v>
      </c>
      <c r="F423">
        <v>0</v>
      </c>
      <c r="G423">
        <v>1.3406108495689537</v>
      </c>
      <c r="H423">
        <v>0</v>
      </c>
      <c r="I423">
        <v>3.0714706799168301</v>
      </c>
      <c r="J423">
        <v>9.3742791127991651E-3</v>
      </c>
      <c r="K423">
        <v>1.6390441980242654</v>
      </c>
      <c r="L423">
        <v>9.8665496747290457E-2</v>
      </c>
      <c r="M423">
        <v>0.11012343715542532</v>
      </c>
      <c r="N423">
        <v>17.332665519645367</v>
      </c>
      <c r="O423">
        <v>1.7609212067801727</v>
      </c>
      <c r="P423">
        <v>1.2662084953219663E-2</v>
      </c>
      <c r="Q423">
        <v>0.32656099999999999</v>
      </c>
      <c r="R423">
        <v>5.1860499999999998</v>
      </c>
      <c r="S423">
        <v>1.7476758457828587</v>
      </c>
      <c r="T423">
        <v>9.7356569809923013</v>
      </c>
      <c r="U423">
        <v>0.12434589008553387</v>
      </c>
      <c r="V423">
        <v>4.9809830898349519E-2</v>
      </c>
      <c r="W423">
        <v>1.3832590514269532</v>
      </c>
      <c r="X423">
        <v>8.8021720518496618E-2</v>
      </c>
      <c r="Y423">
        <v>2.01057</v>
      </c>
      <c r="Z423">
        <v>0</v>
      </c>
      <c r="AA423">
        <v>2.6223842527378124E-2</v>
      </c>
      <c r="AB423">
        <v>0.14131898183843236</v>
      </c>
      <c r="AC423">
        <v>1.6455273095411265E-2</v>
      </c>
      <c r="AD423">
        <v>0</v>
      </c>
      <c r="AE423">
        <v>0</v>
      </c>
      <c r="AF423">
        <v>4.2288905390137084E-2</v>
      </c>
      <c r="AG423">
        <v>5.0008291503615823</v>
      </c>
      <c r="AH423">
        <v>3.4549685131965413</v>
      </c>
      <c r="AI423">
        <v>9.8318199150103272E-2</v>
      </c>
      <c r="AJ423">
        <v>0.77364299999999997</v>
      </c>
      <c r="AK423">
        <v>1.5245844205933799E-2</v>
      </c>
      <c r="AL423">
        <v>0</v>
      </c>
      <c r="AM423">
        <v>3.3569922513368167</v>
      </c>
      <c r="AN423">
        <v>0.17871807056120798</v>
      </c>
      <c r="AO423">
        <v>5.0095059428755653E-2</v>
      </c>
      <c r="AP423">
        <v>12.880775351040816</v>
      </c>
    </row>
    <row r="424" spans="3:42">
      <c r="C424" t="s">
        <v>41</v>
      </c>
      <c r="D424">
        <v>2020</v>
      </c>
      <c r="E424" t="s">
        <v>60</v>
      </c>
      <c r="F424">
        <v>0</v>
      </c>
      <c r="G424">
        <v>3.4257908493966771</v>
      </c>
      <c r="H424">
        <v>0</v>
      </c>
      <c r="I424">
        <v>4.4291210912420471</v>
      </c>
      <c r="J424">
        <v>2.1831134099139873</v>
      </c>
      <c r="K424">
        <v>4.1884137583648764</v>
      </c>
      <c r="L424">
        <v>0.2891993678394385</v>
      </c>
      <c r="M424">
        <v>3.994848826258536</v>
      </c>
      <c r="N424">
        <v>37.750271705769762</v>
      </c>
      <c r="O424">
        <v>2.399693015234766</v>
      </c>
      <c r="P424">
        <v>0.64722039512309981</v>
      </c>
      <c r="Q424">
        <v>3.7778900000000002</v>
      </c>
      <c r="R424">
        <v>16.292400000000001</v>
      </c>
      <c r="S424">
        <v>2.3816345232845579</v>
      </c>
      <c r="T424">
        <v>26.557679902296265</v>
      </c>
      <c r="U424">
        <v>1.4912011425929004</v>
      </c>
      <c r="V424">
        <v>4.2737278691482814</v>
      </c>
      <c r="W424">
        <v>1.8023490652860004</v>
      </c>
      <c r="X424">
        <v>0.11995095996103187</v>
      </c>
      <c r="Y424">
        <v>22.288799999999998</v>
      </c>
      <c r="Z424">
        <v>0</v>
      </c>
      <c r="AA424">
        <v>1.3404304597391077</v>
      </c>
      <c r="AB424">
        <v>0.20681859145347553</v>
      </c>
      <c r="AC424">
        <v>0.82750204396623461</v>
      </c>
      <c r="AD424">
        <v>0</v>
      </c>
      <c r="AE424">
        <v>0</v>
      </c>
      <c r="AF424">
        <v>0.17292788134498233</v>
      </c>
      <c r="AG424">
        <v>7.2471741875906099</v>
      </c>
      <c r="AH424">
        <v>4.7082271927606199</v>
      </c>
      <c r="AI424">
        <v>13.545328797434616</v>
      </c>
      <c r="AJ424">
        <v>3.40673</v>
      </c>
      <c r="AK424">
        <v>6.0001840902268633</v>
      </c>
      <c r="AL424">
        <v>0</v>
      </c>
      <c r="AM424">
        <v>4.5747236250626848</v>
      </c>
      <c r="AN424">
        <v>0.7690070001590279</v>
      </c>
      <c r="AO424">
        <v>1.8172526074449664</v>
      </c>
      <c r="AP424">
        <v>24.550767083405024</v>
      </c>
    </row>
    <row r="425" spans="3:42">
      <c r="C425" t="s">
        <v>41</v>
      </c>
      <c r="D425">
        <v>2020</v>
      </c>
      <c r="E425" t="s">
        <v>61</v>
      </c>
      <c r="F425">
        <v>0</v>
      </c>
      <c r="G425">
        <v>2.3320056183131941</v>
      </c>
      <c r="H425">
        <v>0</v>
      </c>
      <c r="I425">
        <v>1.8968541730346413</v>
      </c>
      <c r="J425">
        <v>6.2662073628971818E-2</v>
      </c>
      <c r="K425">
        <v>2.8511262849632208</v>
      </c>
      <c r="L425">
        <v>0.11531209866930572</v>
      </c>
      <c r="M425">
        <v>1.0011590273857398</v>
      </c>
      <c r="N425">
        <v>23.035565358330036</v>
      </c>
      <c r="O425">
        <v>1.5769525495025272</v>
      </c>
      <c r="P425">
        <v>4.1154465744987066E-2</v>
      </c>
      <c r="Q425">
        <v>1.1682300000000001</v>
      </c>
      <c r="R425">
        <v>7.7771100000000004</v>
      </c>
      <c r="S425">
        <v>1.5292466468589649</v>
      </c>
      <c r="T425">
        <v>12.848622635044695</v>
      </c>
      <c r="U425">
        <v>0.46124361660050262</v>
      </c>
      <c r="V425">
        <v>0.42496803933884775</v>
      </c>
      <c r="W425">
        <v>1.0554470569546999</v>
      </c>
      <c r="X425">
        <v>7.7020604190085426E-2</v>
      </c>
      <c r="Y425">
        <v>12.5214</v>
      </c>
      <c r="Z425">
        <v>0</v>
      </c>
      <c r="AA425">
        <v>6.9726052726840751E-2</v>
      </c>
      <c r="AB425">
        <v>0.13238837355564384</v>
      </c>
      <c r="AC425">
        <v>5.3747548646501338E-2</v>
      </c>
      <c r="AD425">
        <v>0</v>
      </c>
      <c r="AE425">
        <v>0</v>
      </c>
      <c r="AF425">
        <v>2.3828627233353213E-2</v>
      </c>
      <c r="AG425">
        <v>3.826410312549466</v>
      </c>
      <c r="AH425">
        <v>3.0231541633429422</v>
      </c>
      <c r="AI425">
        <v>2.0838516507984952</v>
      </c>
      <c r="AJ425">
        <v>1.32081</v>
      </c>
      <c r="AK425">
        <v>3.0462316048648668E-2</v>
      </c>
      <c r="AL425">
        <v>0</v>
      </c>
      <c r="AM425">
        <v>2.9374248096315791</v>
      </c>
      <c r="AN425">
        <v>0.34659068921639469</v>
      </c>
      <c r="AO425">
        <v>0.40329216707183357</v>
      </c>
      <c r="AP425">
        <v>8.3729145560491354</v>
      </c>
    </row>
    <row r="426" spans="3:42">
      <c r="C426" t="s">
        <v>41</v>
      </c>
      <c r="D426">
        <v>2020</v>
      </c>
      <c r="E426" t="s">
        <v>62</v>
      </c>
      <c r="F426">
        <v>0</v>
      </c>
      <c r="G426">
        <v>60.549033022822023</v>
      </c>
      <c r="H426">
        <v>0</v>
      </c>
      <c r="I426">
        <v>83.670535404826865</v>
      </c>
      <c r="J426">
        <v>28.870653113102005</v>
      </c>
      <c r="K426">
        <v>67.104271440482506</v>
      </c>
      <c r="L426">
        <v>4.747860945931655</v>
      </c>
      <c r="M426">
        <v>54.005598962042015</v>
      </c>
      <c r="N426">
        <v>623.92989554070891</v>
      </c>
      <c r="O426">
        <v>55.687479365941968</v>
      </c>
      <c r="P426">
        <v>5.8746157092804099</v>
      </c>
      <c r="Q426">
        <v>41.527999999999999</v>
      </c>
      <c r="R426">
        <v>278.625</v>
      </c>
      <c r="S426">
        <v>49.974447809540585</v>
      </c>
      <c r="T426">
        <v>464.26711888515518</v>
      </c>
      <c r="U426">
        <v>20.187272256740069</v>
      </c>
      <c r="V426">
        <v>52.799051873761606</v>
      </c>
      <c r="W426">
        <v>35.439485380543822</v>
      </c>
      <c r="X426">
        <v>2.7146906065221557</v>
      </c>
      <c r="Y426">
        <v>403.10300000000001</v>
      </c>
      <c r="Z426">
        <v>0</v>
      </c>
      <c r="AA426">
        <v>13.312745667524469</v>
      </c>
      <c r="AB426">
        <v>5.1334746486755014</v>
      </c>
      <c r="AC426">
        <v>10.29630201242022</v>
      </c>
      <c r="AD426">
        <v>0</v>
      </c>
      <c r="AE426">
        <v>0</v>
      </c>
      <c r="AF426">
        <v>2.6185723373291294</v>
      </c>
      <c r="AG426">
        <v>158.49881151568158</v>
      </c>
      <c r="AH426">
        <v>106.55504059031861</v>
      </c>
      <c r="AI426">
        <v>174.54367360548844</v>
      </c>
      <c r="AJ426">
        <v>54.655000000000001</v>
      </c>
      <c r="AK426">
        <v>61.08589657798197</v>
      </c>
      <c r="AL426">
        <v>0</v>
      </c>
      <c r="AM426">
        <v>103.53359416213944</v>
      </c>
      <c r="AN426">
        <v>10.345865460679901</v>
      </c>
      <c r="AO426">
        <v>17.047747767028103</v>
      </c>
      <c r="AP426">
        <v>521.02542586425329</v>
      </c>
    </row>
    <row r="427" spans="3:42">
      <c r="C427" t="s">
        <v>41</v>
      </c>
      <c r="D427">
        <v>2020</v>
      </c>
      <c r="E427" t="s">
        <v>63</v>
      </c>
      <c r="F427">
        <v>0</v>
      </c>
      <c r="G427">
        <v>12.295268574084544</v>
      </c>
      <c r="H427">
        <v>0</v>
      </c>
      <c r="I427">
        <v>16.929295580625318</v>
      </c>
      <c r="J427">
        <v>5.7038429833239874</v>
      </c>
      <c r="K427">
        <v>15.032251526287288</v>
      </c>
      <c r="L427">
        <v>1.1514353088723315</v>
      </c>
      <c r="M427">
        <v>8.5085918622363561</v>
      </c>
      <c r="N427">
        <v>121.1170694193241</v>
      </c>
      <c r="O427">
        <v>9.7421355382412553</v>
      </c>
      <c r="P427">
        <v>2.0929120025784909</v>
      </c>
      <c r="Q427">
        <v>8.01572</v>
      </c>
      <c r="R427">
        <v>57.122900000000001</v>
      </c>
      <c r="S427">
        <v>9.5728824115520208</v>
      </c>
      <c r="T427">
        <v>109.97589593521101</v>
      </c>
      <c r="U427">
        <v>4.0260748932155233</v>
      </c>
      <c r="V427">
        <v>9.0787702468111426</v>
      </c>
      <c r="W427">
        <v>6.7942720607153335</v>
      </c>
      <c r="X427">
        <v>0.4519452849266441</v>
      </c>
      <c r="Y427">
        <v>62.055599999999998</v>
      </c>
      <c r="Z427">
        <v>0</v>
      </c>
      <c r="AA427">
        <v>2.8050642779259554</v>
      </c>
      <c r="AB427">
        <v>0.83272572662685163</v>
      </c>
      <c r="AC427">
        <v>2.3565546244948425</v>
      </c>
      <c r="AD427">
        <v>0</v>
      </c>
      <c r="AE427">
        <v>0</v>
      </c>
      <c r="AF427">
        <v>0.52571290981824903</v>
      </c>
      <c r="AG427">
        <v>25.644114930536944</v>
      </c>
      <c r="AH427">
        <v>17.739457144763449</v>
      </c>
      <c r="AI427">
        <v>31.250418176046662</v>
      </c>
      <c r="AJ427">
        <v>11.0055</v>
      </c>
      <c r="AK427">
        <v>13.554154854054346</v>
      </c>
      <c r="AL427">
        <v>0</v>
      </c>
      <c r="AM427">
        <v>17.236433977938486</v>
      </c>
      <c r="AN427">
        <v>2.4499807779111129</v>
      </c>
      <c r="AO427">
        <v>3.8102230894495848</v>
      </c>
      <c r="AP427">
        <v>87.905248906779832</v>
      </c>
    </row>
    <row r="428" spans="3:42">
      <c r="C428" t="s">
        <v>41</v>
      </c>
      <c r="D428">
        <v>2020</v>
      </c>
      <c r="E428" t="s">
        <v>64</v>
      </c>
      <c r="F428">
        <v>0</v>
      </c>
      <c r="G428">
        <v>6.3075038342451144</v>
      </c>
      <c r="H428">
        <v>0</v>
      </c>
      <c r="I428">
        <v>7.3785319298536693</v>
      </c>
      <c r="J428">
        <v>2.5615869360024157</v>
      </c>
      <c r="K428">
        <v>6.9736172091206079</v>
      </c>
      <c r="L428">
        <v>0.38055883818398845</v>
      </c>
      <c r="M428">
        <v>4.0259224393836508</v>
      </c>
      <c r="N428">
        <v>54.420833018738499</v>
      </c>
      <c r="O428">
        <v>4.579747881947271</v>
      </c>
      <c r="P428">
        <v>0.75701798579528812</v>
      </c>
      <c r="Q428">
        <v>3.7295699999999998</v>
      </c>
      <c r="R428">
        <v>21.183</v>
      </c>
      <c r="S428">
        <v>4.5776705841215355</v>
      </c>
      <c r="T428">
        <v>54.809363265410809</v>
      </c>
      <c r="U428">
        <v>1.7924241140382566</v>
      </c>
      <c r="V428">
        <v>4.0290373196379985</v>
      </c>
      <c r="W428">
        <v>2.2918352448716983</v>
      </c>
      <c r="X428">
        <v>0.20020885453873749</v>
      </c>
      <c r="Y428">
        <v>27.440100000000001</v>
      </c>
      <c r="Z428">
        <v>0</v>
      </c>
      <c r="AA428">
        <v>1.2860024747919623</v>
      </c>
      <c r="AB428">
        <v>0.33144690142030597</v>
      </c>
      <c r="AC428">
        <v>0.9230177249851429</v>
      </c>
      <c r="AD428">
        <v>0</v>
      </c>
      <c r="AE428">
        <v>0</v>
      </c>
      <c r="AF428">
        <v>0.26735295020207672</v>
      </c>
      <c r="AG428">
        <v>10.49875424942617</v>
      </c>
      <c r="AH428">
        <v>7.8584435114819238</v>
      </c>
      <c r="AI428">
        <v>13.915311241074637</v>
      </c>
      <c r="AJ428">
        <v>4.6268500000000001</v>
      </c>
      <c r="AK428">
        <v>6.8397233476531829</v>
      </c>
      <c r="AL428">
        <v>0</v>
      </c>
      <c r="AM428">
        <v>7.6356045500976979</v>
      </c>
      <c r="AN428">
        <v>0.95320098150997679</v>
      </c>
      <c r="AO428">
        <v>1.4536223554943635</v>
      </c>
      <c r="AP428">
        <v>36.307611827281988</v>
      </c>
    </row>
    <row r="429" spans="3:42">
      <c r="C429" t="s">
        <v>41</v>
      </c>
      <c r="D429">
        <v>2030</v>
      </c>
      <c r="E429" t="s">
        <v>59</v>
      </c>
      <c r="F429">
        <v>0</v>
      </c>
      <c r="G429">
        <v>1.4054181117524529</v>
      </c>
      <c r="H429">
        <v>0</v>
      </c>
      <c r="I429">
        <v>3.0835417312816249</v>
      </c>
      <c r="J429">
        <v>9.9566498818391379E-3</v>
      </c>
      <c r="K429">
        <v>1.6419112212880043</v>
      </c>
      <c r="L429">
        <v>0.10659151336602615</v>
      </c>
      <c r="M429">
        <v>0.11006927078033099</v>
      </c>
      <c r="N429">
        <v>16.829674419956589</v>
      </c>
      <c r="O429">
        <v>1.6898187416591863</v>
      </c>
      <c r="P429">
        <v>1.0347756479617057E-2</v>
      </c>
      <c r="Q429">
        <v>0.40679196542831819</v>
      </c>
      <c r="R429">
        <v>5.8419550469095496</v>
      </c>
      <c r="S429">
        <v>1.7659691219583</v>
      </c>
      <c r="T429">
        <v>10.213107263464703</v>
      </c>
      <c r="U429">
        <v>0.14512576422236317</v>
      </c>
      <c r="V429">
        <v>4.7716822378984655E-2</v>
      </c>
      <c r="W429">
        <v>1.5127393702918832</v>
      </c>
      <c r="X429">
        <v>8.4462118248317661E-2</v>
      </c>
      <c r="Y429">
        <v>2.4023573141931744</v>
      </c>
      <c r="Z429">
        <v>0</v>
      </c>
      <c r="AA429">
        <v>2.3878014008849868E-2</v>
      </c>
      <c r="AB429">
        <v>0.13929634304147986</v>
      </c>
      <c r="AC429">
        <v>1.4183647675497256E-2</v>
      </c>
      <c r="AD429">
        <v>0</v>
      </c>
      <c r="AE429">
        <v>0</v>
      </c>
      <c r="AF429">
        <v>3.9201056975721849E-2</v>
      </c>
      <c r="AG429">
        <v>5.0857528529527007</v>
      </c>
      <c r="AH429">
        <v>3.5532379821660336</v>
      </c>
      <c r="AI429">
        <v>9.9823971184766852E-2</v>
      </c>
      <c r="AJ429">
        <v>0.8726308314905481</v>
      </c>
      <c r="AK429">
        <v>1.646826535519778E-2</v>
      </c>
      <c r="AL429">
        <v>0</v>
      </c>
      <c r="AM429">
        <v>3.2928404205480653</v>
      </c>
      <c r="AN429">
        <v>0.20758722090702475</v>
      </c>
      <c r="AO429">
        <v>5.5247898915065097E-2</v>
      </c>
      <c r="AP429">
        <v>12.985444618298111</v>
      </c>
    </row>
    <row r="430" spans="3:42">
      <c r="C430" t="s">
        <v>41</v>
      </c>
      <c r="D430">
        <v>2030</v>
      </c>
      <c r="E430" t="s">
        <v>60</v>
      </c>
      <c r="F430">
        <v>0</v>
      </c>
      <c r="G430">
        <v>3.5913990315429487</v>
      </c>
      <c r="H430">
        <v>0</v>
      </c>
      <c r="I430">
        <v>4.4465277845707059</v>
      </c>
      <c r="J430">
        <v>2.318737858485953</v>
      </c>
      <c r="K430">
        <v>4.195740149988648</v>
      </c>
      <c r="L430">
        <v>0.31243138988554653</v>
      </c>
      <c r="M430">
        <v>3.9928838814152066</v>
      </c>
      <c r="N430">
        <v>36.654765036162964</v>
      </c>
      <c r="O430">
        <v>2.3027982261551405</v>
      </c>
      <c r="P430">
        <v>0.52892387486883907</v>
      </c>
      <c r="Q430">
        <v>4.7060588933522043</v>
      </c>
      <c r="R430">
        <v>18.352979320729485</v>
      </c>
      <c r="S430">
        <v>2.4065635730214066</v>
      </c>
      <c r="T430">
        <v>27.860105798763151</v>
      </c>
      <c r="U430">
        <v>1.7404009515649659</v>
      </c>
      <c r="V430">
        <v>4.0941458734207909</v>
      </c>
      <c r="W430">
        <v>1.9710584125614798</v>
      </c>
      <c r="X430">
        <v>0.115100137835853</v>
      </c>
      <c r="Y430">
        <v>26.632080307867334</v>
      </c>
      <c r="Z430">
        <v>0</v>
      </c>
      <c r="AA430">
        <v>1.2205235469258113</v>
      </c>
      <c r="AB430">
        <v>0.20385848445607924</v>
      </c>
      <c r="AC430">
        <v>0.71326664554986352</v>
      </c>
      <c r="AD430">
        <v>0</v>
      </c>
      <c r="AE430">
        <v>0</v>
      </c>
      <c r="AF430">
        <v>0.16030104507922674</v>
      </c>
      <c r="AG430">
        <v>7.3702451517903116</v>
      </c>
      <c r="AH430">
        <v>4.8421430256410307</v>
      </c>
      <c r="AI430">
        <v>13.752779477774695</v>
      </c>
      <c r="AJ430">
        <v>3.8426220266502704</v>
      </c>
      <c r="AK430">
        <v>6.481282534648579</v>
      </c>
      <c r="AL430">
        <v>0</v>
      </c>
      <c r="AM430">
        <v>4.4873010533294746</v>
      </c>
      <c r="AN430">
        <v>0.89322823103323423</v>
      </c>
      <c r="AO430">
        <v>2.0041774479186771</v>
      </c>
      <c r="AP430">
        <v>24.750266782079365</v>
      </c>
    </row>
    <row r="431" spans="3:42">
      <c r="C431" t="s">
        <v>41</v>
      </c>
      <c r="D431">
        <v>2030</v>
      </c>
      <c r="E431" t="s">
        <v>61</v>
      </c>
      <c r="F431">
        <v>0</v>
      </c>
      <c r="G431">
        <v>2.4447384815210444</v>
      </c>
      <c r="H431">
        <v>0</v>
      </c>
      <c r="I431">
        <v>1.9043089159055215</v>
      </c>
      <c r="J431">
        <v>6.6554912701697805E-2</v>
      </c>
      <c r="K431">
        <v>2.8561134875027867</v>
      </c>
      <c r="L431">
        <v>0.12457537347686207</v>
      </c>
      <c r="M431">
        <v>1.0006665876580376</v>
      </c>
      <c r="N431">
        <v>22.367077044261642</v>
      </c>
      <c r="O431">
        <v>1.513278369637618</v>
      </c>
      <c r="P431">
        <v>3.3632406602167292E-2</v>
      </c>
      <c r="Q431">
        <v>1.4552459656000694</v>
      </c>
      <c r="R431">
        <v>8.7607190472268357</v>
      </c>
      <c r="S431">
        <v>1.545253580478184</v>
      </c>
      <c r="T431">
        <v>13.478737122280679</v>
      </c>
      <c r="U431">
        <v>0.53832364146325795</v>
      </c>
      <c r="V431">
        <v>0.40711088723148209</v>
      </c>
      <c r="W431">
        <v>1.1542424498628976</v>
      </c>
      <c r="X431">
        <v>7.3905887550708094E-2</v>
      </c>
      <c r="Y431">
        <v>14.961367609154825</v>
      </c>
      <c r="Z431">
        <v>0</v>
      </c>
      <c r="AA431">
        <v>6.348877598906813E-2</v>
      </c>
      <c r="AB431">
        <v>0.13049355477662641</v>
      </c>
      <c r="AC431">
        <v>4.6327781313833694E-2</v>
      </c>
      <c r="AD431">
        <v>0</v>
      </c>
      <c r="AE431">
        <v>0</v>
      </c>
      <c r="AF431">
        <v>2.2088710152468872E-2</v>
      </c>
      <c r="AG431">
        <v>3.891390123217672</v>
      </c>
      <c r="AH431">
        <v>3.1091415618126779</v>
      </c>
      <c r="AI431">
        <v>2.1157664495568551</v>
      </c>
      <c r="AJ431">
        <v>1.4898079974109903</v>
      </c>
      <c r="AK431">
        <v>3.2904803253059327E-2</v>
      </c>
      <c r="AL431">
        <v>0</v>
      </c>
      <c r="AM431">
        <v>2.8812908762669358</v>
      </c>
      <c r="AN431">
        <v>0.40257707427543399</v>
      </c>
      <c r="AO431">
        <v>0.44477529588142184</v>
      </c>
      <c r="AP431">
        <v>8.4409529161249353</v>
      </c>
    </row>
    <row r="432" spans="3:42">
      <c r="C432" t="s">
        <v>41</v>
      </c>
      <c r="D432">
        <v>2030</v>
      </c>
      <c r="E432" t="s">
        <v>62</v>
      </c>
      <c r="F432">
        <v>0</v>
      </c>
      <c r="G432">
        <v>63.476069648945902</v>
      </c>
      <c r="H432">
        <v>0</v>
      </c>
      <c r="I432">
        <v>83.999365283358827</v>
      </c>
      <c r="J432">
        <v>30.664222970991908</v>
      </c>
      <c r="K432">
        <v>67.221650524919667</v>
      </c>
      <c r="L432">
        <v>5.1292670706814798</v>
      </c>
      <c r="M432">
        <v>53.979035247667177</v>
      </c>
      <c r="N432">
        <v>605.82355269742152</v>
      </c>
      <c r="O432">
        <v>53.438930683555164</v>
      </c>
      <c r="P432">
        <v>4.8008754478865905</v>
      </c>
      <c r="Q432">
        <v>51.73078457105165</v>
      </c>
      <c r="R432">
        <v>313.86406319745726</v>
      </c>
      <c r="S432">
        <v>50.497540451520543</v>
      </c>
      <c r="T432">
        <v>487.03543000038235</v>
      </c>
      <c r="U432">
        <v>23.560837529966314</v>
      </c>
      <c r="V432">
        <v>50.580436323516238</v>
      </c>
      <c r="W432">
        <v>38.756807513912968</v>
      </c>
      <c r="X432">
        <v>2.6049083983479906</v>
      </c>
      <c r="Y432">
        <v>481.65318313871751</v>
      </c>
      <c r="Z432">
        <v>0</v>
      </c>
      <c r="AA432">
        <v>12.121866855077805</v>
      </c>
      <c r="AB432">
        <v>5.0600013979309262</v>
      </c>
      <c r="AC432">
        <v>8.8749131818059226</v>
      </c>
      <c r="AD432">
        <v>0</v>
      </c>
      <c r="AE432">
        <v>0</v>
      </c>
      <c r="AF432">
        <v>2.4273696006950622</v>
      </c>
      <c r="AG432">
        <v>161.19042635103949</v>
      </c>
      <c r="AH432">
        <v>109.58577942768805</v>
      </c>
      <c r="AI432">
        <v>177.21686112127415</v>
      </c>
      <c r="AJ432">
        <v>61.648122060324866</v>
      </c>
      <c r="AK432">
        <v>65.983801271879742</v>
      </c>
      <c r="AL432">
        <v>0</v>
      </c>
      <c r="AM432">
        <v>101.55507615662545</v>
      </c>
      <c r="AN432">
        <v>12.017080601398808</v>
      </c>
      <c r="AO432">
        <v>18.801300090316925</v>
      </c>
      <c r="AP432">
        <v>525.25928198404233</v>
      </c>
    </row>
    <row r="433" spans="3:42">
      <c r="C433" t="s">
        <v>41</v>
      </c>
      <c r="D433">
        <v>2030</v>
      </c>
      <c r="E433" t="s">
        <v>63</v>
      </c>
      <c r="F433">
        <v>0</v>
      </c>
      <c r="G433">
        <v>12.88964142609707</v>
      </c>
      <c r="H433">
        <v>0</v>
      </c>
      <c r="I433">
        <v>16.995828658039901</v>
      </c>
      <c r="J433">
        <v>6.0581903827038808</v>
      </c>
      <c r="K433">
        <v>15.05854600625567</v>
      </c>
      <c r="L433">
        <v>1.243932642736632</v>
      </c>
      <c r="M433">
        <v>8.5044067442429547</v>
      </c>
      <c r="N433">
        <v>117.60227200577808</v>
      </c>
      <c r="O433">
        <v>9.3487676523616283</v>
      </c>
      <c r="P433">
        <v>1.710377383816482</v>
      </c>
      <c r="Q433">
        <v>9.9850579007385427</v>
      </c>
      <c r="R433">
        <v>64.34751187302659</v>
      </c>
      <c r="S433">
        <v>9.6730837058435846</v>
      </c>
      <c r="T433">
        <v>115.36926822451184</v>
      </c>
      <c r="U433">
        <v>4.6988862703259278</v>
      </c>
      <c r="V433">
        <v>8.6972804258416527</v>
      </c>
      <c r="W433">
        <v>7.4302516423916618</v>
      </c>
      <c r="X433">
        <v>0.43366859761872562</v>
      </c>
      <c r="Y433">
        <v>74.14799014540452</v>
      </c>
      <c r="Z433">
        <v>0</v>
      </c>
      <c r="AA433">
        <v>2.5541399607671047</v>
      </c>
      <c r="AB433">
        <v>0.82080727561634581</v>
      </c>
      <c r="AC433">
        <v>2.0312358432519351</v>
      </c>
      <c r="AD433">
        <v>0</v>
      </c>
      <c r="AE433">
        <v>0</v>
      </c>
      <c r="AF433">
        <v>0.48732644036381612</v>
      </c>
      <c r="AG433">
        <v>26.079601351706906</v>
      </c>
      <c r="AH433">
        <v>18.24401949511903</v>
      </c>
      <c r="AI433">
        <v>31.729027489152493</v>
      </c>
      <c r="AJ433">
        <v>12.413656707252864</v>
      </c>
      <c r="AK433">
        <v>14.640935312400254</v>
      </c>
      <c r="AL433">
        <v>0</v>
      </c>
      <c r="AM433">
        <v>16.907047219445413</v>
      </c>
      <c r="AN433">
        <v>2.845737419641718</v>
      </c>
      <c r="AO433">
        <v>4.2021473273055392</v>
      </c>
      <c r="AP433">
        <v>88.619567551456711</v>
      </c>
    </row>
    <row r="434" spans="3:42">
      <c r="C434" t="s">
        <v>41</v>
      </c>
      <c r="D434">
        <v>2030</v>
      </c>
      <c r="E434" t="s">
        <v>64</v>
      </c>
      <c r="F434">
        <v>0</v>
      </c>
      <c r="G434">
        <v>6.6124186086114287</v>
      </c>
      <c r="H434">
        <v>0</v>
      </c>
      <c r="I434">
        <v>7.4075299725517212</v>
      </c>
      <c r="J434">
        <v>2.7207237971873632</v>
      </c>
      <c r="K434">
        <v>6.9858154907746721</v>
      </c>
      <c r="L434">
        <v>0.41112996765976306</v>
      </c>
      <c r="M434">
        <v>4.0239422103735034</v>
      </c>
      <c r="N434">
        <v>52.841549404510268</v>
      </c>
      <c r="O434">
        <v>4.3948268515313327</v>
      </c>
      <c r="P434">
        <v>0.61865307306345241</v>
      </c>
      <c r="Q434">
        <v>4.6458674198771215</v>
      </c>
      <c r="R434">
        <v>23.862117364600223</v>
      </c>
      <c r="S434">
        <v>4.6255859869907781</v>
      </c>
      <c r="T434">
        <v>57.497291365619581</v>
      </c>
      <c r="U434">
        <v>2.0919623413484802</v>
      </c>
      <c r="V434">
        <v>3.859737217976325</v>
      </c>
      <c r="W434">
        <v>2.5063630717351852</v>
      </c>
      <c r="X434">
        <v>0.19211239960774962</v>
      </c>
      <c r="Y434">
        <v>32.787182210612976</v>
      </c>
      <c r="Z434">
        <v>0</v>
      </c>
      <c r="AA434">
        <v>1.170964364830946</v>
      </c>
      <c r="AB434">
        <v>0.32670304215086365</v>
      </c>
      <c r="AC434">
        <v>0.79559653209760883</v>
      </c>
      <c r="AD434">
        <v>0</v>
      </c>
      <c r="AE434">
        <v>0</v>
      </c>
      <c r="AF434">
        <v>0.24783139068771629</v>
      </c>
      <c r="AG434">
        <v>10.67704330043105</v>
      </c>
      <c r="AH434">
        <v>8.0819607643455686</v>
      </c>
      <c r="AI434">
        <v>14.128428310971943</v>
      </c>
      <c r="AJ434">
        <v>5.2188567112764446</v>
      </c>
      <c r="AK434">
        <v>7.3881365652060493</v>
      </c>
      <c r="AL434">
        <v>0</v>
      </c>
      <c r="AM434">
        <v>7.4896888093411853</v>
      </c>
      <c r="AN434">
        <v>1.1071759117371198</v>
      </c>
      <c r="AO434">
        <v>1.6031437405767799</v>
      </c>
      <c r="AP434">
        <v>36.602647725529899</v>
      </c>
    </row>
    <row r="435" spans="3:42">
      <c r="C435" t="s">
        <v>41</v>
      </c>
      <c r="D435">
        <v>2040</v>
      </c>
      <c r="E435" t="s">
        <v>59</v>
      </c>
      <c r="F435">
        <v>0</v>
      </c>
      <c r="G435">
        <v>1.5160964461738824</v>
      </c>
      <c r="H435">
        <v>0</v>
      </c>
      <c r="I435">
        <v>3.2826792474918314</v>
      </c>
      <c r="J435">
        <v>1.0169671316292369E-2</v>
      </c>
      <c r="K435">
        <v>1.7390332276271396</v>
      </c>
      <c r="L435">
        <v>0.11190324901904113</v>
      </c>
      <c r="M435">
        <v>0.12460415752599305</v>
      </c>
      <c r="N435">
        <v>18.724140937956538</v>
      </c>
      <c r="O435">
        <v>1.8655375749151171</v>
      </c>
      <c r="P435">
        <v>1.14749734289568E-2</v>
      </c>
      <c r="Q435">
        <v>0.36142979292498167</v>
      </c>
      <c r="R435">
        <v>6.0082617523756143</v>
      </c>
      <c r="S435">
        <v>1.9383038392324623</v>
      </c>
      <c r="T435">
        <v>10.772737311399462</v>
      </c>
      <c r="U435">
        <v>0.14102294784097477</v>
      </c>
      <c r="V435">
        <v>4.9278600609436271E-2</v>
      </c>
      <c r="W435">
        <v>1.501646363620355</v>
      </c>
      <c r="X435">
        <v>8.6525396445055622E-2</v>
      </c>
      <c r="Y435">
        <v>2.2808826714782553</v>
      </c>
      <c r="Z435">
        <v>0</v>
      </c>
      <c r="AA435">
        <v>2.3329853530454501E-2</v>
      </c>
      <c r="AB435">
        <v>0.15322864728744046</v>
      </c>
      <c r="AC435">
        <v>1.4710800794544886E-2</v>
      </c>
      <c r="AD435">
        <v>0</v>
      </c>
      <c r="AE435">
        <v>0</v>
      </c>
      <c r="AF435">
        <v>4.2925228053032859E-2</v>
      </c>
      <c r="AG435">
        <v>5.4050944816451008</v>
      </c>
      <c r="AH435">
        <v>3.8070155278100413</v>
      </c>
      <c r="AI435">
        <v>9.7946619146218397E-2</v>
      </c>
      <c r="AJ435">
        <v>0.8741737477503877</v>
      </c>
      <c r="AK435">
        <v>1.5953642574613347E-2</v>
      </c>
      <c r="AL435">
        <v>0</v>
      </c>
      <c r="AM435">
        <v>3.7124851860638235</v>
      </c>
      <c r="AN435">
        <v>0.20434244073522378</v>
      </c>
      <c r="AO435">
        <v>5.8410788641148771E-2</v>
      </c>
      <c r="AP435">
        <v>14.377330632044732</v>
      </c>
    </row>
    <row r="436" spans="3:42">
      <c r="C436" t="s">
        <v>41</v>
      </c>
      <c r="D436">
        <v>2040</v>
      </c>
      <c r="E436" t="s">
        <v>60</v>
      </c>
      <c r="F436">
        <v>0</v>
      </c>
      <c r="G436">
        <v>3.8742259424316003</v>
      </c>
      <c r="H436">
        <v>0</v>
      </c>
      <c r="I436">
        <v>4.733687997061506</v>
      </c>
      <c r="J436">
        <v>2.3683470011792838</v>
      </c>
      <c r="K436">
        <v>4.4439257377117762</v>
      </c>
      <c r="L436">
        <v>0.32800066834280339</v>
      </c>
      <c r="M436">
        <v>4.5201528875011485</v>
      </c>
      <c r="N436">
        <v>40.780883186364527</v>
      </c>
      <c r="O436">
        <v>2.5422588307443039</v>
      </c>
      <c r="P436">
        <v>0.58654138431033231</v>
      </c>
      <c r="Q436">
        <v>4.1812770061132811</v>
      </c>
      <c r="R436">
        <v>18.875445430415144</v>
      </c>
      <c r="S436">
        <v>2.6414116503756917</v>
      </c>
      <c r="T436">
        <v>29.386708030720914</v>
      </c>
      <c r="U436">
        <v>1.6911984851901887</v>
      </c>
      <c r="V436">
        <v>4.2281478370598879</v>
      </c>
      <c r="W436">
        <v>1.9566045254280358</v>
      </c>
      <c r="X436">
        <v>0.11791185520410619</v>
      </c>
      <c r="Y436">
        <v>25.285435318364708</v>
      </c>
      <c r="Z436">
        <v>0</v>
      </c>
      <c r="AA436">
        <v>1.1925043502234518</v>
      </c>
      <c r="AB436">
        <v>0.22424824032868504</v>
      </c>
      <c r="AC436">
        <v>0.7397760982320396</v>
      </c>
      <c r="AD436">
        <v>0</v>
      </c>
      <c r="AE436">
        <v>0</v>
      </c>
      <c r="AF436">
        <v>0.17552993332365632</v>
      </c>
      <c r="AG436">
        <v>7.8330332892965426</v>
      </c>
      <c r="AH436">
        <v>5.1879760880117489</v>
      </c>
      <c r="AI436">
        <v>13.494136105026891</v>
      </c>
      <c r="AJ436">
        <v>3.8494162445387321</v>
      </c>
      <c r="AK436">
        <v>6.2787465924716788</v>
      </c>
      <c r="AL436">
        <v>0</v>
      </c>
      <c r="AM436">
        <v>5.0591697617467624</v>
      </c>
      <c r="AN436">
        <v>0.87926624801575548</v>
      </c>
      <c r="AO436">
        <v>2.1189147027962933</v>
      </c>
      <c r="AP436">
        <v>27.40320252537537</v>
      </c>
    </row>
    <row r="437" spans="3:42">
      <c r="C437" t="s">
        <v>41</v>
      </c>
      <c r="D437">
        <v>2040</v>
      </c>
      <c r="E437" t="s">
        <v>61</v>
      </c>
      <c r="F437">
        <v>0</v>
      </c>
      <c r="G437">
        <v>2.6372645212583086</v>
      </c>
      <c r="H437">
        <v>0</v>
      </c>
      <c r="I437">
        <v>2.0272906624352691</v>
      </c>
      <c r="J437">
        <v>6.7978847774425963E-2</v>
      </c>
      <c r="K437">
        <v>3.0250577450497538</v>
      </c>
      <c r="L437">
        <v>0.13078329221155949</v>
      </c>
      <c r="M437">
        <v>1.1328067882668413</v>
      </c>
      <c r="N437">
        <v>24.884872546926402</v>
      </c>
      <c r="O437">
        <v>1.6706393356090736</v>
      </c>
      <c r="P437">
        <v>3.7296101128002503E-2</v>
      </c>
      <c r="Q437">
        <v>1.2929686245104326</v>
      </c>
      <c r="R437">
        <v>9.0101160916338863</v>
      </c>
      <c r="S437">
        <v>1.6960494441189315</v>
      </c>
      <c r="T437">
        <v>14.217308264955919</v>
      </c>
      <c r="U437">
        <v>0.52310482028068694</v>
      </c>
      <c r="V437">
        <v>0.4204356831704924</v>
      </c>
      <c r="W437">
        <v>1.1457783221695594</v>
      </c>
      <c r="X437">
        <v>7.5711293448126257E-2</v>
      </c>
      <c r="Y437">
        <v>14.204849511654817</v>
      </c>
      <c r="Z437">
        <v>0</v>
      </c>
      <c r="AA437">
        <v>6.2031283008035239E-2</v>
      </c>
      <c r="AB437">
        <v>0.14354541146997474</v>
      </c>
      <c r="AC437">
        <v>4.8049611619893365E-2</v>
      </c>
      <c r="AD437">
        <v>0</v>
      </c>
      <c r="AE437">
        <v>0</v>
      </c>
      <c r="AF437">
        <v>2.4187177434508676E-2</v>
      </c>
      <c r="AG437">
        <v>4.1357360235703338</v>
      </c>
      <c r="AH437">
        <v>3.3312010800821548</v>
      </c>
      <c r="AI437">
        <v>2.0759760223676182</v>
      </c>
      <c r="AJ437">
        <v>1.4924421571269819</v>
      </c>
      <c r="AK437">
        <v>3.1876549154680439E-2</v>
      </c>
      <c r="AL437">
        <v>0</v>
      </c>
      <c r="AM437">
        <v>3.2484871201567276</v>
      </c>
      <c r="AN437">
        <v>0.39628442243240153</v>
      </c>
      <c r="AO437">
        <v>0.47023825902363775</v>
      </c>
      <c r="AP437">
        <v>9.3457231917682098</v>
      </c>
    </row>
    <row r="438" spans="3:42">
      <c r="C438" t="s">
        <v>41</v>
      </c>
      <c r="D438">
        <v>2040</v>
      </c>
      <c r="E438" t="s">
        <v>62</v>
      </c>
      <c r="F438">
        <v>0</v>
      </c>
      <c r="G438">
        <v>68.474885023257386</v>
      </c>
      <c r="H438">
        <v>0</v>
      </c>
      <c r="I438">
        <v>89.424109432616518</v>
      </c>
      <c r="J438">
        <v>31.320280665215847</v>
      </c>
      <c r="K438">
        <v>71.197932240862215</v>
      </c>
      <c r="L438">
        <v>5.3848719487135277</v>
      </c>
      <c r="M438">
        <v>61.107084324423163</v>
      </c>
      <c r="N438">
        <v>674.01931262490336</v>
      </c>
      <c r="O438">
        <v>58.995873756004976</v>
      </c>
      <c r="P438">
        <v>5.3238514366612186</v>
      </c>
      <c r="Q438">
        <v>45.962182993647865</v>
      </c>
      <c r="R438">
        <v>322.79903409254746</v>
      </c>
      <c r="S438">
        <v>55.425417869390166</v>
      </c>
      <c r="T438">
        <v>513.72267160138517</v>
      </c>
      <c r="U438">
        <v>22.894754628042268</v>
      </c>
      <c r="V438">
        <v>52.235941036495682</v>
      </c>
      <c r="W438">
        <v>38.472601567560154</v>
      </c>
      <c r="X438">
        <v>2.6685422594715016</v>
      </c>
      <c r="Y438">
        <v>457.2985011817043</v>
      </c>
      <c r="Z438">
        <v>0</v>
      </c>
      <c r="AA438">
        <v>11.843588756578422</v>
      </c>
      <c r="AB438">
        <v>5.5660985245436967</v>
      </c>
      <c r="AC438">
        <v>9.2047605012051541</v>
      </c>
      <c r="AD438">
        <v>0</v>
      </c>
      <c r="AE438">
        <v>0</v>
      </c>
      <c r="AF438">
        <v>2.657974088386585</v>
      </c>
      <c r="AG438">
        <v>171.31180164568792</v>
      </c>
      <c r="AH438">
        <v>117.41255891170425</v>
      </c>
      <c r="AI438">
        <v>173.88400998799895</v>
      </c>
      <c r="AJ438">
        <v>61.757123354437951</v>
      </c>
      <c r="AK438">
        <v>63.92184959988122</v>
      </c>
      <c r="AL438">
        <v>0</v>
      </c>
      <c r="AM438">
        <v>114.49741489091151</v>
      </c>
      <c r="AN438">
        <v>11.829242522118305</v>
      </c>
      <c r="AO438">
        <v>19.877656658810139</v>
      </c>
      <c r="AP438">
        <v>581.56086192024009</v>
      </c>
    </row>
    <row r="439" spans="3:42">
      <c r="C439" t="s">
        <v>41</v>
      </c>
      <c r="D439">
        <v>2040</v>
      </c>
      <c r="E439" t="s">
        <v>63</v>
      </c>
      <c r="F439">
        <v>0</v>
      </c>
      <c r="G439">
        <v>13.904715895680368</v>
      </c>
      <c r="H439">
        <v>0</v>
      </c>
      <c r="I439">
        <v>18.093432452586114</v>
      </c>
      <c r="J439">
        <v>6.1878047028647485</v>
      </c>
      <c r="K439">
        <v>15.949286127716347</v>
      </c>
      <c r="L439">
        <v>1.3059210802746555</v>
      </c>
      <c r="M439">
        <v>9.6274321626025419</v>
      </c>
      <c r="N439">
        <v>130.84041085482681</v>
      </c>
      <c r="O439">
        <v>10.320916027660624</v>
      </c>
      <c r="P439">
        <v>1.8966947155591647</v>
      </c>
      <c r="Q439">
        <v>8.8716044467791146</v>
      </c>
      <c r="R439">
        <v>66.179334031638149</v>
      </c>
      <c r="S439">
        <v>10.617045933092099</v>
      </c>
      <c r="T439">
        <v>121.69095930648514</v>
      </c>
      <c r="U439">
        <v>4.5660451606340935</v>
      </c>
      <c r="V439">
        <v>8.981943623347334</v>
      </c>
      <c r="W439">
        <v>7.3757651705916443</v>
      </c>
      <c r="X439">
        <v>0.44426244703469697</v>
      </c>
      <c r="Y439">
        <v>70.398714149811255</v>
      </c>
      <c r="Z439">
        <v>0</v>
      </c>
      <c r="AA439">
        <v>2.495505327993043</v>
      </c>
      <c r="AB439">
        <v>0.90290373587862005</v>
      </c>
      <c r="AC439">
        <v>2.1067292801159514</v>
      </c>
      <c r="AD439">
        <v>0</v>
      </c>
      <c r="AE439">
        <v>0</v>
      </c>
      <c r="AF439">
        <v>0.53362333066286738</v>
      </c>
      <c r="AG439">
        <v>27.717176478163811</v>
      </c>
      <c r="AH439">
        <v>19.547034523493334</v>
      </c>
      <c r="AI439">
        <v>31.132311552780191</v>
      </c>
      <c r="AJ439">
        <v>12.435605545279788</v>
      </c>
      <c r="AK439">
        <v>14.183415429260519</v>
      </c>
      <c r="AL439">
        <v>0</v>
      </c>
      <c r="AM439">
        <v>19.061707925653316</v>
      </c>
      <c r="AN439">
        <v>2.801255912961973</v>
      </c>
      <c r="AO439">
        <v>4.4427162696549551</v>
      </c>
      <c r="AP439">
        <v>98.118536608344684</v>
      </c>
    </row>
    <row r="440" spans="3:42">
      <c r="C440" t="s">
        <v>41</v>
      </c>
      <c r="D440">
        <v>2040</v>
      </c>
      <c r="E440" t="s">
        <v>64</v>
      </c>
      <c r="F440">
        <v>0</v>
      </c>
      <c r="G440">
        <v>7.1331543754116824</v>
      </c>
      <c r="H440">
        <v>0</v>
      </c>
      <c r="I440">
        <v>7.8859140025202406</v>
      </c>
      <c r="J440">
        <v>2.7789333850413094</v>
      </c>
      <c r="K440">
        <v>7.3990390607109404</v>
      </c>
      <c r="L440">
        <v>0.43161765601579788</v>
      </c>
      <c r="M440">
        <v>4.5553125363893221</v>
      </c>
      <c r="N440">
        <v>58.789765846973268</v>
      </c>
      <c r="O440">
        <v>4.8518308056682518</v>
      </c>
      <c r="P440">
        <v>0.68604509481153764</v>
      </c>
      <c r="Q440">
        <v>4.1277976022832608</v>
      </c>
      <c r="R440">
        <v>24.54141566328374</v>
      </c>
      <c r="S440">
        <v>5.0769806594023859</v>
      </c>
      <c r="T440">
        <v>60.647871408792909</v>
      </c>
      <c r="U440">
        <v>2.0328209655264637</v>
      </c>
      <c r="V440">
        <v>3.9860669537332933</v>
      </c>
      <c r="W440">
        <v>2.4879837640883791</v>
      </c>
      <c r="X440">
        <v>0.19680540676473712</v>
      </c>
      <c r="Y440">
        <v>31.129305915054179</v>
      </c>
      <c r="Z440">
        <v>0</v>
      </c>
      <c r="AA440">
        <v>1.1440828835581835</v>
      </c>
      <c r="AB440">
        <v>0.3593796083976265</v>
      </c>
      <c r="AC440">
        <v>0.82516587864329771</v>
      </c>
      <c r="AD440">
        <v>0</v>
      </c>
      <c r="AE440">
        <v>0</v>
      </c>
      <c r="AF440">
        <v>0.27137581954892209</v>
      </c>
      <c r="AG440">
        <v>11.347469979776932</v>
      </c>
      <c r="AH440">
        <v>8.6591864320495073</v>
      </c>
      <c r="AI440">
        <v>13.862720251311657</v>
      </c>
      <c r="AJ440">
        <v>5.2280842776046335</v>
      </c>
      <c r="AK440">
        <v>7.1572620134231064</v>
      </c>
      <c r="AL440">
        <v>0</v>
      </c>
      <c r="AM440">
        <v>8.4441865385870045</v>
      </c>
      <c r="AN440">
        <v>1.0898697286811343</v>
      </c>
      <c r="AO440">
        <v>1.6949221967005292</v>
      </c>
      <c r="AP440">
        <v>40.526018463522909</v>
      </c>
    </row>
    <row r="441" spans="3:42">
      <c r="C441" t="s">
        <v>41</v>
      </c>
      <c r="D441">
        <v>2050</v>
      </c>
      <c r="E441" t="s">
        <v>59</v>
      </c>
      <c r="F441">
        <v>0</v>
      </c>
      <c r="G441">
        <v>1.5160964461738824</v>
      </c>
      <c r="H441">
        <v>0</v>
      </c>
      <c r="I441">
        <v>3.2826792474918314</v>
      </c>
      <c r="J441">
        <v>1.0169671316292369E-2</v>
      </c>
      <c r="K441">
        <v>1.7390332276271396</v>
      </c>
      <c r="L441">
        <v>0.11190324901904113</v>
      </c>
      <c r="M441">
        <v>0.12460415752599305</v>
      </c>
      <c r="N441">
        <v>18.724140937956538</v>
      </c>
      <c r="O441">
        <v>1.8655375749151171</v>
      </c>
      <c r="P441">
        <v>1.14749734289568E-2</v>
      </c>
      <c r="Q441">
        <v>0.36142979292498167</v>
      </c>
      <c r="R441">
        <v>6.0082617523756143</v>
      </c>
      <c r="S441">
        <v>1.9383038392324623</v>
      </c>
      <c r="T441">
        <v>10.772737311399462</v>
      </c>
      <c r="U441">
        <v>0.14102294784097477</v>
      </c>
      <c r="V441">
        <v>4.9278600609436271E-2</v>
      </c>
      <c r="W441">
        <v>1.501646363620355</v>
      </c>
      <c r="X441">
        <v>8.6525396445055622E-2</v>
      </c>
      <c r="Y441">
        <v>2.2808826714782553</v>
      </c>
      <c r="Z441">
        <v>0</v>
      </c>
      <c r="AA441">
        <v>2.3329853530454501E-2</v>
      </c>
      <c r="AB441">
        <v>0.15322864728744046</v>
      </c>
      <c r="AC441">
        <v>1.4710800794544886E-2</v>
      </c>
      <c r="AD441">
        <v>0</v>
      </c>
      <c r="AE441">
        <v>0</v>
      </c>
      <c r="AF441">
        <v>4.2925228053032859E-2</v>
      </c>
      <c r="AG441">
        <v>5.4050944816451008</v>
      </c>
      <c r="AH441">
        <v>3.8070155278100413</v>
      </c>
      <c r="AI441">
        <v>9.7946619146218397E-2</v>
      </c>
      <c r="AJ441">
        <v>0.8741737477503877</v>
      </c>
      <c r="AK441">
        <v>1.5953642574613347E-2</v>
      </c>
      <c r="AL441">
        <v>0</v>
      </c>
      <c r="AM441">
        <v>3.7124851860638235</v>
      </c>
      <c r="AN441">
        <v>0.20434244073522378</v>
      </c>
      <c r="AO441">
        <v>5.8410788641148771E-2</v>
      </c>
      <c r="AP441">
        <v>14.377330632044732</v>
      </c>
    </row>
    <row r="442" spans="3:42">
      <c r="C442" t="s">
        <v>41</v>
      </c>
      <c r="D442">
        <v>2050</v>
      </c>
      <c r="E442" t="s">
        <v>60</v>
      </c>
      <c r="F442">
        <v>0</v>
      </c>
      <c r="G442">
        <v>3.8742259424316003</v>
      </c>
      <c r="H442">
        <v>0</v>
      </c>
      <c r="I442">
        <v>4.733687997061506</v>
      </c>
      <c r="J442">
        <v>2.3683470011792838</v>
      </c>
      <c r="K442">
        <v>4.4439257377117762</v>
      </c>
      <c r="L442">
        <v>0.32800066834280339</v>
      </c>
      <c r="M442">
        <v>4.5201528875011485</v>
      </c>
      <c r="N442">
        <v>40.780883186364527</v>
      </c>
      <c r="O442">
        <v>2.5422588307443039</v>
      </c>
      <c r="P442">
        <v>0.58654138431033231</v>
      </c>
      <c r="Q442">
        <v>4.1812770061132811</v>
      </c>
      <c r="R442">
        <v>18.875445430415144</v>
      </c>
      <c r="S442">
        <v>2.6414116503756917</v>
      </c>
      <c r="T442">
        <v>29.386708030720914</v>
      </c>
      <c r="U442">
        <v>1.6911984851901887</v>
      </c>
      <c r="V442">
        <v>4.2281478370598879</v>
      </c>
      <c r="W442">
        <v>1.9566045254280358</v>
      </c>
      <c r="X442">
        <v>0.11791185520410619</v>
      </c>
      <c r="Y442">
        <v>25.285435318364708</v>
      </c>
      <c r="Z442">
        <v>0</v>
      </c>
      <c r="AA442">
        <v>1.1925043502234518</v>
      </c>
      <c r="AB442">
        <v>0.22424824032868504</v>
      </c>
      <c r="AC442">
        <v>0.7397760982320396</v>
      </c>
      <c r="AD442">
        <v>0</v>
      </c>
      <c r="AE442">
        <v>0</v>
      </c>
      <c r="AF442">
        <v>0.17552993332365632</v>
      </c>
      <c r="AG442">
        <v>7.8330332892965426</v>
      </c>
      <c r="AH442">
        <v>5.1879760880117489</v>
      </c>
      <c r="AI442">
        <v>13.494136105026891</v>
      </c>
      <c r="AJ442">
        <v>3.8494162445387321</v>
      </c>
      <c r="AK442">
        <v>6.2787465924716788</v>
      </c>
      <c r="AL442">
        <v>0</v>
      </c>
      <c r="AM442">
        <v>5.0591697617467624</v>
      </c>
      <c r="AN442">
        <v>0.87926624801575548</v>
      </c>
      <c r="AO442">
        <v>2.1189147027962933</v>
      </c>
      <c r="AP442">
        <v>27.40320252537537</v>
      </c>
    </row>
    <row r="443" spans="3:42">
      <c r="C443" t="s">
        <v>41</v>
      </c>
      <c r="D443">
        <v>2050</v>
      </c>
      <c r="E443" t="s">
        <v>61</v>
      </c>
      <c r="F443">
        <v>0</v>
      </c>
      <c r="G443">
        <v>2.6372645212583086</v>
      </c>
      <c r="H443">
        <v>0</v>
      </c>
      <c r="I443">
        <v>2.0272906624352691</v>
      </c>
      <c r="J443">
        <v>6.7978847774425963E-2</v>
      </c>
      <c r="K443">
        <v>3.0250577450497538</v>
      </c>
      <c r="L443">
        <v>0.13078329221155949</v>
      </c>
      <c r="M443">
        <v>1.1328067882668413</v>
      </c>
      <c r="N443">
        <v>24.884872546926402</v>
      </c>
      <c r="O443">
        <v>1.6706393356090736</v>
      </c>
      <c r="P443">
        <v>3.7296101128002503E-2</v>
      </c>
      <c r="Q443">
        <v>1.2929686245104326</v>
      </c>
      <c r="R443">
        <v>9.0101160916338863</v>
      </c>
      <c r="S443">
        <v>1.6960494441189315</v>
      </c>
      <c r="T443">
        <v>14.217308264955919</v>
      </c>
      <c r="U443">
        <v>0.52310482028068694</v>
      </c>
      <c r="V443">
        <v>0.4204356831704924</v>
      </c>
      <c r="W443">
        <v>1.1457783221695594</v>
      </c>
      <c r="X443">
        <v>7.5711293448126257E-2</v>
      </c>
      <c r="Y443">
        <v>14.204849511654817</v>
      </c>
      <c r="Z443">
        <v>0</v>
      </c>
      <c r="AA443">
        <v>6.2031283008035239E-2</v>
      </c>
      <c r="AB443">
        <v>0.14354541146997474</v>
      </c>
      <c r="AC443">
        <v>4.8049611619893365E-2</v>
      </c>
      <c r="AD443">
        <v>0</v>
      </c>
      <c r="AE443">
        <v>0</v>
      </c>
      <c r="AF443">
        <v>2.4187177434508676E-2</v>
      </c>
      <c r="AG443">
        <v>4.1357360235703338</v>
      </c>
      <c r="AH443">
        <v>3.3312010800821548</v>
      </c>
      <c r="AI443">
        <v>2.0759760223676182</v>
      </c>
      <c r="AJ443">
        <v>1.4924421571269819</v>
      </c>
      <c r="AK443">
        <v>3.1876549154680439E-2</v>
      </c>
      <c r="AL443">
        <v>0</v>
      </c>
      <c r="AM443">
        <v>3.2484871201567276</v>
      </c>
      <c r="AN443">
        <v>0.39628442243240153</v>
      </c>
      <c r="AO443">
        <v>0.47023825902363775</v>
      </c>
      <c r="AP443">
        <v>9.3457231917682098</v>
      </c>
    </row>
    <row r="444" spans="3:42">
      <c r="C444" t="s">
        <v>41</v>
      </c>
      <c r="D444">
        <v>2050</v>
      </c>
      <c r="E444" t="s">
        <v>62</v>
      </c>
      <c r="F444">
        <v>0</v>
      </c>
      <c r="G444">
        <v>68.474885023257386</v>
      </c>
      <c r="H444">
        <v>0</v>
      </c>
      <c r="I444">
        <v>89.424109432616518</v>
      </c>
      <c r="J444">
        <v>31.320280665215847</v>
      </c>
      <c r="K444">
        <v>71.197932240862215</v>
      </c>
      <c r="L444">
        <v>5.3848719487135277</v>
      </c>
      <c r="M444">
        <v>61.107084324423163</v>
      </c>
      <c r="N444">
        <v>674.01931262490336</v>
      </c>
      <c r="O444">
        <v>58.995873756004976</v>
      </c>
      <c r="P444">
        <v>5.3238514366612186</v>
      </c>
      <c r="Q444">
        <v>45.962182993647865</v>
      </c>
      <c r="R444">
        <v>322.79903409254746</v>
      </c>
      <c r="S444">
        <v>55.425417869390166</v>
      </c>
      <c r="T444">
        <v>513.72267160138517</v>
      </c>
      <c r="U444">
        <v>22.894754628042268</v>
      </c>
      <c r="V444">
        <v>52.235941036495682</v>
      </c>
      <c r="W444">
        <v>38.472601567560154</v>
      </c>
      <c r="X444">
        <v>2.6685422594715016</v>
      </c>
      <c r="Y444">
        <v>457.2985011817043</v>
      </c>
      <c r="Z444">
        <v>0</v>
      </c>
      <c r="AA444">
        <v>11.843588756578422</v>
      </c>
      <c r="AB444">
        <v>5.5660985245436967</v>
      </c>
      <c r="AC444">
        <v>9.2047605012051541</v>
      </c>
      <c r="AD444">
        <v>0</v>
      </c>
      <c r="AE444">
        <v>0</v>
      </c>
      <c r="AF444">
        <v>2.657974088386585</v>
      </c>
      <c r="AG444">
        <v>171.31180164568792</v>
      </c>
      <c r="AH444">
        <v>117.41255891170425</v>
      </c>
      <c r="AI444">
        <v>173.88400998799895</v>
      </c>
      <c r="AJ444">
        <v>61.757123354437951</v>
      </c>
      <c r="AK444">
        <v>63.92184959988122</v>
      </c>
      <c r="AL444">
        <v>0</v>
      </c>
      <c r="AM444">
        <v>114.49741489091151</v>
      </c>
      <c r="AN444">
        <v>11.829242522118305</v>
      </c>
      <c r="AO444">
        <v>19.877656658810139</v>
      </c>
      <c r="AP444">
        <v>581.56086192024009</v>
      </c>
    </row>
    <row r="445" spans="3:42">
      <c r="C445" t="s">
        <v>41</v>
      </c>
      <c r="D445">
        <v>2050</v>
      </c>
      <c r="E445" t="s">
        <v>63</v>
      </c>
      <c r="F445">
        <v>0</v>
      </c>
      <c r="G445">
        <v>13.904715895680368</v>
      </c>
      <c r="H445">
        <v>0</v>
      </c>
      <c r="I445">
        <v>18.093432452586114</v>
      </c>
      <c r="J445">
        <v>6.1878047028647485</v>
      </c>
      <c r="K445">
        <v>15.949286127716347</v>
      </c>
      <c r="L445">
        <v>1.3059210802746555</v>
      </c>
      <c r="M445">
        <v>9.6274321626025419</v>
      </c>
      <c r="N445">
        <v>130.84041085482681</v>
      </c>
      <c r="O445">
        <v>10.320916027660624</v>
      </c>
      <c r="P445">
        <v>1.8966947155591647</v>
      </c>
      <c r="Q445">
        <v>8.8716044467791146</v>
      </c>
      <c r="R445">
        <v>66.179334031638149</v>
      </c>
      <c r="S445">
        <v>10.617045933092099</v>
      </c>
      <c r="T445">
        <v>121.69095930648514</v>
      </c>
      <c r="U445">
        <v>4.5660451606340935</v>
      </c>
      <c r="V445">
        <v>8.981943623347334</v>
      </c>
      <c r="W445">
        <v>7.3757651705916443</v>
      </c>
      <c r="X445">
        <v>0.44426244703469697</v>
      </c>
      <c r="Y445">
        <v>70.398714149811255</v>
      </c>
      <c r="Z445">
        <v>0</v>
      </c>
      <c r="AA445">
        <v>2.495505327993043</v>
      </c>
      <c r="AB445">
        <v>0.90290373587862005</v>
      </c>
      <c r="AC445">
        <v>2.1067292801159514</v>
      </c>
      <c r="AD445">
        <v>0</v>
      </c>
      <c r="AE445">
        <v>0</v>
      </c>
      <c r="AF445">
        <v>0.53362333066286738</v>
      </c>
      <c r="AG445">
        <v>27.717176478163811</v>
      </c>
      <c r="AH445">
        <v>19.547034523493334</v>
      </c>
      <c r="AI445">
        <v>31.132311552780191</v>
      </c>
      <c r="AJ445">
        <v>12.435605545279788</v>
      </c>
      <c r="AK445">
        <v>14.183415429260519</v>
      </c>
      <c r="AL445">
        <v>0</v>
      </c>
      <c r="AM445">
        <v>19.061707925653316</v>
      </c>
      <c r="AN445">
        <v>2.801255912961973</v>
      </c>
      <c r="AO445">
        <v>4.4427162696549551</v>
      </c>
      <c r="AP445">
        <v>98.118536608344684</v>
      </c>
    </row>
    <row r="446" spans="3:42">
      <c r="C446" t="s">
        <v>41</v>
      </c>
      <c r="D446">
        <v>2050</v>
      </c>
      <c r="E446" t="s">
        <v>64</v>
      </c>
      <c r="F446">
        <v>0</v>
      </c>
      <c r="G446">
        <v>7.1331543754116824</v>
      </c>
      <c r="H446">
        <v>0</v>
      </c>
      <c r="I446">
        <v>7.8859140025202406</v>
      </c>
      <c r="J446">
        <v>2.7789333850413094</v>
      </c>
      <c r="K446">
        <v>7.3990390607109404</v>
      </c>
      <c r="L446">
        <v>0.43161765601579788</v>
      </c>
      <c r="M446">
        <v>4.5553125363893221</v>
      </c>
      <c r="N446">
        <v>58.789765846973268</v>
      </c>
      <c r="O446">
        <v>4.8518308056682518</v>
      </c>
      <c r="P446">
        <v>0.68604509481153764</v>
      </c>
      <c r="Q446">
        <v>4.1277976022832608</v>
      </c>
      <c r="R446">
        <v>24.54141566328374</v>
      </c>
      <c r="S446">
        <v>5.0769806594023859</v>
      </c>
      <c r="T446">
        <v>60.647871408792909</v>
      </c>
      <c r="U446">
        <v>2.0328209655264637</v>
      </c>
      <c r="V446">
        <v>3.9860669537332933</v>
      </c>
      <c r="W446">
        <v>2.4879837640883791</v>
      </c>
      <c r="X446">
        <v>0.19680540676473712</v>
      </c>
      <c r="Y446">
        <v>31.129305915054179</v>
      </c>
      <c r="Z446">
        <v>0</v>
      </c>
      <c r="AA446">
        <v>1.1440828835581835</v>
      </c>
      <c r="AB446">
        <v>0.3593796083976265</v>
      </c>
      <c r="AC446">
        <v>0.82516587864329771</v>
      </c>
      <c r="AD446">
        <v>0</v>
      </c>
      <c r="AE446">
        <v>0</v>
      </c>
      <c r="AF446">
        <v>0.27137581954892209</v>
      </c>
      <c r="AG446">
        <v>11.347469979776932</v>
      </c>
      <c r="AH446">
        <v>8.6591864320495073</v>
      </c>
      <c r="AI446">
        <v>13.862720251311657</v>
      </c>
      <c r="AJ446">
        <v>5.2280842776046335</v>
      </c>
      <c r="AK446">
        <v>7.1572620134231064</v>
      </c>
      <c r="AL446">
        <v>0</v>
      </c>
      <c r="AM446">
        <v>8.4441865385870045</v>
      </c>
      <c r="AN446">
        <v>1.0898697286811343</v>
      </c>
      <c r="AO446">
        <v>1.6949221967005292</v>
      </c>
      <c r="AP446">
        <v>40.526018463522909</v>
      </c>
    </row>
    <row r="447" spans="3:42">
      <c r="C447" t="s">
        <v>41</v>
      </c>
      <c r="D447">
        <v>2060</v>
      </c>
      <c r="E447" t="s">
        <v>59</v>
      </c>
      <c r="F447">
        <v>0</v>
      </c>
      <c r="G447">
        <v>1.5160964461738824</v>
      </c>
      <c r="H447">
        <v>0</v>
      </c>
      <c r="I447">
        <v>3.2826792474918314</v>
      </c>
      <c r="J447">
        <v>1.0169671316292369E-2</v>
      </c>
      <c r="K447">
        <v>1.7390332276271396</v>
      </c>
      <c r="L447">
        <v>0.11190324901904113</v>
      </c>
      <c r="M447">
        <v>0.12460415752599305</v>
      </c>
      <c r="N447">
        <v>18.724140937956538</v>
      </c>
      <c r="O447">
        <v>1.8655375749151171</v>
      </c>
      <c r="P447">
        <v>1.14749734289568E-2</v>
      </c>
      <c r="Q447">
        <v>0.36142979292498167</v>
      </c>
      <c r="R447">
        <v>6.0082617523756143</v>
      </c>
      <c r="S447">
        <v>1.9383038392324623</v>
      </c>
      <c r="T447">
        <v>10.772737311399462</v>
      </c>
      <c r="U447">
        <v>0.14102294784097477</v>
      </c>
      <c r="V447">
        <v>4.9278600609436271E-2</v>
      </c>
      <c r="W447">
        <v>1.501646363620355</v>
      </c>
      <c r="X447">
        <v>8.6525396445055622E-2</v>
      </c>
      <c r="Y447">
        <v>2.2808826714782553</v>
      </c>
      <c r="Z447">
        <v>0</v>
      </c>
      <c r="AA447">
        <v>2.3329853530454501E-2</v>
      </c>
      <c r="AB447">
        <v>0.15322864728744046</v>
      </c>
      <c r="AC447">
        <v>1.4710800794544886E-2</v>
      </c>
      <c r="AD447">
        <v>0</v>
      </c>
      <c r="AE447">
        <v>0</v>
      </c>
      <c r="AF447">
        <v>4.2925228053032859E-2</v>
      </c>
      <c r="AG447">
        <v>5.4050944816451008</v>
      </c>
      <c r="AH447">
        <v>3.8070155278100413</v>
      </c>
      <c r="AI447">
        <v>9.7946619146218397E-2</v>
      </c>
      <c r="AJ447">
        <v>0.8741737477503877</v>
      </c>
      <c r="AK447">
        <v>1.5953642574613347E-2</v>
      </c>
      <c r="AL447">
        <v>0</v>
      </c>
      <c r="AM447">
        <v>3.7124851860638235</v>
      </c>
      <c r="AN447">
        <v>0.20434244073522378</v>
      </c>
      <c r="AO447">
        <v>5.8410788641148771E-2</v>
      </c>
      <c r="AP447">
        <v>14.377330632044732</v>
      </c>
    </row>
    <row r="448" spans="3:42">
      <c r="C448" t="s">
        <v>41</v>
      </c>
      <c r="D448">
        <v>2060</v>
      </c>
      <c r="E448" t="s">
        <v>60</v>
      </c>
      <c r="F448">
        <v>0</v>
      </c>
      <c r="G448">
        <v>3.8742259424316003</v>
      </c>
      <c r="H448">
        <v>0</v>
      </c>
      <c r="I448">
        <v>4.733687997061506</v>
      </c>
      <c r="J448">
        <v>2.3683470011792838</v>
      </c>
      <c r="K448">
        <v>4.4439257377117762</v>
      </c>
      <c r="L448">
        <v>0.32800066834280339</v>
      </c>
      <c r="M448">
        <v>4.5201528875011485</v>
      </c>
      <c r="N448">
        <v>40.780883186364527</v>
      </c>
      <c r="O448">
        <v>2.5422588307443039</v>
      </c>
      <c r="P448">
        <v>0.58654138431033231</v>
      </c>
      <c r="Q448">
        <v>4.1812770061132811</v>
      </c>
      <c r="R448">
        <v>18.875445430415144</v>
      </c>
      <c r="S448">
        <v>2.6414116503756917</v>
      </c>
      <c r="T448">
        <v>29.386708030720914</v>
      </c>
      <c r="U448">
        <v>1.6911984851901887</v>
      </c>
      <c r="V448">
        <v>4.2281478370598879</v>
      </c>
      <c r="W448">
        <v>1.9566045254280358</v>
      </c>
      <c r="X448">
        <v>0.11791185520410619</v>
      </c>
      <c r="Y448">
        <v>25.285435318364708</v>
      </c>
      <c r="Z448">
        <v>0</v>
      </c>
      <c r="AA448">
        <v>1.1925043502234518</v>
      </c>
      <c r="AB448">
        <v>0.22424824032868504</v>
      </c>
      <c r="AC448">
        <v>0.7397760982320396</v>
      </c>
      <c r="AD448">
        <v>0</v>
      </c>
      <c r="AE448">
        <v>0</v>
      </c>
      <c r="AF448">
        <v>0.17552993332365632</v>
      </c>
      <c r="AG448">
        <v>7.8330332892965426</v>
      </c>
      <c r="AH448">
        <v>5.1879760880117489</v>
      </c>
      <c r="AI448">
        <v>13.494136105026891</v>
      </c>
      <c r="AJ448">
        <v>3.8494162445387321</v>
      </c>
      <c r="AK448">
        <v>6.2787465924716788</v>
      </c>
      <c r="AL448">
        <v>0</v>
      </c>
      <c r="AM448">
        <v>5.0591697617467624</v>
      </c>
      <c r="AN448">
        <v>0.87926624801575548</v>
      </c>
      <c r="AO448">
        <v>2.1189147027962933</v>
      </c>
      <c r="AP448">
        <v>27.40320252537537</v>
      </c>
    </row>
    <row r="449" spans="3:42">
      <c r="C449" t="s">
        <v>41</v>
      </c>
      <c r="D449">
        <v>2060</v>
      </c>
      <c r="E449" t="s">
        <v>61</v>
      </c>
      <c r="F449">
        <v>0</v>
      </c>
      <c r="G449">
        <v>2.6372645212583086</v>
      </c>
      <c r="H449">
        <v>0</v>
      </c>
      <c r="I449">
        <v>2.0272906624352691</v>
      </c>
      <c r="J449">
        <v>6.7978847774425963E-2</v>
      </c>
      <c r="K449">
        <v>3.0250577450497538</v>
      </c>
      <c r="L449">
        <v>0.13078329221155949</v>
      </c>
      <c r="M449">
        <v>1.1328067882668413</v>
      </c>
      <c r="N449">
        <v>24.884872546926402</v>
      </c>
      <c r="O449">
        <v>1.6706393356090736</v>
      </c>
      <c r="P449">
        <v>3.7296101128002503E-2</v>
      </c>
      <c r="Q449">
        <v>1.2929686245104326</v>
      </c>
      <c r="R449">
        <v>9.0101160916338863</v>
      </c>
      <c r="S449">
        <v>1.6960494441189315</v>
      </c>
      <c r="T449">
        <v>14.217308264955919</v>
      </c>
      <c r="U449">
        <v>0.52310482028068694</v>
      </c>
      <c r="V449">
        <v>0.4204356831704924</v>
      </c>
      <c r="W449">
        <v>1.1457783221695594</v>
      </c>
      <c r="X449">
        <v>7.5711293448126257E-2</v>
      </c>
      <c r="Y449">
        <v>14.204849511654817</v>
      </c>
      <c r="Z449">
        <v>0</v>
      </c>
      <c r="AA449">
        <v>6.2031283008035239E-2</v>
      </c>
      <c r="AB449">
        <v>0.14354541146997474</v>
      </c>
      <c r="AC449">
        <v>4.8049611619893365E-2</v>
      </c>
      <c r="AD449">
        <v>0</v>
      </c>
      <c r="AE449">
        <v>0</v>
      </c>
      <c r="AF449">
        <v>2.4187177434508676E-2</v>
      </c>
      <c r="AG449">
        <v>4.1357360235703338</v>
      </c>
      <c r="AH449">
        <v>3.3312010800821548</v>
      </c>
      <c r="AI449">
        <v>2.0759760223676182</v>
      </c>
      <c r="AJ449">
        <v>1.4924421571269819</v>
      </c>
      <c r="AK449">
        <v>3.1876549154680439E-2</v>
      </c>
      <c r="AL449">
        <v>0</v>
      </c>
      <c r="AM449">
        <v>3.2484871201567276</v>
      </c>
      <c r="AN449">
        <v>0.39628442243240153</v>
      </c>
      <c r="AO449">
        <v>0.47023825902363775</v>
      </c>
      <c r="AP449">
        <v>9.3457231917682098</v>
      </c>
    </row>
    <row r="450" spans="3:42">
      <c r="C450" t="s">
        <v>41</v>
      </c>
      <c r="D450">
        <v>2060</v>
      </c>
      <c r="E450" t="s">
        <v>62</v>
      </c>
      <c r="F450">
        <v>0</v>
      </c>
      <c r="G450">
        <v>68.474885023257386</v>
      </c>
      <c r="H450">
        <v>0</v>
      </c>
      <c r="I450">
        <v>89.424109432616518</v>
      </c>
      <c r="J450">
        <v>31.320280665215847</v>
      </c>
      <c r="K450">
        <v>71.197932240862215</v>
      </c>
      <c r="L450">
        <v>5.3848719487135277</v>
      </c>
      <c r="M450">
        <v>61.107084324423163</v>
      </c>
      <c r="N450">
        <v>674.01931262490336</v>
      </c>
      <c r="O450">
        <v>58.995873756004976</v>
      </c>
      <c r="P450">
        <v>5.3238514366612186</v>
      </c>
      <c r="Q450">
        <v>45.962182993647865</v>
      </c>
      <c r="R450">
        <v>322.79903409254746</v>
      </c>
      <c r="S450">
        <v>55.425417869390166</v>
      </c>
      <c r="T450">
        <v>513.72267160138517</v>
      </c>
      <c r="U450">
        <v>22.894754628042268</v>
      </c>
      <c r="V450">
        <v>52.235941036495682</v>
      </c>
      <c r="W450">
        <v>38.472601567560154</v>
      </c>
      <c r="X450">
        <v>2.6685422594715016</v>
      </c>
      <c r="Y450">
        <v>457.2985011817043</v>
      </c>
      <c r="Z450">
        <v>0</v>
      </c>
      <c r="AA450">
        <v>11.843588756578422</v>
      </c>
      <c r="AB450">
        <v>5.5660985245436967</v>
      </c>
      <c r="AC450">
        <v>9.2047605012051541</v>
      </c>
      <c r="AD450">
        <v>0</v>
      </c>
      <c r="AE450">
        <v>0</v>
      </c>
      <c r="AF450">
        <v>2.657974088386585</v>
      </c>
      <c r="AG450">
        <v>171.31180164568792</v>
      </c>
      <c r="AH450">
        <v>117.41255891170425</v>
      </c>
      <c r="AI450">
        <v>173.88400998799895</v>
      </c>
      <c r="AJ450">
        <v>61.757123354437951</v>
      </c>
      <c r="AK450">
        <v>63.92184959988122</v>
      </c>
      <c r="AL450">
        <v>0</v>
      </c>
      <c r="AM450">
        <v>114.49741489091151</v>
      </c>
      <c r="AN450">
        <v>11.829242522118305</v>
      </c>
      <c r="AO450">
        <v>19.877656658810139</v>
      </c>
      <c r="AP450">
        <v>581.56086192024009</v>
      </c>
    </row>
    <row r="451" spans="3:42">
      <c r="C451" t="s">
        <v>41</v>
      </c>
      <c r="D451">
        <v>2060</v>
      </c>
      <c r="E451" t="s">
        <v>63</v>
      </c>
      <c r="F451">
        <v>0</v>
      </c>
      <c r="G451">
        <v>13.904715895680368</v>
      </c>
      <c r="H451">
        <v>0</v>
      </c>
      <c r="I451">
        <v>18.093432452586114</v>
      </c>
      <c r="J451">
        <v>6.1878047028647485</v>
      </c>
      <c r="K451">
        <v>15.949286127716347</v>
      </c>
      <c r="L451">
        <v>1.3059210802746555</v>
      </c>
      <c r="M451">
        <v>9.6274321626025419</v>
      </c>
      <c r="N451">
        <v>130.84041085482681</v>
      </c>
      <c r="O451">
        <v>10.320916027660624</v>
      </c>
      <c r="P451">
        <v>1.8966947155591647</v>
      </c>
      <c r="Q451">
        <v>8.8716044467791146</v>
      </c>
      <c r="R451">
        <v>66.179334031638149</v>
      </c>
      <c r="S451">
        <v>10.617045933092099</v>
      </c>
      <c r="T451">
        <v>121.69095930648514</v>
      </c>
      <c r="U451">
        <v>4.5660451606340935</v>
      </c>
      <c r="V451">
        <v>8.981943623347334</v>
      </c>
      <c r="W451">
        <v>7.3757651705916443</v>
      </c>
      <c r="X451">
        <v>0.44426244703469697</v>
      </c>
      <c r="Y451">
        <v>70.398714149811255</v>
      </c>
      <c r="Z451">
        <v>0</v>
      </c>
      <c r="AA451">
        <v>2.495505327993043</v>
      </c>
      <c r="AB451">
        <v>0.90290373587862005</v>
      </c>
      <c r="AC451">
        <v>2.1067292801159514</v>
      </c>
      <c r="AD451">
        <v>0</v>
      </c>
      <c r="AE451">
        <v>0</v>
      </c>
      <c r="AF451">
        <v>0.53362333066286738</v>
      </c>
      <c r="AG451">
        <v>27.717176478163811</v>
      </c>
      <c r="AH451">
        <v>19.547034523493334</v>
      </c>
      <c r="AI451">
        <v>31.132311552780191</v>
      </c>
      <c r="AJ451">
        <v>12.435605545279788</v>
      </c>
      <c r="AK451">
        <v>14.183415429260519</v>
      </c>
      <c r="AL451">
        <v>0</v>
      </c>
      <c r="AM451">
        <v>19.061707925653316</v>
      </c>
      <c r="AN451">
        <v>2.801255912961973</v>
      </c>
      <c r="AO451">
        <v>4.4427162696549551</v>
      </c>
      <c r="AP451">
        <v>98.118536608344684</v>
      </c>
    </row>
    <row r="452" spans="3:42">
      <c r="C452" t="s">
        <v>41</v>
      </c>
      <c r="D452">
        <v>2060</v>
      </c>
      <c r="E452" t="s">
        <v>64</v>
      </c>
      <c r="F452">
        <v>0</v>
      </c>
      <c r="G452">
        <v>7.1331543754116824</v>
      </c>
      <c r="H452">
        <v>0</v>
      </c>
      <c r="I452">
        <v>7.8859140025202406</v>
      </c>
      <c r="J452">
        <v>2.7789333850413094</v>
      </c>
      <c r="K452">
        <v>7.3990390607109404</v>
      </c>
      <c r="L452">
        <v>0.43161765601579788</v>
      </c>
      <c r="M452">
        <v>4.5553125363893221</v>
      </c>
      <c r="N452">
        <v>58.789765846973268</v>
      </c>
      <c r="O452">
        <v>4.8518308056682518</v>
      </c>
      <c r="P452">
        <v>0.68604509481153764</v>
      </c>
      <c r="Q452">
        <v>4.1277976022832608</v>
      </c>
      <c r="R452">
        <v>24.54141566328374</v>
      </c>
      <c r="S452">
        <v>5.0769806594023859</v>
      </c>
      <c r="T452">
        <v>60.647871408792909</v>
      </c>
      <c r="U452">
        <v>2.0328209655264637</v>
      </c>
      <c r="V452">
        <v>3.9860669537332933</v>
      </c>
      <c r="W452">
        <v>2.4879837640883791</v>
      </c>
      <c r="X452">
        <v>0.19680540676473712</v>
      </c>
      <c r="Y452">
        <v>31.129305915054179</v>
      </c>
      <c r="Z452">
        <v>0</v>
      </c>
      <c r="AA452">
        <v>1.1440828835581835</v>
      </c>
      <c r="AB452">
        <v>0.3593796083976265</v>
      </c>
      <c r="AC452">
        <v>0.82516587864329771</v>
      </c>
      <c r="AD452">
        <v>0</v>
      </c>
      <c r="AE452">
        <v>0</v>
      </c>
      <c r="AF452">
        <v>0.27137581954892209</v>
      </c>
      <c r="AG452">
        <v>11.347469979776932</v>
      </c>
      <c r="AH452">
        <v>8.6591864320495073</v>
      </c>
      <c r="AI452">
        <v>13.862720251311657</v>
      </c>
      <c r="AJ452">
        <v>5.2280842776046335</v>
      </c>
      <c r="AK452">
        <v>7.1572620134231064</v>
      </c>
      <c r="AL452">
        <v>0</v>
      </c>
      <c r="AM452">
        <v>8.4441865385870045</v>
      </c>
      <c r="AN452">
        <v>1.0898697286811343</v>
      </c>
      <c r="AO452">
        <v>1.6949221967005292</v>
      </c>
      <c r="AP452">
        <v>40.526018463522909</v>
      </c>
    </row>
    <row r="453" spans="3:42">
      <c r="C453" t="s">
        <v>41</v>
      </c>
      <c r="D453">
        <v>2070</v>
      </c>
      <c r="E453" t="s">
        <v>59</v>
      </c>
      <c r="F453">
        <v>0</v>
      </c>
      <c r="G453">
        <v>1.5160964461738824</v>
      </c>
      <c r="H453">
        <v>0</v>
      </c>
      <c r="I453">
        <v>3.2826792474918314</v>
      </c>
      <c r="J453">
        <v>1.0169671316292369E-2</v>
      </c>
      <c r="K453">
        <v>1.7390332276271396</v>
      </c>
      <c r="L453">
        <v>0.11190324901904113</v>
      </c>
      <c r="M453">
        <v>0.12460415752599305</v>
      </c>
      <c r="N453">
        <v>18.724140937956538</v>
      </c>
      <c r="O453">
        <v>1.8655375749151171</v>
      </c>
      <c r="P453">
        <v>1.14749734289568E-2</v>
      </c>
      <c r="Q453">
        <v>0.36142979292498167</v>
      </c>
      <c r="R453">
        <v>6.0082617523756143</v>
      </c>
      <c r="S453">
        <v>1.9383038392324623</v>
      </c>
      <c r="T453">
        <v>10.772737311399462</v>
      </c>
      <c r="U453">
        <v>0.14102294784097477</v>
      </c>
      <c r="V453">
        <v>4.9278600609436271E-2</v>
      </c>
      <c r="W453">
        <v>1.501646363620355</v>
      </c>
      <c r="X453">
        <v>8.6525396445055622E-2</v>
      </c>
      <c r="Y453">
        <v>2.2808826714782553</v>
      </c>
      <c r="Z453">
        <v>0</v>
      </c>
      <c r="AA453">
        <v>2.3329853530454501E-2</v>
      </c>
      <c r="AB453">
        <v>0.15322864728744046</v>
      </c>
      <c r="AC453">
        <v>1.4710800794544886E-2</v>
      </c>
      <c r="AD453">
        <v>0</v>
      </c>
      <c r="AE453">
        <v>0</v>
      </c>
      <c r="AF453">
        <v>4.2925228053032859E-2</v>
      </c>
      <c r="AG453">
        <v>5.4050944816451008</v>
      </c>
      <c r="AH453">
        <v>3.8070155278100413</v>
      </c>
      <c r="AI453">
        <v>9.7946619146218397E-2</v>
      </c>
      <c r="AJ453">
        <v>0.8741737477503877</v>
      </c>
      <c r="AK453">
        <v>1.5953642574613347E-2</v>
      </c>
      <c r="AL453">
        <v>0</v>
      </c>
      <c r="AM453">
        <v>3.7124851860638235</v>
      </c>
      <c r="AN453">
        <v>0.20434244073522378</v>
      </c>
      <c r="AO453">
        <v>5.8410788641148771E-2</v>
      </c>
      <c r="AP453">
        <v>14.377330632044732</v>
      </c>
    </row>
    <row r="454" spans="3:42">
      <c r="C454" t="s">
        <v>41</v>
      </c>
      <c r="D454">
        <v>2070</v>
      </c>
      <c r="E454" t="s">
        <v>60</v>
      </c>
      <c r="F454">
        <v>0</v>
      </c>
      <c r="G454">
        <v>3.8742259424316003</v>
      </c>
      <c r="H454">
        <v>0</v>
      </c>
      <c r="I454">
        <v>4.733687997061506</v>
      </c>
      <c r="J454">
        <v>2.3683470011792838</v>
      </c>
      <c r="K454">
        <v>4.4439257377117762</v>
      </c>
      <c r="L454">
        <v>0.32800066834280339</v>
      </c>
      <c r="M454">
        <v>4.5201528875011485</v>
      </c>
      <c r="N454">
        <v>40.780883186364527</v>
      </c>
      <c r="O454">
        <v>2.5422588307443039</v>
      </c>
      <c r="P454">
        <v>0.58654138431033231</v>
      </c>
      <c r="Q454">
        <v>4.1812770061132811</v>
      </c>
      <c r="R454">
        <v>18.875445430415144</v>
      </c>
      <c r="S454">
        <v>2.6414116503756917</v>
      </c>
      <c r="T454">
        <v>29.386708030720914</v>
      </c>
      <c r="U454">
        <v>1.6911984851901887</v>
      </c>
      <c r="V454">
        <v>4.2281478370598879</v>
      </c>
      <c r="W454">
        <v>1.9566045254280358</v>
      </c>
      <c r="X454">
        <v>0.11791185520410619</v>
      </c>
      <c r="Y454">
        <v>25.285435318364708</v>
      </c>
      <c r="Z454">
        <v>0</v>
      </c>
      <c r="AA454">
        <v>1.1925043502234518</v>
      </c>
      <c r="AB454">
        <v>0.22424824032868504</v>
      </c>
      <c r="AC454">
        <v>0.7397760982320396</v>
      </c>
      <c r="AD454">
        <v>0</v>
      </c>
      <c r="AE454">
        <v>0</v>
      </c>
      <c r="AF454">
        <v>0.17552993332365632</v>
      </c>
      <c r="AG454">
        <v>7.8330332892965426</v>
      </c>
      <c r="AH454">
        <v>5.1879760880117489</v>
      </c>
      <c r="AI454">
        <v>13.494136105026891</v>
      </c>
      <c r="AJ454">
        <v>3.8494162445387321</v>
      </c>
      <c r="AK454">
        <v>6.2787465924716788</v>
      </c>
      <c r="AL454">
        <v>0</v>
      </c>
      <c r="AM454">
        <v>5.0591697617467624</v>
      </c>
      <c r="AN454">
        <v>0.87926624801575548</v>
      </c>
      <c r="AO454">
        <v>2.1189147027962933</v>
      </c>
      <c r="AP454">
        <v>27.40320252537537</v>
      </c>
    </row>
    <row r="455" spans="3:42">
      <c r="C455" t="s">
        <v>41</v>
      </c>
      <c r="D455">
        <v>2070</v>
      </c>
      <c r="E455" t="s">
        <v>61</v>
      </c>
      <c r="F455">
        <v>0</v>
      </c>
      <c r="G455">
        <v>2.6372645212583086</v>
      </c>
      <c r="H455">
        <v>0</v>
      </c>
      <c r="I455">
        <v>2.0272906624352691</v>
      </c>
      <c r="J455">
        <v>6.7978847774425963E-2</v>
      </c>
      <c r="K455">
        <v>3.0250577450497538</v>
      </c>
      <c r="L455">
        <v>0.13078329221155949</v>
      </c>
      <c r="M455">
        <v>1.1328067882668413</v>
      </c>
      <c r="N455">
        <v>24.884872546926402</v>
      </c>
      <c r="O455">
        <v>1.6706393356090736</v>
      </c>
      <c r="P455">
        <v>3.7296101128002503E-2</v>
      </c>
      <c r="Q455">
        <v>1.2929686245104326</v>
      </c>
      <c r="R455">
        <v>9.0101160916338863</v>
      </c>
      <c r="S455">
        <v>1.6960494441189315</v>
      </c>
      <c r="T455">
        <v>14.217308264955919</v>
      </c>
      <c r="U455">
        <v>0.52310482028068694</v>
      </c>
      <c r="V455">
        <v>0.4204356831704924</v>
      </c>
      <c r="W455">
        <v>1.1457783221695594</v>
      </c>
      <c r="X455">
        <v>7.5711293448126257E-2</v>
      </c>
      <c r="Y455">
        <v>14.204849511654817</v>
      </c>
      <c r="Z455">
        <v>0</v>
      </c>
      <c r="AA455">
        <v>6.2031283008035239E-2</v>
      </c>
      <c r="AB455">
        <v>0.14354541146997474</v>
      </c>
      <c r="AC455">
        <v>4.8049611619893365E-2</v>
      </c>
      <c r="AD455">
        <v>0</v>
      </c>
      <c r="AE455">
        <v>0</v>
      </c>
      <c r="AF455">
        <v>2.4187177434508676E-2</v>
      </c>
      <c r="AG455">
        <v>4.1357360235703338</v>
      </c>
      <c r="AH455">
        <v>3.3312010800821548</v>
      </c>
      <c r="AI455">
        <v>2.0759760223676182</v>
      </c>
      <c r="AJ455">
        <v>1.4924421571269819</v>
      </c>
      <c r="AK455">
        <v>3.1876549154680439E-2</v>
      </c>
      <c r="AL455">
        <v>0</v>
      </c>
      <c r="AM455">
        <v>3.2484871201567276</v>
      </c>
      <c r="AN455">
        <v>0.39628442243240153</v>
      </c>
      <c r="AO455">
        <v>0.47023825902363775</v>
      </c>
      <c r="AP455">
        <v>9.3457231917682098</v>
      </c>
    </row>
    <row r="456" spans="3:42">
      <c r="C456" t="s">
        <v>41</v>
      </c>
      <c r="D456">
        <v>2070</v>
      </c>
      <c r="E456" t="s">
        <v>62</v>
      </c>
      <c r="F456">
        <v>0</v>
      </c>
      <c r="G456">
        <v>68.474885023257386</v>
      </c>
      <c r="H456">
        <v>0</v>
      </c>
      <c r="I456">
        <v>89.424109432616518</v>
      </c>
      <c r="J456">
        <v>31.320280665215847</v>
      </c>
      <c r="K456">
        <v>71.197932240862215</v>
      </c>
      <c r="L456">
        <v>5.3848719487135277</v>
      </c>
      <c r="M456">
        <v>61.107084324423163</v>
      </c>
      <c r="N456">
        <v>674.01931262490336</v>
      </c>
      <c r="O456">
        <v>58.995873756004976</v>
      </c>
      <c r="P456">
        <v>5.3238514366612186</v>
      </c>
      <c r="Q456">
        <v>45.962182993647865</v>
      </c>
      <c r="R456">
        <v>322.79903409254746</v>
      </c>
      <c r="S456">
        <v>55.425417869390166</v>
      </c>
      <c r="T456">
        <v>513.72267160138517</v>
      </c>
      <c r="U456">
        <v>22.894754628042268</v>
      </c>
      <c r="V456">
        <v>52.235941036495682</v>
      </c>
      <c r="W456">
        <v>38.472601567560154</v>
      </c>
      <c r="X456">
        <v>2.6685422594715016</v>
      </c>
      <c r="Y456">
        <v>457.2985011817043</v>
      </c>
      <c r="Z456">
        <v>0</v>
      </c>
      <c r="AA456">
        <v>11.843588756578422</v>
      </c>
      <c r="AB456">
        <v>5.5660985245436967</v>
      </c>
      <c r="AC456">
        <v>9.2047605012051541</v>
      </c>
      <c r="AD456">
        <v>0</v>
      </c>
      <c r="AE456">
        <v>0</v>
      </c>
      <c r="AF456">
        <v>2.657974088386585</v>
      </c>
      <c r="AG456">
        <v>171.31180164568792</v>
      </c>
      <c r="AH456">
        <v>117.41255891170425</v>
      </c>
      <c r="AI456">
        <v>173.88400998799895</v>
      </c>
      <c r="AJ456">
        <v>61.757123354437951</v>
      </c>
      <c r="AK456">
        <v>63.92184959988122</v>
      </c>
      <c r="AL456">
        <v>0</v>
      </c>
      <c r="AM456">
        <v>114.49741489091151</v>
      </c>
      <c r="AN456">
        <v>11.829242522118305</v>
      </c>
      <c r="AO456">
        <v>19.877656658810139</v>
      </c>
      <c r="AP456">
        <v>581.56086192024009</v>
      </c>
    </row>
    <row r="457" spans="3:42">
      <c r="C457" t="s">
        <v>41</v>
      </c>
      <c r="D457">
        <v>2070</v>
      </c>
      <c r="E457" t="s">
        <v>63</v>
      </c>
      <c r="F457">
        <v>0</v>
      </c>
      <c r="G457">
        <v>13.904715895680368</v>
      </c>
      <c r="H457">
        <v>0</v>
      </c>
      <c r="I457">
        <v>18.093432452586114</v>
      </c>
      <c r="J457">
        <v>6.1878047028647485</v>
      </c>
      <c r="K457">
        <v>15.949286127716347</v>
      </c>
      <c r="L457">
        <v>1.3059210802746555</v>
      </c>
      <c r="M457">
        <v>9.6274321626025419</v>
      </c>
      <c r="N457">
        <v>130.84041085482681</v>
      </c>
      <c r="O457">
        <v>10.320916027660624</v>
      </c>
      <c r="P457">
        <v>1.8966947155591647</v>
      </c>
      <c r="Q457">
        <v>8.8716044467791146</v>
      </c>
      <c r="R457">
        <v>66.179334031638149</v>
      </c>
      <c r="S457">
        <v>10.617045933092099</v>
      </c>
      <c r="T457">
        <v>121.69095930648514</v>
      </c>
      <c r="U457">
        <v>4.5660451606340935</v>
      </c>
      <c r="V457">
        <v>8.981943623347334</v>
      </c>
      <c r="W457">
        <v>7.3757651705916443</v>
      </c>
      <c r="X457">
        <v>0.44426244703469697</v>
      </c>
      <c r="Y457">
        <v>70.398714149811255</v>
      </c>
      <c r="Z457">
        <v>0</v>
      </c>
      <c r="AA457">
        <v>2.495505327993043</v>
      </c>
      <c r="AB457">
        <v>0.90290373587862005</v>
      </c>
      <c r="AC457">
        <v>2.1067292801159514</v>
      </c>
      <c r="AD457">
        <v>0</v>
      </c>
      <c r="AE457">
        <v>0</v>
      </c>
      <c r="AF457">
        <v>0.53362333066286738</v>
      </c>
      <c r="AG457">
        <v>27.717176478163811</v>
      </c>
      <c r="AH457">
        <v>19.547034523493334</v>
      </c>
      <c r="AI457">
        <v>31.132311552780191</v>
      </c>
      <c r="AJ457">
        <v>12.435605545279788</v>
      </c>
      <c r="AK457">
        <v>14.183415429260519</v>
      </c>
      <c r="AL457">
        <v>0</v>
      </c>
      <c r="AM457">
        <v>19.061707925653316</v>
      </c>
      <c r="AN457">
        <v>2.801255912961973</v>
      </c>
      <c r="AO457">
        <v>4.4427162696549551</v>
      </c>
      <c r="AP457">
        <v>98.118536608344684</v>
      </c>
    </row>
    <row r="458" spans="3:42">
      <c r="C458" t="s">
        <v>41</v>
      </c>
      <c r="D458">
        <v>2070</v>
      </c>
      <c r="E458" t="s">
        <v>64</v>
      </c>
      <c r="F458">
        <v>0</v>
      </c>
      <c r="G458">
        <v>7.1331543754116824</v>
      </c>
      <c r="H458">
        <v>0</v>
      </c>
      <c r="I458">
        <v>7.8859140025202406</v>
      </c>
      <c r="J458">
        <v>2.7789333850413094</v>
      </c>
      <c r="K458">
        <v>7.3990390607109404</v>
      </c>
      <c r="L458">
        <v>0.43161765601579788</v>
      </c>
      <c r="M458">
        <v>4.5553125363893221</v>
      </c>
      <c r="N458">
        <v>58.789765846973268</v>
      </c>
      <c r="O458">
        <v>4.8518308056682518</v>
      </c>
      <c r="P458">
        <v>0.68604509481153764</v>
      </c>
      <c r="Q458">
        <v>4.1277976022832608</v>
      </c>
      <c r="R458">
        <v>24.54141566328374</v>
      </c>
      <c r="S458">
        <v>5.0769806594023859</v>
      </c>
      <c r="T458">
        <v>60.647871408792909</v>
      </c>
      <c r="U458">
        <v>2.0328209655264637</v>
      </c>
      <c r="V458">
        <v>3.9860669537332933</v>
      </c>
      <c r="W458">
        <v>2.4879837640883791</v>
      </c>
      <c r="X458">
        <v>0.19680540676473712</v>
      </c>
      <c r="Y458">
        <v>31.129305915054179</v>
      </c>
      <c r="Z458">
        <v>0</v>
      </c>
      <c r="AA458">
        <v>1.1440828835581835</v>
      </c>
      <c r="AB458">
        <v>0.3593796083976265</v>
      </c>
      <c r="AC458">
        <v>0.82516587864329771</v>
      </c>
      <c r="AD458">
        <v>0</v>
      </c>
      <c r="AE458">
        <v>0</v>
      </c>
      <c r="AF458">
        <v>0.27137581954892209</v>
      </c>
      <c r="AG458">
        <v>11.347469979776932</v>
      </c>
      <c r="AH458">
        <v>8.6591864320495073</v>
      </c>
      <c r="AI458">
        <v>13.862720251311657</v>
      </c>
      <c r="AJ458">
        <v>5.2280842776046335</v>
      </c>
      <c r="AK458">
        <v>7.1572620134231064</v>
      </c>
      <c r="AL458">
        <v>0</v>
      </c>
      <c r="AM458">
        <v>8.4441865385870045</v>
      </c>
      <c r="AN458">
        <v>1.0898697286811343</v>
      </c>
      <c r="AO458">
        <v>1.6949221967005292</v>
      </c>
      <c r="AP458">
        <v>40.526018463522909</v>
      </c>
    </row>
    <row r="461" spans="3:42">
      <c r="D461" t="s">
        <v>130</v>
      </c>
      <c r="E461" s="8" t="s">
        <v>131</v>
      </c>
      <c r="G461">
        <f t="shared" ref="G461:AP468" si="0">(G160-G159)/G159</f>
        <v>-5.0992188311855105E-2</v>
      </c>
      <c r="H461">
        <f t="shared" si="0"/>
        <v>0</v>
      </c>
      <c r="I461">
        <f t="shared" si="0"/>
        <v>-4.9730553063659255E-2</v>
      </c>
      <c r="J461">
        <f t="shared" si="0"/>
        <v>0.16450035951177908</v>
      </c>
      <c r="K461">
        <f t="shared" si="0"/>
        <v>0</v>
      </c>
      <c r="L461">
        <f t="shared" si="0"/>
        <v>-0.71017327157316856</v>
      </c>
      <c r="M461">
        <f t="shared" si="0"/>
        <v>0.22062574856888037</v>
      </c>
      <c r="N461">
        <f t="shared" si="0"/>
        <v>-2.3159753731471576E-2</v>
      </c>
      <c r="O461">
        <f t="shared" si="0"/>
        <v>0.21375478417638269</v>
      </c>
      <c r="P461">
        <f t="shared" si="0"/>
        <v>-0.12886755473597272</v>
      </c>
      <c r="Q461">
        <f t="shared" si="0"/>
        <v>-0.75555559788237669</v>
      </c>
      <c r="R461">
        <f t="shared" si="0"/>
        <v>-0.16236836751203351</v>
      </c>
      <c r="S461">
        <f t="shared" si="0"/>
        <v>-0.51439525629444383</v>
      </c>
      <c r="T461">
        <f t="shared" si="0"/>
        <v>-0.12381935032733943</v>
      </c>
      <c r="U461">
        <f t="shared" si="0"/>
        <v>7.006844613451654E-3</v>
      </c>
      <c r="V461">
        <f t="shared" si="0"/>
        <v>0.1438125954110718</v>
      </c>
      <c r="W461">
        <f t="shared" si="0"/>
        <v>-6.8980424370331986E-2</v>
      </c>
      <c r="X461">
        <f t="shared" si="0"/>
        <v>0</v>
      </c>
      <c r="Y461">
        <f t="shared" si="0"/>
        <v>-0.53235571034156592</v>
      </c>
      <c r="Z461">
        <f t="shared" si="0"/>
        <v>0</v>
      </c>
      <c r="AA461">
        <f t="shared" si="0"/>
        <v>-0.24333437747600012</v>
      </c>
      <c r="AB461">
        <f t="shared" si="0"/>
        <v>0</v>
      </c>
      <c r="AC461">
        <f t="shared" si="0"/>
        <v>0.17956777625597972</v>
      </c>
      <c r="AD461" t="e">
        <f t="shared" si="0"/>
        <v>#DIV/0!</v>
      </c>
      <c r="AE461">
        <f t="shared" si="0"/>
        <v>0</v>
      </c>
      <c r="AF461" t="e">
        <f t="shared" si="0"/>
        <v>#DIV/0!</v>
      </c>
      <c r="AG461">
        <f t="shared" si="0"/>
        <v>8.9149123750538392E-2</v>
      </c>
      <c r="AH461">
        <f t="shared" si="0"/>
        <v>0</v>
      </c>
      <c r="AI461">
        <f t="shared" si="0"/>
        <v>0.1131751316822615</v>
      </c>
      <c r="AJ461">
        <f t="shared" si="0"/>
        <v>-0.2695265079508235</v>
      </c>
      <c r="AK461">
        <f t="shared" si="0"/>
        <v>3.0559511722226329</v>
      </c>
      <c r="AL461">
        <f t="shared" si="0"/>
        <v>0</v>
      </c>
      <c r="AM461">
        <f t="shared" si="0"/>
        <v>-0.34693164948198135</v>
      </c>
      <c r="AN461">
        <f t="shared" si="0"/>
        <v>3.1459597712433812E-2</v>
      </c>
      <c r="AO461">
        <f t="shared" si="0"/>
        <v>0.12028456767603057</v>
      </c>
      <c r="AP461">
        <f t="shared" si="0"/>
        <v>-5.2616427047566132E-2</v>
      </c>
    </row>
    <row r="462" spans="3:42">
      <c r="D462" s="1"/>
      <c r="E462" s="1" t="s">
        <v>132</v>
      </c>
      <c r="G462">
        <f t="shared" si="0"/>
        <v>-7.3348123020506112E-2</v>
      </c>
      <c r="H462">
        <f t="shared" si="0"/>
        <v>0</v>
      </c>
      <c r="I462">
        <f t="shared" si="0"/>
        <v>-0.11514985340125858</v>
      </c>
      <c r="J462">
        <f t="shared" si="0"/>
        <v>-0.20793332201632458</v>
      </c>
      <c r="K462">
        <f t="shared" si="0"/>
        <v>0</v>
      </c>
      <c r="L462">
        <f t="shared" si="0"/>
        <v>0.49081944565548186</v>
      </c>
      <c r="M462">
        <f t="shared" si="0"/>
        <v>-5.8616280726782891E-2</v>
      </c>
      <c r="N462">
        <f t="shared" si="0"/>
        <v>-4.6575132941297247E-2</v>
      </c>
      <c r="O462">
        <f t="shared" si="0"/>
        <v>0.12643148638218482</v>
      </c>
      <c r="P462">
        <f t="shared" si="0"/>
        <v>7.2919598566726501E-3</v>
      </c>
      <c r="Q462">
        <f t="shared" si="0"/>
        <v>-9.2483462130037594E-2</v>
      </c>
      <c r="R462">
        <f t="shared" si="0"/>
        <v>-2.7070700056099238E-3</v>
      </c>
      <c r="S462">
        <f t="shared" si="0"/>
        <v>-1.211990562530838E-2</v>
      </c>
      <c r="T462">
        <f t="shared" si="0"/>
        <v>-0.10232656951748879</v>
      </c>
      <c r="U462">
        <f t="shared" si="0"/>
        <v>0.18900280487702595</v>
      </c>
      <c r="V462">
        <f t="shared" si="0"/>
        <v>4.4746745237909856E-2</v>
      </c>
      <c r="W462">
        <f t="shared" si="0"/>
        <v>0.16028985833967727</v>
      </c>
      <c r="X462">
        <f t="shared" si="0"/>
        <v>0</v>
      </c>
      <c r="Y462">
        <f t="shared" si="0"/>
        <v>-9.8303859589632558E-2</v>
      </c>
      <c r="Z462">
        <f t="shared" si="0"/>
        <v>0</v>
      </c>
      <c r="AA462">
        <f t="shared" si="0"/>
        <v>7.2027314257848821E-2</v>
      </c>
      <c r="AB462">
        <f t="shared" si="0"/>
        <v>0</v>
      </c>
      <c r="AC462">
        <f t="shared" si="0"/>
        <v>0.11210576995009204</v>
      </c>
      <c r="AD462" t="e">
        <f t="shared" si="0"/>
        <v>#DIV/0!</v>
      </c>
      <c r="AE462">
        <f t="shared" si="0"/>
        <v>0</v>
      </c>
      <c r="AF462" t="e">
        <f t="shared" si="0"/>
        <v>#DIV/0!</v>
      </c>
      <c r="AG462">
        <f t="shared" si="0"/>
        <v>0.11166567846703382</v>
      </c>
      <c r="AH462">
        <f t="shared" si="0"/>
        <v>0</v>
      </c>
      <c r="AI462">
        <f t="shared" si="0"/>
        <v>-4.4091533152718805E-2</v>
      </c>
      <c r="AJ462">
        <f t="shared" si="0"/>
        <v>2.4561857288513969E-2</v>
      </c>
      <c r="AK462">
        <f t="shared" si="0"/>
        <v>-9.0440547377429029E-2</v>
      </c>
      <c r="AL462">
        <f t="shared" si="0"/>
        <v>0</v>
      </c>
      <c r="AM462">
        <f t="shared" si="0"/>
        <v>2.9628051788288184E-2</v>
      </c>
      <c r="AN462">
        <f t="shared" si="0"/>
        <v>4.4468183358514921E-2</v>
      </c>
      <c r="AO462">
        <f t="shared" si="0"/>
        <v>0.19273595878812663</v>
      </c>
      <c r="AP462">
        <f t="shared" si="0"/>
        <v>9.0357505810854007E-3</v>
      </c>
    </row>
    <row r="463" spans="3:42">
      <c r="D463" s="1"/>
      <c r="E463" s="1" t="s">
        <v>133</v>
      </c>
      <c r="G463">
        <f t="shared" si="0"/>
        <v>0.13363029040383134</v>
      </c>
      <c r="H463">
        <f t="shared" si="0"/>
        <v>0</v>
      </c>
      <c r="I463">
        <f t="shared" si="0"/>
        <v>6.2637423944983978E-2</v>
      </c>
      <c r="J463">
        <f t="shared" si="0"/>
        <v>7.6600052193905949E-2</v>
      </c>
      <c r="K463">
        <f t="shared" si="0"/>
        <v>0</v>
      </c>
      <c r="L463">
        <f t="shared" si="0"/>
        <v>-3.6600879202894905E-2</v>
      </c>
      <c r="M463">
        <f t="shared" si="0"/>
        <v>0.10531584514525966</v>
      </c>
      <c r="N463">
        <f t="shared" si="0"/>
        <v>4.1332872670820857E-2</v>
      </c>
      <c r="O463">
        <f t="shared" si="0"/>
        <v>0.22758661906673186</v>
      </c>
      <c r="P463">
        <f t="shared" si="0"/>
        <v>5.5702950150335523E-2</v>
      </c>
      <c r="Q463">
        <f t="shared" si="0"/>
        <v>0.19417200635334317</v>
      </c>
      <c r="R463">
        <f t="shared" si="0"/>
        <v>0.22373136740246111</v>
      </c>
      <c r="S463">
        <f t="shared" si="0"/>
        <v>3.8932455926385667E-2</v>
      </c>
      <c r="T463">
        <f t="shared" si="0"/>
        <v>5.012579070953032E-2</v>
      </c>
      <c r="U463">
        <f t="shared" si="0"/>
        <v>4.8417853893805922E-2</v>
      </c>
      <c r="V463">
        <f t="shared" si="0"/>
        <v>6.9082850134714172E-2</v>
      </c>
      <c r="W463">
        <f t="shared" si="0"/>
        <v>0.13329964646483008</v>
      </c>
      <c r="X463">
        <f t="shared" si="0"/>
        <v>0</v>
      </c>
      <c r="Y463">
        <f t="shared" si="0"/>
        <v>0.17894858683439105</v>
      </c>
      <c r="Z463">
        <f t="shared" si="0"/>
        <v>0</v>
      </c>
      <c r="AA463">
        <f t="shared" si="0"/>
        <v>0.1026035150142672</v>
      </c>
      <c r="AB463">
        <f t="shared" si="0"/>
        <v>0</v>
      </c>
      <c r="AC463">
        <f t="shared" si="0"/>
        <v>0.14246641062413509</v>
      </c>
      <c r="AD463" t="e">
        <f t="shared" si="0"/>
        <v>#DIV/0!</v>
      </c>
      <c r="AE463">
        <f t="shared" si="0"/>
        <v>0</v>
      </c>
      <c r="AF463" t="e">
        <f t="shared" si="0"/>
        <v>#DIV/0!</v>
      </c>
      <c r="AG463">
        <f t="shared" si="0"/>
        <v>7.6938008692084073E-2</v>
      </c>
      <c r="AH463">
        <f t="shared" si="0"/>
        <v>0</v>
      </c>
      <c r="AI463">
        <f t="shared" si="0"/>
        <v>2.6795612444686572E-2</v>
      </c>
      <c r="AJ463">
        <f t="shared" si="0"/>
        <v>0.13053032225413139</v>
      </c>
      <c r="AK463">
        <f t="shared" si="0"/>
        <v>6.5069208088512479E-2</v>
      </c>
      <c r="AL463">
        <f t="shared" si="0"/>
        <v>0</v>
      </c>
      <c r="AM463">
        <f t="shared" si="0"/>
        <v>6.905862981636203E-2</v>
      </c>
      <c r="AN463">
        <f t="shared" si="0"/>
        <v>0.1366536259672734</v>
      </c>
      <c r="AO463">
        <f t="shared" si="0"/>
        <v>-3.0343038932914856E-2</v>
      </c>
      <c r="AP463">
        <f t="shared" si="0"/>
        <v>1.7686301492805093E-2</v>
      </c>
    </row>
    <row r="464" spans="3:42">
      <c r="D464" s="1"/>
      <c r="E464" s="1" t="s">
        <v>134</v>
      </c>
      <c r="G464">
        <f t="shared" si="0"/>
        <v>7.404971319252795E-3</v>
      </c>
      <c r="H464">
        <f t="shared" si="0"/>
        <v>0</v>
      </c>
      <c r="I464">
        <f t="shared" si="0"/>
        <v>2.1986909670819611E-2</v>
      </c>
      <c r="J464">
        <f t="shared" si="0"/>
        <v>5.4342148665703673E-2</v>
      </c>
      <c r="K464">
        <f t="shared" si="0"/>
        <v>0</v>
      </c>
      <c r="L464">
        <f t="shared" si="0"/>
        <v>1.9144810581271259E-2</v>
      </c>
      <c r="M464">
        <f t="shared" si="0"/>
        <v>6.421626771931933E-3</v>
      </c>
      <c r="N464">
        <f t="shared" si="0"/>
        <v>-4.4426148320949018E-3</v>
      </c>
      <c r="O464">
        <f t="shared" si="0"/>
        <v>2.9533458879561726E-4</v>
      </c>
      <c r="P464">
        <f t="shared" si="0"/>
        <v>2.7763030798322715E-2</v>
      </c>
      <c r="Q464">
        <f t="shared" si="0"/>
        <v>1.6717646836043046E-2</v>
      </c>
      <c r="R464">
        <f t="shared" si="0"/>
        <v>2.1886249841145011E-2</v>
      </c>
      <c r="S464">
        <f t="shared" si="0"/>
        <v>7.24254529855694E-3</v>
      </c>
      <c r="T464">
        <f t="shared" si="0"/>
        <v>-4.3049575689737525E-3</v>
      </c>
      <c r="U464">
        <f t="shared" si="0"/>
        <v>1.7122079812094883E-2</v>
      </c>
      <c r="V464">
        <f t="shared" si="0"/>
        <v>6.4783646187454122E-2</v>
      </c>
      <c r="W464">
        <f t="shared" si="0"/>
        <v>7.0562402462165469E-2</v>
      </c>
      <c r="X464">
        <f t="shared" si="0"/>
        <v>0</v>
      </c>
      <c r="Y464">
        <f t="shared" si="0"/>
        <v>1.1914325860617589E-3</v>
      </c>
      <c r="Z464">
        <f t="shared" si="0"/>
        <v>0</v>
      </c>
      <c r="AA464">
        <f t="shared" si="0"/>
        <v>4.1347674702519085E-2</v>
      </c>
      <c r="AB464">
        <f t="shared" si="0"/>
        <v>0</v>
      </c>
      <c r="AC464">
        <f t="shared" si="0"/>
        <v>2.5541206452701023E-2</v>
      </c>
      <c r="AD464" t="e">
        <f t="shared" si="0"/>
        <v>#DIV/0!</v>
      </c>
      <c r="AE464">
        <f t="shared" si="0"/>
        <v>0</v>
      </c>
      <c r="AF464" t="e">
        <f t="shared" si="0"/>
        <v>#DIV/0!</v>
      </c>
      <c r="AG464">
        <f t="shared" si="0"/>
        <v>2.3401516132325806E-3</v>
      </c>
      <c r="AH464">
        <f t="shared" si="0"/>
        <v>0</v>
      </c>
      <c r="AI464">
        <f t="shared" si="0"/>
        <v>6.9100616484350563E-2</v>
      </c>
      <c r="AJ464">
        <f t="shared" si="0"/>
        <v>1.6915033212843211E-2</v>
      </c>
      <c r="AK464">
        <f t="shared" si="0"/>
        <v>4.1069918909097274E-2</v>
      </c>
      <c r="AL464">
        <f t="shared" si="0"/>
        <v>0</v>
      </c>
      <c r="AM464">
        <f t="shared" si="0"/>
        <v>7.5834285079339021E-3</v>
      </c>
      <c r="AN464">
        <f t="shared" si="0"/>
        <v>5.2133477252970545E-2</v>
      </c>
      <c r="AO464">
        <f t="shared" si="0"/>
        <v>3.2825633739160351E-2</v>
      </c>
      <c r="AP464">
        <f t="shared" si="0"/>
        <v>1.8098155301182001E-2</v>
      </c>
    </row>
    <row r="465" spans="4:42">
      <c r="D465" s="1"/>
      <c r="E465" s="1" t="s">
        <v>135</v>
      </c>
      <c r="F465" s="1"/>
      <c r="G465">
        <f t="shared" si="0"/>
        <v>-1.9760372842390968E-2</v>
      </c>
      <c r="H465">
        <f t="shared" si="0"/>
        <v>0</v>
      </c>
      <c r="I465">
        <f t="shared" si="0"/>
        <v>-9.1704297799162435E-3</v>
      </c>
      <c r="J465">
        <f t="shared" si="0"/>
        <v>3.1426026967165694E-3</v>
      </c>
      <c r="K465">
        <f t="shared" si="0"/>
        <v>0</v>
      </c>
      <c r="L465">
        <f t="shared" si="0"/>
        <v>-1.0793406240091648E-2</v>
      </c>
      <c r="M465">
        <f t="shared" si="0"/>
        <v>-2.5005455528593058E-2</v>
      </c>
      <c r="N465">
        <f t="shared" si="0"/>
        <v>-3.8186547801596873E-2</v>
      </c>
      <c r="O465">
        <f t="shared" si="0"/>
        <v>-2.1963543352398782E-2</v>
      </c>
      <c r="P465">
        <f t="shared" si="0"/>
        <v>-1.568746335860792E-2</v>
      </c>
      <c r="Q465">
        <f t="shared" si="0"/>
        <v>-3.4594111961712831E-2</v>
      </c>
      <c r="R465">
        <f t="shared" si="0"/>
        <v>-3.1987824850147027E-2</v>
      </c>
      <c r="S465">
        <f t="shared" si="0"/>
        <v>-1.9946835825950766E-2</v>
      </c>
      <c r="T465">
        <f t="shared" si="0"/>
        <v>-2.955333697499125E-2</v>
      </c>
      <c r="U465">
        <f t="shared" si="0"/>
        <v>-1.6290915075143807E-2</v>
      </c>
      <c r="V465">
        <f t="shared" si="0"/>
        <v>2.1201483702334642E-3</v>
      </c>
      <c r="W465">
        <f t="shared" si="0"/>
        <v>1.102179174570575E-2</v>
      </c>
      <c r="X465">
        <f t="shared" si="0"/>
        <v>0</v>
      </c>
      <c r="Y465">
        <f t="shared" si="0"/>
        <v>-4.344663902598446E-2</v>
      </c>
      <c r="Z465">
        <f t="shared" si="0"/>
        <v>0</v>
      </c>
      <c r="AA465">
        <f t="shared" si="0"/>
        <v>-7.1096201623206939E-3</v>
      </c>
      <c r="AB465">
        <f t="shared" si="0"/>
        <v>0</v>
      </c>
      <c r="AC465">
        <f t="shared" si="0"/>
        <v>-1.1021233474788131E-2</v>
      </c>
      <c r="AD465" t="e">
        <f t="shared" si="0"/>
        <v>#DIV/0!</v>
      </c>
      <c r="AE465">
        <f t="shared" si="0"/>
        <v>0</v>
      </c>
      <c r="AF465" t="e">
        <f t="shared" si="0"/>
        <v>#DIV/0!</v>
      </c>
      <c r="AG465">
        <f t="shared" si="0"/>
        <v>-2.9990537338260206E-2</v>
      </c>
      <c r="AH465">
        <f t="shared" si="0"/>
        <v>0</v>
      </c>
      <c r="AI465">
        <f t="shared" si="0"/>
        <v>2.4358958034038366E-2</v>
      </c>
      <c r="AJ465">
        <f t="shared" si="0"/>
        <v>-3.3084343987431666E-2</v>
      </c>
      <c r="AK465">
        <f t="shared" si="0"/>
        <v>1.0535700665892957E-3</v>
      </c>
      <c r="AL465">
        <f t="shared" si="0"/>
        <v>0</v>
      </c>
      <c r="AM465">
        <f t="shared" si="0"/>
        <v>-1.597341263217749E-2</v>
      </c>
      <c r="AN465">
        <f t="shared" si="0"/>
        <v>4.9932302485830617E-3</v>
      </c>
      <c r="AO465">
        <f t="shared" si="0"/>
        <v>1.5624446360280363E-2</v>
      </c>
      <c r="AP465">
        <f t="shared" si="0"/>
        <v>1.6879432078043054E-2</v>
      </c>
    </row>
    <row r="466" spans="4:42">
      <c r="D466" s="1"/>
      <c r="E466" s="1" t="s">
        <v>136</v>
      </c>
      <c r="F466" s="1"/>
      <c r="G466">
        <f t="shared" si="0"/>
        <v>-1.4608767013205216E-2</v>
      </c>
      <c r="H466">
        <f t="shared" si="0"/>
        <v>0</v>
      </c>
      <c r="I466">
        <f t="shared" si="0"/>
        <v>-1.0632119145599283E-2</v>
      </c>
      <c r="J466">
        <f t="shared" si="0"/>
        <v>1.7306350096152304E-4</v>
      </c>
      <c r="K466">
        <f t="shared" si="0"/>
        <v>0</v>
      </c>
      <c r="L466">
        <f t="shared" si="0"/>
        <v>-8.9020129519617741E-3</v>
      </c>
      <c r="M466">
        <f t="shared" si="0"/>
        <v>-2.4789582086759639E-2</v>
      </c>
      <c r="N466">
        <f t="shared" si="0"/>
        <v>-3.3392313847328853E-2</v>
      </c>
      <c r="O466">
        <f t="shared" si="0"/>
        <v>-1.4835802282241552E-2</v>
      </c>
      <c r="P466">
        <f t="shared" si="0"/>
        <v>-5.380975791608204E-3</v>
      </c>
      <c r="Q466">
        <f t="shared" si="0"/>
        <v>-3.0154261399427434E-2</v>
      </c>
      <c r="R466">
        <f t="shared" si="0"/>
        <v>-2.7161789953727002E-2</v>
      </c>
      <c r="S466">
        <f t="shared" si="0"/>
        <v>-1.001780887551345E-2</v>
      </c>
      <c r="T466">
        <f t="shared" si="0"/>
        <v>-1.8076502935099024E-2</v>
      </c>
      <c r="U466">
        <f t="shared" si="0"/>
        <v>-8.2803454686615346E-3</v>
      </c>
      <c r="V466">
        <f t="shared" si="0"/>
        <v>-7.5643893936228855E-3</v>
      </c>
      <c r="W466">
        <f t="shared" si="0"/>
        <v>-6.9143468414292536E-3</v>
      </c>
      <c r="X466">
        <f t="shared" si="0"/>
        <v>0</v>
      </c>
      <c r="Y466">
        <f t="shared" si="0"/>
        <v>-3.919863244453807E-2</v>
      </c>
      <c r="Z466">
        <f t="shared" si="0"/>
        <v>0</v>
      </c>
      <c r="AA466">
        <f t="shared" si="0"/>
        <v>5.8420773611613597E-3</v>
      </c>
      <c r="AB466">
        <f t="shared" si="0"/>
        <v>0</v>
      </c>
      <c r="AC466">
        <f t="shared" si="0"/>
        <v>-1.2816724181955562E-2</v>
      </c>
      <c r="AD466" t="e">
        <f t="shared" si="0"/>
        <v>#DIV/0!</v>
      </c>
      <c r="AE466">
        <f t="shared" si="0"/>
        <v>0</v>
      </c>
      <c r="AF466" t="e">
        <f t="shared" si="0"/>
        <v>#DIV/0!</v>
      </c>
      <c r="AG466">
        <f t="shared" si="0"/>
        <v>-2.1685321145717831E-2</v>
      </c>
      <c r="AH466">
        <f t="shared" si="0"/>
        <v>0</v>
      </c>
      <c r="AI466">
        <f t="shared" si="0"/>
        <v>1.0055962727287185E-2</v>
      </c>
      <c r="AJ466">
        <f t="shared" si="0"/>
        <v>-3.2282197218062331E-2</v>
      </c>
      <c r="AK466">
        <f t="shared" si="0"/>
        <v>1.2847528560365584E-3</v>
      </c>
      <c r="AL466">
        <f t="shared" si="0"/>
        <v>0</v>
      </c>
      <c r="AM466">
        <f t="shared" si="0"/>
        <v>-7.4461455490905442E-3</v>
      </c>
      <c r="AN466">
        <f t="shared" si="0"/>
        <v>-7.7845148197924156E-3</v>
      </c>
      <c r="AO466">
        <f t="shared" si="0"/>
        <v>7.5214290191480907E-3</v>
      </c>
      <c r="AP466">
        <f t="shared" si="0"/>
        <v>1.3659500602903444E-2</v>
      </c>
    </row>
    <row r="467" spans="4:42">
      <c r="D467" s="1"/>
      <c r="E467" s="1" t="s">
        <v>137</v>
      </c>
      <c r="F467" s="1"/>
      <c r="G467">
        <f t="shared" si="0"/>
        <v>-1.4049332239848169E-2</v>
      </c>
      <c r="H467">
        <f t="shared" si="0"/>
        <v>0</v>
      </c>
      <c r="I467">
        <f t="shared" si="0"/>
        <v>-8.9775275536579553E-3</v>
      </c>
      <c r="J467">
        <f t="shared" si="0"/>
        <v>-9.1216756605878076E-3</v>
      </c>
      <c r="K467">
        <f t="shared" si="0"/>
        <v>0</v>
      </c>
      <c r="L467">
        <f t="shared" si="0"/>
        <v>-2.6394835750450287E-3</v>
      </c>
      <c r="M467">
        <f t="shared" si="0"/>
        <v>-2.2083303899074817E-2</v>
      </c>
      <c r="N467">
        <f t="shared" si="0"/>
        <v>-3.0285580108124443E-2</v>
      </c>
      <c r="O467">
        <f t="shared" si="0"/>
        <v>-8.3245809787829469E-3</v>
      </c>
      <c r="P467">
        <f t="shared" si="0"/>
        <v>4.9973790020980541E-3</v>
      </c>
      <c r="Q467">
        <f t="shared" si="0"/>
        <v>-1.9215218204328817E-2</v>
      </c>
      <c r="R467">
        <f t="shared" si="0"/>
        <v>-2.3077603937142994E-2</v>
      </c>
      <c r="S467">
        <f t="shared" si="0"/>
        <v>-2.539222631040638E-3</v>
      </c>
      <c r="T467">
        <f t="shared" si="0"/>
        <v>-8.74459602236872E-3</v>
      </c>
      <c r="U467">
        <f t="shared" si="0"/>
        <v>-5.1356187935168171E-3</v>
      </c>
      <c r="V467">
        <f t="shared" si="0"/>
        <v>-8.4359239327915121E-3</v>
      </c>
      <c r="W467">
        <f t="shared" si="0"/>
        <v>-2.2865041180465652E-2</v>
      </c>
      <c r="X467">
        <f t="shared" si="0"/>
        <v>0</v>
      </c>
      <c r="Y467">
        <f t="shared" si="0"/>
        <v>-2.2004957952539143E-2</v>
      </c>
      <c r="Z467">
        <f t="shared" si="0"/>
        <v>0</v>
      </c>
      <c r="AA467">
        <f t="shared" si="0"/>
        <v>-1.2063739024049675E-3</v>
      </c>
      <c r="AB467">
        <f t="shared" si="0"/>
        <v>0</v>
      </c>
      <c r="AC467">
        <f t="shared" si="0"/>
        <v>-2.4792122736865953E-2</v>
      </c>
      <c r="AD467" t="e">
        <f t="shared" si="0"/>
        <v>#DIV/0!</v>
      </c>
      <c r="AE467">
        <f t="shared" si="0"/>
        <v>0</v>
      </c>
      <c r="AF467" t="e">
        <f t="shared" si="0"/>
        <v>#DIV/0!</v>
      </c>
      <c r="AG467">
        <f t="shared" si="0"/>
        <v>-1.0947793883403441E-2</v>
      </c>
      <c r="AH467">
        <f t="shared" si="0"/>
        <v>0</v>
      </c>
      <c r="AI467">
        <f t="shared" si="0"/>
        <v>-1.1283115767899464E-2</v>
      </c>
      <c r="AJ467">
        <f t="shared" si="0"/>
        <v>-2.9959241508432499E-2</v>
      </c>
      <c r="AK467">
        <f t="shared" si="0"/>
        <v>-3.4212427037204431E-3</v>
      </c>
      <c r="AL467">
        <f t="shared" si="0"/>
        <v>0</v>
      </c>
      <c r="AM467">
        <f t="shared" si="0"/>
        <v>-1.0534027520238434E-2</v>
      </c>
      <c r="AN467">
        <f t="shared" si="0"/>
        <v>-2.0120451014108989E-2</v>
      </c>
      <c r="AO467">
        <f t="shared" si="0"/>
        <v>-1.3522227230838091E-2</v>
      </c>
      <c r="AP467">
        <f t="shared" si="0"/>
        <v>1.691898867025337E-2</v>
      </c>
    </row>
    <row r="468" spans="4:42">
      <c r="D468" s="1"/>
      <c r="E468" s="1" t="s">
        <v>138</v>
      </c>
      <c r="F468" s="1"/>
      <c r="G468">
        <f t="shared" si="0"/>
        <v>-2.0596665166537052E-2</v>
      </c>
      <c r="H468">
        <f t="shared" si="0"/>
        <v>0</v>
      </c>
      <c r="I468">
        <f t="shared" si="0"/>
        <v>-1.732161491831485E-2</v>
      </c>
      <c r="J468">
        <f t="shared" ref="J468:AP468" si="1">(J167-J166)/J166</f>
        <v>-1.115931761357147E-2</v>
      </c>
      <c r="K468">
        <f t="shared" si="1"/>
        <v>0</v>
      </c>
      <c r="L468">
        <f t="shared" si="1"/>
        <v>-8.2930834820915556E-3</v>
      </c>
      <c r="M468">
        <f t="shared" si="1"/>
        <v>-2.667597843462358E-2</v>
      </c>
      <c r="N468">
        <f t="shared" si="1"/>
        <v>-3.3264195510140787E-2</v>
      </c>
      <c r="O468">
        <f t="shared" si="1"/>
        <v>-6.4271347014517016E-3</v>
      </c>
      <c r="P468">
        <f t="shared" si="1"/>
        <v>2.2200020751591437E-3</v>
      </c>
      <c r="Q468">
        <f t="shared" si="1"/>
        <v>-1.0684643123784062E-2</v>
      </c>
      <c r="R468">
        <f t="shared" si="1"/>
        <v>-1.6615677419928237E-2</v>
      </c>
      <c r="S468">
        <f t="shared" si="1"/>
        <v>-1.0331881355911603E-2</v>
      </c>
      <c r="T468">
        <f t="shared" si="1"/>
        <v>-1.1659393779890871E-2</v>
      </c>
      <c r="U468">
        <f t="shared" si="1"/>
        <v>-9.668539239952827E-3</v>
      </c>
      <c r="V468">
        <f t="shared" si="1"/>
        <v>-8.0488903685627042E-3</v>
      </c>
      <c r="W468">
        <f t="shared" si="1"/>
        <v>-2.5332020831272561E-2</v>
      </c>
      <c r="X468">
        <f t="shared" si="1"/>
        <v>0</v>
      </c>
      <c r="Y468">
        <f t="shared" si="1"/>
        <v>-1.2142138010120911E-2</v>
      </c>
      <c r="Z468">
        <f t="shared" si="1"/>
        <v>0</v>
      </c>
      <c r="AA468">
        <f t="shared" si="1"/>
        <v>-1.8021867183078896E-2</v>
      </c>
      <c r="AB468">
        <f t="shared" si="1"/>
        <v>0</v>
      </c>
      <c r="AC468">
        <f t="shared" si="1"/>
        <v>-3.2144000863610439E-2</v>
      </c>
      <c r="AD468" t="e">
        <f t="shared" si="1"/>
        <v>#DIV/0!</v>
      </c>
      <c r="AE468">
        <f t="shared" si="1"/>
        <v>0</v>
      </c>
      <c r="AF468" t="e">
        <f t="shared" si="1"/>
        <v>#DIV/0!</v>
      </c>
      <c r="AG468">
        <f t="shared" si="1"/>
        <v>-3.8836681392459111E-3</v>
      </c>
      <c r="AH468">
        <f t="shared" si="1"/>
        <v>0</v>
      </c>
      <c r="AI468">
        <f t="shared" si="1"/>
        <v>-1.7462740131966355E-2</v>
      </c>
      <c r="AJ468">
        <f t="shared" si="1"/>
        <v>-2.7704919162303745E-2</v>
      </c>
      <c r="AK468">
        <f t="shared" si="1"/>
        <v>-6.9611163693357415E-3</v>
      </c>
      <c r="AL468">
        <f t="shared" si="1"/>
        <v>0</v>
      </c>
      <c r="AM468">
        <f t="shared" si="1"/>
        <v>-1.8328691317782784E-2</v>
      </c>
      <c r="AN468">
        <f t="shared" si="1"/>
        <v>-2.6757256094740139E-2</v>
      </c>
      <c r="AO468">
        <f t="shared" si="1"/>
        <v>-2.8449131676294127E-2</v>
      </c>
      <c r="AP468">
        <f t="shared" si="1"/>
        <v>2.2557951200342308E-2</v>
      </c>
    </row>
    <row r="469" spans="4:42">
      <c r="D469" s="1"/>
      <c r="E469" s="1" t="s">
        <v>139</v>
      </c>
      <c r="F469" s="1"/>
      <c r="G469">
        <f>(G168-G167)/G167</f>
        <v>-2.0596665166537024E-2</v>
      </c>
      <c r="H469">
        <v>0</v>
      </c>
      <c r="I469">
        <f t="shared" ref="I469:AP472" si="2">(I168-I167)/I167</f>
        <v>-1.7321614918314906E-2</v>
      </c>
      <c r="J469">
        <f t="shared" si="2"/>
        <v>-1.1159317613571446E-2</v>
      </c>
      <c r="K469">
        <f t="shared" si="2"/>
        <v>0</v>
      </c>
      <c r="L469">
        <f t="shared" si="2"/>
        <v>-8.2930834820915296E-3</v>
      </c>
      <c r="M469">
        <f t="shared" si="2"/>
        <v>-2.6675978434623528E-2</v>
      </c>
      <c r="N469">
        <f t="shared" si="2"/>
        <v>-3.3264195510140822E-2</v>
      </c>
      <c r="O469">
        <f t="shared" si="2"/>
        <v>-6.4271347014515862E-3</v>
      </c>
      <c r="P469">
        <f t="shared" si="2"/>
        <v>2.2200020751590825E-3</v>
      </c>
      <c r="Q469">
        <f t="shared" si="2"/>
        <v>-1.0684643123783939E-2</v>
      </c>
      <c r="R469">
        <f t="shared" si="2"/>
        <v>-1.6615677419928313E-2</v>
      </c>
      <c r="S469">
        <f t="shared" si="2"/>
        <v>-1.0331881355911345E-2</v>
      </c>
      <c r="T469">
        <f t="shared" si="2"/>
        <v>-1.1659393779890942E-2</v>
      </c>
      <c r="U469">
        <f t="shared" si="2"/>
        <v>-9.6685392399526865E-3</v>
      </c>
      <c r="V469">
        <f t="shared" si="2"/>
        <v>-8.0488903685626174E-3</v>
      </c>
      <c r="W469">
        <f t="shared" si="2"/>
        <v>-2.5332020831272783E-2</v>
      </c>
      <c r="X469">
        <f t="shared" si="2"/>
        <v>0</v>
      </c>
      <c r="Y469">
        <f t="shared" si="2"/>
        <v>-1.2142138010120793E-2</v>
      </c>
      <c r="Z469">
        <f t="shared" si="2"/>
        <v>-1</v>
      </c>
      <c r="AA469">
        <f t="shared" si="2"/>
        <v>-1.8021867183078844E-2</v>
      </c>
      <c r="AB469">
        <f t="shared" si="2"/>
        <v>0</v>
      </c>
      <c r="AC469">
        <f t="shared" si="2"/>
        <v>-3.2144000863610474E-2</v>
      </c>
      <c r="AD469" t="e">
        <f t="shared" si="2"/>
        <v>#DIV/0!</v>
      </c>
      <c r="AE469">
        <f t="shared" si="2"/>
        <v>-1</v>
      </c>
      <c r="AF469" t="e">
        <f t="shared" si="2"/>
        <v>#DIV/0!</v>
      </c>
      <c r="AG469">
        <f t="shared" si="2"/>
        <v>-3.8836681392459839E-3</v>
      </c>
      <c r="AH469">
        <f t="shared" si="2"/>
        <v>0</v>
      </c>
      <c r="AI469">
        <f t="shared" si="2"/>
        <v>-1.7462740131966352E-2</v>
      </c>
      <c r="AJ469">
        <f t="shared" si="2"/>
        <v>-2.7704919162303932E-2</v>
      </c>
      <c r="AK469">
        <f t="shared" si="2"/>
        <v>-6.9611163693356973E-3</v>
      </c>
      <c r="AL469">
        <f t="shared" si="2"/>
        <v>-1</v>
      </c>
      <c r="AM469">
        <f t="shared" si="2"/>
        <v>-1.8328691317782829E-2</v>
      </c>
      <c r="AN469">
        <f t="shared" si="2"/>
        <v>-2.6757256094740063E-2</v>
      </c>
      <c r="AO469">
        <f t="shared" si="2"/>
        <v>-2.8449131676294079E-2</v>
      </c>
      <c r="AP469">
        <f t="shared" si="2"/>
        <v>0</v>
      </c>
    </row>
    <row r="470" spans="4:42">
      <c r="D470" s="1"/>
      <c r="E470" s="1" t="s">
        <v>140</v>
      </c>
      <c r="F470" s="1"/>
      <c r="G470">
        <f>(G169-G168)/G168</f>
        <v>-2.0596665166537041E-2</v>
      </c>
      <c r="H470">
        <v>0</v>
      </c>
      <c r="I470">
        <f t="shared" si="2"/>
        <v>-1.7321614918315062E-2</v>
      </c>
      <c r="J470">
        <f t="shared" si="2"/>
        <v>-1.1159317613571362E-2</v>
      </c>
      <c r="K470">
        <f t="shared" si="2"/>
        <v>0</v>
      </c>
      <c r="L470">
        <f t="shared" si="2"/>
        <v>-8.2930834820915886E-3</v>
      </c>
      <c r="M470">
        <f t="shared" si="2"/>
        <v>-2.6675978434623583E-2</v>
      </c>
      <c r="N470">
        <f t="shared" si="2"/>
        <v>-3.3264195510140822E-2</v>
      </c>
      <c r="O470">
        <f t="shared" si="2"/>
        <v>-6.4271347014515489E-3</v>
      </c>
      <c r="P470">
        <f t="shared" si="2"/>
        <v>2.2200020751592655E-3</v>
      </c>
      <c r="Q470">
        <f t="shared" si="2"/>
        <v>-1.0684643123784084E-2</v>
      </c>
      <c r="R470">
        <f t="shared" si="2"/>
        <v>-1.6615677419928272E-2</v>
      </c>
      <c r="S470">
        <f t="shared" si="2"/>
        <v>-1.0331881355911508E-2</v>
      </c>
      <c r="T470">
        <f t="shared" si="2"/>
        <v>-1.1659393779890835E-2</v>
      </c>
      <c r="U470">
        <f t="shared" si="2"/>
        <v>-9.6685392399528287E-3</v>
      </c>
      <c r="V470">
        <f t="shared" si="2"/>
        <v>-8.0488903685626487E-3</v>
      </c>
      <c r="W470">
        <f t="shared" si="2"/>
        <v>-2.5332020831272929E-2</v>
      </c>
      <c r="X470">
        <f t="shared" si="2"/>
        <v>0</v>
      </c>
      <c r="Y470">
        <f t="shared" si="2"/>
        <v>-1.2142138010120835E-2</v>
      </c>
      <c r="Z470" t="e">
        <f t="shared" si="2"/>
        <v>#DIV/0!</v>
      </c>
      <c r="AA470">
        <f t="shared" si="2"/>
        <v>-1.8021867183079018E-2</v>
      </c>
      <c r="AB470">
        <f t="shared" si="2"/>
        <v>0</v>
      </c>
      <c r="AC470">
        <f t="shared" si="2"/>
        <v>-3.214400086361064E-2</v>
      </c>
      <c r="AD470" t="e">
        <f t="shared" si="2"/>
        <v>#DIV/0!</v>
      </c>
      <c r="AE470" t="e">
        <f t="shared" si="2"/>
        <v>#DIV/0!</v>
      </c>
      <c r="AF470" t="e">
        <f t="shared" si="2"/>
        <v>#DIV/0!</v>
      </c>
      <c r="AG470">
        <f t="shared" si="2"/>
        <v>-3.8836681392459692E-3</v>
      </c>
      <c r="AH470">
        <f t="shared" si="2"/>
        <v>0</v>
      </c>
      <c r="AI470">
        <f t="shared" si="2"/>
        <v>-1.7462740131966425E-2</v>
      </c>
      <c r="AJ470">
        <f t="shared" si="2"/>
        <v>-2.7704919162303731E-2</v>
      </c>
      <c r="AK470">
        <f t="shared" si="2"/>
        <v>-6.9611163693356149E-3</v>
      </c>
      <c r="AL470" t="e">
        <f t="shared" si="2"/>
        <v>#DIV/0!</v>
      </c>
      <c r="AM470">
        <f t="shared" si="2"/>
        <v>-1.832869131778294E-2</v>
      </c>
      <c r="AN470">
        <f t="shared" si="2"/>
        <v>-2.6757256094739959E-2</v>
      </c>
      <c r="AO470">
        <f t="shared" si="2"/>
        <v>-2.8449131676293926E-2</v>
      </c>
      <c r="AP470">
        <f t="shared" si="2"/>
        <v>0</v>
      </c>
    </row>
    <row r="471" spans="4:42">
      <c r="D471" s="1"/>
      <c r="E471" s="1" t="s">
        <v>141</v>
      </c>
      <c r="F471" s="1"/>
      <c r="G471">
        <f>(G170-G169)/G169</f>
        <v>-2.0596665166536937E-2</v>
      </c>
      <c r="H471">
        <v>0</v>
      </c>
      <c r="I471">
        <f t="shared" si="2"/>
        <v>-1.7321614918314968E-2</v>
      </c>
      <c r="J471">
        <f t="shared" si="2"/>
        <v>-1.1159317613571598E-2</v>
      </c>
      <c r="K471">
        <f t="shared" si="2"/>
        <v>0</v>
      </c>
      <c r="L471">
        <f t="shared" si="2"/>
        <v>-8.2930834820914671E-3</v>
      </c>
      <c r="M471">
        <f t="shared" si="2"/>
        <v>-2.6675978434623659E-2</v>
      </c>
      <c r="N471">
        <f t="shared" si="2"/>
        <v>-3.3264195510140933E-2</v>
      </c>
      <c r="O471">
        <f t="shared" si="2"/>
        <v>-6.4271347014515099E-3</v>
      </c>
      <c r="P471">
        <f t="shared" si="2"/>
        <v>2.2200020751590751E-3</v>
      </c>
      <c r="Q471">
        <f t="shared" si="2"/>
        <v>-1.0684643123784169E-2</v>
      </c>
      <c r="R471">
        <f t="shared" si="2"/>
        <v>-1.6615677419928303E-2</v>
      </c>
      <c r="S471">
        <f t="shared" si="2"/>
        <v>-1.0331881355911629E-2</v>
      </c>
      <c r="T471">
        <f t="shared" si="2"/>
        <v>-1.1659393779890967E-2</v>
      </c>
      <c r="U471">
        <f t="shared" si="2"/>
        <v>-9.6685392399527472E-3</v>
      </c>
      <c r="V471">
        <f t="shared" si="2"/>
        <v>-8.0488903685627319E-3</v>
      </c>
      <c r="W471">
        <f t="shared" si="2"/>
        <v>-2.5332020831272714E-2</v>
      </c>
      <c r="X471">
        <f t="shared" si="2"/>
        <v>0</v>
      </c>
      <c r="Y471">
        <f t="shared" si="2"/>
        <v>-1.2142138010120979E-2</v>
      </c>
      <c r="Z471" t="e">
        <f t="shared" si="2"/>
        <v>#DIV/0!</v>
      </c>
      <c r="AA471">
        <f t="shared" si="2"/>
        <v>-1.8021867183079028E-2</v>
      </c>
      <c r="AB471">
        <f t="shared" si="2"/>
        <v>0</v>
      </c>
      <c r="AC471">
        <f t="shared" si="2"/>
        <v>-3.2144000863610515E-2</v>
      </c>
      <c r="AD471" t="e">
        <f t="shared" si="2"/>
        <v>#DIV/0!</v>
      </c>
      <c r="AE471" t="e">
        <f t="shared" si="2"/>
        <v>#DIV/0!</v>
      </c>
      <c r="AF471" t="e">
        <f t="shared" si="2"/>
        <v>#DIV/0!</v>
      </c>
      <c r="AG471">
        <f t="shared" si="2"/>
        <v>-3.8836681392460429E-3</v>
      </c>
      <c r="AH471">
        <f t="shared" si="2"/>
        <v>0</v>
      </c>
      <c r="AI471">
        <f t="shared" si="2"/>
        <v>-1.7462740131966411E-2</v>
      </c>
      <c r="AJ471">
        <f t="shared" si="2"/>
        <v>-2.7704919162303512E-2</v>
      </c>
      <c r="AK471">
        <f t="shared" si="2"/>
        <v>-6.9611163693356678E-3</v>
      </c>
      <c r="AL471" t="e">
        <f t="shared" si="2"/>
        <v>#DIV/0!</v>
      </c>
      <c r="AM471">
        <f t="shared" si="2"/>
        <v>-1.8328691317782902E-2</v>
      </c>
      <c r="AN471">
        <f t="shared" si="2"/>
        <v>-2.6757256094739949E-2</v>
      </c>
      <c r="AO471">
        <f t="shared" si="2"/>
        <v>-2.8449131676294117E-2</v>
      </c>
      <c r="AP471">
        <f t="shared" si="2"/>
        <v>0</v>
      </c>
    </row>
    <row r="472" spans="4:42">
      <c r="D472" s="1"/>
      <c r="E472" s="1" t="s">
        <v>142</v>
      </c>
      <c r="F472" s="1"/>
      <c r="G472">
        <f>(G171-G170)/G170</f>
        <v>-2.0596665166536972E-2</v>
      </c>
      <c r="H472">
        <v>0</v>
      </c>
      <c r="I472">
        <f t="shared" si="2"/>
        <v>-1.7321614918314764E-2</v>
      </c>
      <c r="J472">
        <f t="shared" si="2"/>
        <v>-1.1159317613571466E-2</v>
      </c>
      <c r="K472">
        <f t="shared" si="2"/>
        <v>0</v>
      </c>
      <c r="L472">
        <f t="shared" si="2"/>
        <v>-8.2930834820917013E-3</v>
      </c>
      <c r="M472">
        <f t="shared" si="2"/>
        <v>-2.6675978434623451E-2</v>
      </c>
      <c r="N472">
        <f t="shared" si="2"/>
        <v>-3.3264195510140829E-2</v>
      </c>
      <c r="O472">
        <f t="shared" si="2"/>
        <v>-6.4271347014516903E-3</v>
      </c>
      <c r="P472">
        <f t="shared" si="2"/>
        <v>2.2200020751592816E-3</v>
      </c>
      <c r="Q472">
        <f t="shared" si="2"/>
        <v>-1.0684643123784076E-2</v>
      </c>
      <c r="R472">
        <f t="shared" si="2"/>
        <v>-1.6615677419928226E-2</v>
      </c>
      <c r="S472">
        <f t="shared" si="2"/>
        <v>-1.0331881355911643E-2</v>
      </c>
      <c r="T472">
        <f t="shared" si="2"/>
        <v>-1.1659393779891015E-2</v>
      </c>
      <c r="U472">
        <f t="shared" si="2"/>
        <v>-9.6685392399526605E-3</v>
      </c>
      <c r="V472">
        <f t="shared" si="2"/>
        <v>-8.0488903685626417E-3</v>
      </c>
      <c r="W472">
        <f t="shared" si="2"/>
        <v>-2.5332020831272759E-2</v>
      </c>
      <c r="X472">
        <f t="shared" si="2"/>
        <v>0</v>
      </c>
      <c r="Y472">
        <f t="shared" si="2"/>
        <v>-1.214213801012114E-2</v>
      </c>
      <c r="Z472" t="e">
        <f t="shared" si="2"/>
        <v>#DIV/0!</v>
      </c>
      <c r="AA472">
        <f t="shared" si="2"/>
        <v>-1.8021867183079045E-2</v>
      </c>
      <c r="AB472">
        <f t="shared" si="2"/>
        <v>0</v>
      </c>
      <c r="AC472">
        <f t="shared" si="2"/>
        <v>-3.2144000863610536E-2</v>
      </c>
      <c r="AD472" t="e">
        <f t="shared" si="2"/>
        <v>#DIV/0!</v>
      </c>
      <c r="AE472" t="e">
        <f t="shared" si="2"/>
        <v>#DIV/0!</v>
      </c>
      <c r="AF472" t="e">
        <f t="shared" si="2"/>
        <v>#DIV/0!</v>
      </c>
      <c r="AG472">
        <f t="shared" si="2"/>
        <v>-3.8836681392461761E-3</v>
      </c>
      <c r="AH472">
        <f t="shared" si="2"/>
        <v>0</v>
      </c>
      <c r="AI472">
        <f t="shared" si="2"/>
        <v>-1.7462740131966369E-2</v>
      </c>
      <c r="AJ472">
        <f t="shared" si="2"/>
        <v>-2.7704919162303717E-2</v>
      </c>
      <c r="AK472">
        <f t="shared" si="2"/>
        <v>-6.9611163693358664E-3</v>
      </c>
      <c r="AL472" t="e">
        <f t="shared" si="2"/>
        <v>#DIV/0!</v>
      </c>
      <c r="AM472">
        <f t="shared" si="2"/>
        <v>-1.832869131778295E-2</v>
      </c>
      <c r="AN472">
        <f t="shared" si="2"/>
        <v>-2.6757256094740042E-2</v>
      </c>
      <c r="AO472">
        <f t="shared" si="2"/>
        <v>-2.8449131676294048E-2</v>
      </c>
      <c r="AP472">
        <f t="shared" si="2"/>
        <v>0</v>
      </c>
    </row>
    <row r="473" spans="4:42">
      <c r="D473" s="1"/>
      <c r="E473" s="1"/>
      <c r="F473" s="1"/>
    </row>
    <row r="474" spans="4:42">
      <c r="D474" s="1"/>
      <c r="E474" s="1"/>
      <c r="F474" s="1"/>
    </row>
    <row r="475" spans="4:42">
      <c r="D475" s="8"/>
    </row>
    <row r="476" spans="4:42">
      <c r="D476" s="1"/>
    </row>
    <row r="477" spans="4:42">
      <c r="D477" s="1"/>
    </row>
    <row r="478" spans="4:42">
      <c r="D478" s="1"/>
    </row>
    <row r="479" spans="4:42">
      <c r="D479" s="1"/>
      <c r="E479" s="1"/>
    </row>
    <row r="480" spans="4:42">
      <c r="D480" s="1"/>
      <c r="E480" s="1"/>
    </row>
    <row r="481" spans="4:6">
      <c r="D481" s="1"/>
      <c r="E481" s="1"/>
    </row>
    <row r="482" spans="4:6">
      <c r="D482" s="1"/>
      <c r="E482" s="1"/>
    </row>
    <row r="483" spans="4:6">
      <c r="D483" s="1"/>
      <c r="E483" s="1"/>
    </row>
    <row r="484" spans="4:6">
      <c r="D484" s="1"/>
      <c r="E484" s="1"/>
    </row>
    <row r="485" spans="4:6">
      <c r="D485" s="1"/>
      <c r="E485" s="1"/>
    </row>
    <row r="486" spans="4:6">
      <c r="D486" s="1"/>
      <c r="E486" s="1"/>
    </row>
    <row r="487" spans="4:6">
      <c r="D487" s="1"/>
      <c r="E487" s="1"/>
      <c r="F487" s="1"/>
    </row>
    <row r="488" spans="4:6">
      <c r="D488" s="1"/>
      <c r="E488" s="1"/>
      <c r="F488" s="1"/>
    </row>
    <row r="489" spans="4:6">
      <c r="D489" s="1"/>
      <c r="E489" s="1"/>
      <c r="F489" s="1"/>
    </row>
    <row r="490" spans="4:6">
      <c r="D490" s="1"/>
      <c r="E490" s="1"/>
      <c r="F490" s="1"/>
    </row>
    <row r="491" spans="4:6">
      <c r="D491" s="1"/>
      <c r="E491" s="1"/>
      <c r="F491" s="1"/>
    </row>
    <row r="512" spans="4:6">
      <c r="D512" s="1"/>
      <c r="E512" s="1"/>
      <c r="F512" s="1"/>
    </row>
    <row r="513" spans="4:6">
      <c r="D513" s="1"/>
      <c r="E513" s="1"/>
      <c r="F513" s="1"/>
    </row>
    <row r="514" spans="4:6">
      <c r="D514" s="1"/>
      <c r="E514" s="1"/>
      <c r="F514" s="1"/>
    </row>
    <row r="515" spans="4:6">
      <c r="D515" s="1"/>
      <c r="E515" s="1"/>
      <c r="F515" s="1"/>
    </row>
    <row r="516" spans="4:6">
      <c r="D516" s="1"/>
      <c r="E516" s="1"/>
      <c r="F516" s="1"/>
    </row>
    <row r="517" spans="4:6">
      <c r="D517" s="1"/>
      <c r="E517" s="1"/>
      <c r="F517" s="1"/>
    </row>
    <row r="518" spans="4:6">
      <c r="D518" s="1"/>
      <c r="E518" s="1"/>
      <c r="F518" s="1"/>
    </row>
    <row r="519" spans="4:6">
      <c r="D519" s="1"/>
      <c r="E519" s="1"/>
      <c r="F519" s="1"/>
    </row>
    <row r="520" spans="4:6">
      <c r="D520" s="1"/>
      <c r="E520" s="1"/>
      <c r="F520" s="1"/>
    </row>
    <row r="521" spans="4:6">
      <c r="D521" s="1"/>
      <c r="E521" s="1"/>
      <c r="F521" s="1"/>
    </row>
    <row r="522" spans="4:6">
      <c r="D522" s="1"/>
      <c r="E522" s="1"/>
      <c r="F522" s="1"/>
    </row>
    <row r="523" spans="4:6">
      <c r="D523" s="1"/>
      <c r="E523" s="1"/>
      <c r="F523" s="1"/>
    </row>
    <row r="524" spans="4:6">
      <c r="D524" s="1"/>
      <c r="E524" s="1"/>
      <c r="F524" s="1"/>
    </row>
    <row r="525" spans="4:6">
      <c r="D525" s="1"/>
      <c r="E525" s="1"/>
      <c r="F525" s="1"/>
    </row>
    <row r="526" spans="4:6">
      <c r="D526" s="1"/>
      <c r="E526" s="1"/>
      <c r="F526" s="1"/>
    </row>
    <row r="527" spans="4:6">
      <c r="D527" s="1"/>
      <c r="E527" s="1"/>
      <c r="F527" s="1"/>
    </row>
    <row r="528" spans="4:6">
      <c r="D528" s="1"/>
      <c r="E528" s="1"/>
      <c r="F528" s="1"/>
    </row>
    <row r="529" spans="4:6">
      <c r="D529" s="1"/>
      <c r="E529" s="1"/>
      <c r="F529" s="1"/>
    </row>
    <row r="530" spans="4:6">
      <c r="D530" s="1"/>
      <c r="E530" s="1"/>
      <c r="F530" s="1"/>
    </row>
    <row r="531" spans="4:6">
      <c r="D531" s="1"/>
      <c r="E531" s="1"/>
      <c r="F531" s="1"/>
    </row>
    <row r="532" spans="4:6">
      <c r="D532" s="1"/>
      <c r="E532" s="1"/>
      <c r="F532" s="1"/>
    </row>
    <row r="533" spans="4:6">
      <c r="D533" s="1"/>
      <c r="E533" s="1"/>
      <c r="F533" s="1"/>
    </row>
    <row r="534" spans="4:6">
      <c r="D534" s="1"/>
      <c r="E534" s="1"/>
      <c r="F534" s="1"/>
    </row>
    <row r="535" spans="4:6">
      <c r="D535" s="1"/>
      <c r="E535" s="1"/>
      <c r="F535" s="1"/>
    </row>
    <row r="536" spans="4:6">
      <c r="D536" s="1"/>
      <c r="E536" s="1"/>
      <c r="F536" s="1"/>
    </row>
    <row r="537" spans="4:6">
      <c r="D537" s="1"/>
      <c r="E537" s="1"/>
      <c r="F537" s="1"/>
    </row>
    <row r="538" spans="4:6">
      <c r="D538" s="1"/>
      <c r="E538" s="1"/>
      <c r="F538" s="1"/>
    </row>
    <row r="539" spans="4:6">
      <c r="D539" s="1"/>
      <c r="E539" s="1"/>
      <c r="F539" s="1"/>
    </row>
    <row r="540" spans="4:6">
      <c r="D540" s="1"/>
      <c r="E540" s="1"/>
      <c r="F540" s="1"/>
    </row>
    <row r="541" spans="4:6">
      <c r="D541" s="1"/>
      <c r="E541" s="1"/>
      <c r="F541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6639-0E89-4618-81AA-1C18625B43A2}">
  <dimension ref="A1:AP60"/>
  <sheetViews>
    <sheetView topLeftCell="A31" workbookViewId="0">
      <selection activeCell="A46" sqref="A46:AQ52"/>
    </sheetView>
  </sheetViews>
  <sheetFormatPr defaultRowHeight="14.4"/>
  <sheetData>
    <row r="1" spans="1:42" ht="15" thickBot="1">
      <c r="A1" s="4" t="s">
        <v>0</v>
      </c>
      <c r="B1" s="4" t="s">
        <v>1</v>
      </c>
      <c r="C1" s="4" t="s">
        <v>2</v>
      </c>
      <c r="D1" t="s">
        <v>3</v>
      </c>
      <c r="E1" s="5" t="s">
        <v>4</v>
      </c>
      <c r="F1" t="s">
        <v>34</v>
      </c>
      <c r="G1" t="s">
        <v>5</v>
      </c>
      <c r="H1" t="s">
        <v>35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42</v>
      </c>
      <c r="R1" t="s">
        <v>14</v>
      </c>
      <c r="S1" t="s">
        <v>15</v>
      </c>
      <c r="T1" t="s">
        <v>16</v>
      </c>
      <c r="U1" t="s">
        <v>36</v>
      </c>
      <c r="V1" t="s">
        <v>17</v>
      </c>
      <c r="W1" t="s">
        <v>18</v>
      </c>
      <c r="X1" t="s">
        <v>19</v>
      </c>
      <c r="Y1" t="s">
        <v>20</v>
      </c>
      <c r="Z1" t="s">
        <v>37</v>
      </c>
      <c r="AA1" t="s">
        <v>21</v>
      </c>
      <c r="AB1" t="s">
        <v>22</v>
      </c>
      <c r="AC1" t="s">
        <v>23</v>
      </c>
      <c r="AD1" t="s">
        <v>38</v>
      </c>
      <c r="AE1" t="s">
        <v>39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40</v>
      </c>
      <c r="AM1" t="s">
        <v>30</v>
      </c>
      <c r="AN1" t="s">
        <v>31</v>
      </c>
      <c r="AO1" t="s">
        <v>32</v>
      </c>
      <c r="AP1" t="s">
        <v>33</v>
      </c>
    </row>
    <row r="2" spans="1:42" s="6" customFormat="1">
      <c r="A2" s="26"/>
      <c r="B2" s="9"/>
      <c r="C2" s="9" t="s">
        <v>41</v>
      </c>
      <c r="D2" s="9">
        <v>2010</v>
      </c>
      <c r="E2" s="9" t="s">
        <v>82</v>
      </c>
      <c r="F2" s="9">
        <v>0</v>
      </c>
      <c r="G2" s="9">
        <v>8.35761E-2</v>
      </c>
      <c r="H2" s="9">
        <v>8.9999999999999993E-3</v>
      </c>
      <c r="I2" s="9">
        <v>0.67761099999999996</v>
      </c>
      <c r="J2" s="9">
        <v>0</v>
      </c>
      <c r="K2" s="9">
        <v>0</v>
      </c>
      <c r="L2" s="9">
        <v>0</v>
      </c>
      <c r="M2" s="9">
        <v>0.91957500000000003</v>
      </c>
      <c r="N2" s="9">
        <v>1.9537100000000001</v>
      </c>
      <c r="O2" s="9">
        <v>0</v>
      </c>
      <c r="P2" s="9">
        <v>4.07987E-2</v>
      </c>
      <c r="Q2" s="9">
        <v>0</v>
      </c>
      <c r="R2" s="9">
        <v>1.2799199999999999</v>
      </c>
      <c r="S2" s="9">
        <v>0</v>
      </c>
      <c r="T2" s="9">
        <v>1.0915600000000001</v>
      </c>
      <c r="U2" s="9">
        <v>7.4700000000000003E-2</v>
      </c>
      <c r="V2" s="9">
        <v>5.6095199999999998E-2</v>
      </c>
      <c r="W2" s="9">
        <v>0</v>
      </c>
      <c r="X2" s="9">
        <v>0</v>
      </c>
      <c r="Y2" s="9">
        <v>1.26738</v>
      </c>
      <c r="Z2" s="9">
        <v>0</v>
      </c>
      <c r="AA2" s="9">
        <v>2.4559299999999999E-2</v>
      </c>
      <c r="AB2" s="9">
        <v>8.6027999999999993E-2</v>
      </c>
      <c r="AC2" s="9">
        <v>2.0159099999999999E-2</v>
      </c>
      <c r="AD2" s="9">
        <v>0</v>
      </c>
      <c r="AE2" s="9">
        <v>0</v>
      </c>
      <c r="AF2" s="9">
        <v>0</v>
      </c>
      <c r="AG2" s="9">
        <v>1.2869999999999999</v>
      </c>
      <c r="AH2" s="9">
        <v>0</v>
      </c>
      <c r="AI2" s="9">
        <v>8.6958999999999995E-2</v>
      </c>
      <c r="AJ2" s="9">
        <v>0.166604</v>
      </c>
      <c r="AK2" s="9">
        <v>0.149481</v>
      </c>
      <c r="AL2" s="9">
        <v>0.27200000000000002</v>
      </c>
      <c r="AM2" s="9">
        <v>0.25963000000000003</v>
      </c>
      <c r="AN2" s="9">
        <v>9.4152400000000001E-3</v>
      </c>
      <c r="AO2" s="9">
        <v>4.3672799999999998E-2</v>
      </c>
      <c r="AP2" s="27">
        <v>1.01999</v>
      </c>
    </row>
    <row r="3" spans="1:42" s="6" customFormat="1">
      <c r="A3" s="28"/>
      <c r="C3" s="6" t="s">
        <v>41</v>
      </c>
      <c r="D3" s="6">
        <v>2015</v>
      </c>
      <c r="E3" s="6" t="s">
        <v>82</v>
      </c>
      <c r="F3" s="6">
        <v>0</v>
      </c>
      <c r="G3" s="6">
        <v>8.3443792535028177E-2</v>
      </c>
      <c r="H3" s="6">
        <v>8.9999999999999993E-3</v>
      </c>
      <c r="I3" s="6">
        <v>0.54304699615566132</v>
      </c>
      <c r="J3" s="6">
        <v>0</v>
      </c>
      <c r="K3" s="6">
        <v>0</v>
      </c>
      <c r="L3" s="6">
        <v>0</v>
      </c>
      <c r="M3" s="6">
        <v>1.128366027092341</v>
      </c>
      <c r="N3" s="6">
        <v>2.0176100297336537</v>
      </c>
      <c r="O3" s="6">
        <v>0</v>
      </c>
      <c r="P3" s="6">
        <v>4.4020035066096225E-2</v>
      </c>
      <c r="Q3" s="6">
        <v>0</v>
      </c>
      <c r="R3" s="6">
        <v>1.3030150144798396</v>
      </c>
      <c r="S3" s="6">
        <v>0</v>
      </c>
      <c r="T3" s="6">
        <v>1.1808308647383967</v>
      </c>
      <c r="U3" s="6">
        <v>6.4234296220119863E-2</v>
      </c>
      <c r="V3" s="6">
        <v>5.5238663397354185E-2</v>
      </c>
      <c r="W3" s="6">
        <v>0</v>
      </c>
      <c r="X3" s="6">
        <v>0</v>
      </c>
      <c r="Y3" s="6">
        <v>1.312603967750231</v>
      </c>
      <c r="Z3" s="6">
        <v>0</v>
      </c>
      <c r="AA3" s="6">
        <v>4.3169961671959883E-2</v>
      </c>
      <c r="AB3" s="6">
        <v>8.4140599999999996E-2</v>
      </c>
      <c r="AC3" s="7">
        <v>2.0159099999999999E-2</v>
      </c>
      <c r="AD3" s="6">
        <v>0</v>
      </c>
      <c r="AE3" s="6">
        <v>0</v>
      </c>
      <c r="AF3" s="6">
        <v>0</v>
      </c>
      <c r="AG3" s="6">
        <v>1.2254266204442088</v>
      </c>
      <c r="AH3" s="6">
        <v>0</v>
      </c>
      <c r="AI3" s="6">
        <v>9.9326852208519556E-2</v>
      </c>
      <c r="AJ3" s="6">
        <v>0.17647313496919098</v>
      </c>
      <c r="AK3" s="6">
        <v>0.14737305669427062</v>
      </c>
      <c r="AL3" s="6">
        <v>0.27200000000000002</v>
      </c>
      <c r="AM3" s="6">
        <v>7.9970038501925106E-2</v>
      </c>
      <c r="AN3" s="6">
        <v>1.0366615867745435E-2</v>
      </c>
      <c r="AO3" s="6">
        <v>3.8946083417766994E-2</v>
      </c>
      <c r="AP3" s="29">
        <v>0.95604699999999998</v>
      </c>
    </row>
    <row r="4" spans="1:42" s="6" customFormat="1">
      <c r="A4" s="28"/>
      <c r="C4" s="6" t="s">
        <v>41</v>
      </c>
      <c r="D4" s="6">
        <v>2020</v>
      </c>
      <c r="E4" s="6" t="s">
        <v>82</v>
      </c>
      <c r="F4" s="6">
        <v>0</v>
      </c>
      <c r="G4" s="6">
        <v>8.1308260778335348E-2</v>
      </c>
      <c r="H4" s="6">
        <v>8.9999999999999993E-3</v>
      </c>
      <c r="I4" s="6">
        <v>0.50527890823765309</v>
      </c>
      <c r="J4" s="6">
        <v>0</v>
      </c>
      <c r="K4" s="6">
        <v>0</v>
      </c>
      <c r="L4" s="6">
        <v>0</v>
      </c>
      <c r="M4" s="6">
        <v>1.1169679508186532</v>
      </c>
      <c r="N4" s="6">
        <v>2.0227757110365054</v>
      </c>
      <c r="O4" s="6">
        <v>0</v>
      </c>
      <c r="P4" s="6">
        <v>4.6626173848349044E-2</v>
      </c>
      <c r="Q4" s="6">
        <v>0</v>
      </c>
      <c r="R4" s="6">
        <v>1.3664576845508822</v>
      </c>
      <c r="S4" s="6">
        <v>0</v>
      </c>
      <c r="T4" s="6">
        <v>1.114628374167332</v>
      </c>
      <c r="U4" s="6">
        <v>8.0310785988828529E-2</v>
      </c>
      <c r="V4" s="6">
        <v>6.0684561107391934E-2</v>
      </c>
      <c r="W4" s="6">
        <v>0</v>
      </c>
      <c r="X4" s="6">
        <v>0</v>
      </c>
      <c r="Y4" s="6">
        <v>1.2445660516975696</v>
      </c>
      <c r="Z4" s="6">
        <v>0</v>
      </c>
      <c r="AA4" s="6">
        <v>4.8664418805088309E-2</v>
      </c>
      <c r="AB4" s="6">
        <v>8.4195894185220305E-2</v>
      </c>
      <c r="AC4" s="7">
        <v>2.0159099999999999E-2</v>
      </c>
      <c r="AD4" s="6">
        <v>0</v>
      </c>
      <c r="AE4" s="6">
        <v>0</v>
      </c>
      <c r="AF4" s="6">
        <v>0</v>
      </c>
      <c r="AG4" s="6">
        <v>1.4324699985777167</v>
      </c>
      <c r="AH4" s="6">
        <v>0</v>
      </c>
      <c r="AI4" s="6">
        <v>9.9840559868524886E-2</v>
      </c>
      <c r="AJ4" s="6">
        <v>0.1901256936858314</v>
      </c>
      <c r="AK4" s="6">
        <v>0.14095263856046775</v>
      </c>
      <c r="AL4" s="6">
        <v>0.27200000000000002</v>
      </c>
      <c r="AM4" s="6">
        <v>8.6582814355239388E-2</v>
      </c>
      <c r="AN4" s="6">
        <v>1.13856085498457E-2</v>
      </c>
      <c r="AO4" s="6">
        <v>4.884635139055063E-2</v>
      </c>
      <c r="AP4" s="29">
        <v>1.0584100000000001</v>
      </c>
    </row>
    <row r="5" spans="1:42" s="6" customFormat="1">
      <c r="A5" s="28"/>
      <c r="C5" s="6" t="s">
        <v>41</v>
      </c>
      <c r="D5" s="6">
        <v>2025</v>
      </c>
      <c r="E5" s="6" t="s">
        <v>82</v>
      </c>
      <c r="F5" s="6">
        <v>0</v>
      </c>
      <c r="G5" s="6">
        <v>9.6923734678472317E-2</v>
      </c>
      <c r="H5" s="6">
        <v>8.9999999999999993E-3</v>
      </c>
      <c r="I5" s="6">
        <v>0.56459925893005258</v>
      </c>
      <c r="J5" s="6">
        <v>0</v>
      </c>
      <c r="K5" s="6">
        <v>0</v>
      </c>
      <c r="L5" s="6">
        <v>0</v>
      </c>
      <c r="M5" s="6">
        <v>1.2982284879732562</v>
      </c>
      <c r="N5" s="6">
        <v>2.2149367831597186</v>
      </c>
      <c r="O5" s="6">
        <v>0</v>
      </c>
      <c r="P5" s="6">
        <v>5.1760151739863654E-2</v>
      </c>
      <c r="Q5" s="6">
        <v>0</v>
      </c>
      <c r="R5" s="6">
        <v>1.7583539711996856</v>
      </c>
      <c r="S5" s="6">
        <v>0</v>
      </c>
      <c r="T5" s="6">
        <v>1.2308225547605149</v>
      </c>
      <c r="U5" s="6">
        <v>8.8538530870839516E-2</v>
      </c>
      <c r="V5" s="6">
        <v>6.822029689446997E-2</v>
      </c>
      <c r="W5" s="6">
        <v>0</v>
      </c>
      <c r="X5" s="6">
        <v>0</v>
      </c>
      <c r="Y5" s="6">
        <v>1.5428966770211709</v>
      </c>
      <c r="Z5" s="6">
        <v>0</v>
      </c>
      <c r="AA5" s="6">
        <v>5.6422839793391182E-2</v>
      </c>
      <c r="AB5" s="6">
        <v>8.5472713702258174E-2</v>
      </c>
      <c r="AC5" s="7">
        <v>2.0159099999999999E-2</v>
      </c>
      <c r="AD5" s="6">
        <v>0</v>
      </c>
      <c r="AE5" s="6">
        <v>0</v>
      </c>
      <c r="AF5" s="6">
        <v>0</v>
      </c>
      <c r="AG5" s="6">
        <v>1.6221845727425408</v>
      </c>
      <c r="AH5" s="6">
        <v>0</v>
      </c>
      <c r="AI5" s="6">
        <v>0.10779907616047329</v>
      </c>
      <c r="AJ5" s="6">
        <v>0.22602009534593479</v>
      </c>
      <c r="AK5" s="6">
        <v>0.15786107872040284</v>
      </c>
      <c r="AL5" s="6">
        <v>0.27200000000000002</v>
      </c>
      <c r="AM5" s="6">
        <v>9.7332358934764787E-2</v>
      </c>
      <c r="AN5" s="6">
        <v>1.3608442321123073E-2</v>
      </c>
      <c r="AO5" s="6">
        <v>4.9805152696978085E-2</v>
      </c>
      <c r="AP5" s="29">
        <v>1.13432</v>
      </c>
    </row>
    <row r="6" spans="1:42" s="6" customFormat="1">
      <c r="A6" s="28"/>
      <c r="C6" s="6" t="s">
        <v>41</v>
      </c>
      <c r="D6" s="6">
        <v>2030</v>
      </c>
      <c r="E6" s="6" t="s">
        <v>82</v>
      </c>
      <c r="F6" s="6">
        <v>0</v>
      </c>
      <c r="G6" s="6">
        <v>0.10267347399080425</v>
      </c>
      <c r="H6" s="6">
        <v>8.9999999999999993E-3</v>
      </c>
      <c r="I6" s="6">
        <v>0.60674983076535272</v>
      </c>
      <c r="J6" s="6">
        <v>0</v>
      </c>
      <c r="K6" s="6">
        <v>0</v>
      </c>
      <c r="L6" s="6">
        <v>0</v>
      </c>
      <c r="M6" s="6">
        <v>1.3738999970873513</v>
      </c>
      <c r="N6" s="6">
        <v>2.3187379009765396</v>
      </c>
      <c r="O6" s="6">
        <v>0</v>
      </c>
      <c r="P6" s="6">
        <v>5.5938724524338838E-2</v>
      </c>
      <c r="Q6" s="6">
        <v>0</v>
      </c>
      <c r="R6" s="6">
        <v>1.8894390595479686</v>
      </c>
      <c r="S6" s="6">
        <v>0</v>
      </c>
      <c r="T6" s="6">
        <v>1.2886821644623974</v>
      </c>
      <c r="U6" s="6">
        <v>9.4695517237351978E-2</v>
      </c>
      <c r="V6" s="6">
        <v>7.6383403253191484E-2</v>
      </c>
      <c r="W6" s="6">
        <v>0</v>
      </c>
      <c r="X6" s="6">
        <v>0</v>
      </c>
      <c r="Y6" s="6">
        <v>1.6243439503510417</v>
      </c>
      <c r="Z6" s="6">
        <v>0</v>
      </c>
      <c r="AA6" s="6">
        <v>6.178381469410648E-2</v>
      </c>
      <c r="AB6" s="6">
        <v>9.0046911186904541E-2</v>
      </c>
      <c r="AC6" s="7">
        <v>2.0159099999999999E-2</v>
      </c>
      <c r="AD6" s="6">
        <v>0</v>
      </c>
      <c r="AE6" s="6">
        <v>0</v>
      </c>
      <c r="AF6" s="6">
        <v>0</v>
      </c>
      <c r="AG6" s="6">
        <v>1.7097768065589996</v>
      </c>
      <c r="AH6" s="6">
        <v>0</v>
      </c>
      <c r="AI6" s="6">
        <v>0.12118744963916732</v>
      </c>
      <c r="AJ6" s="6">
        <v>0.2416883676013751</v>
      </c>
      <c r="AK6" s="6">
        <v>0.17281402727571527</v>
      </c>
      <c r="AL6" s="6">
        <v>0.27200000000000002</v>
      </c>
      <c r="AM6" s="6">
        <v>0.10312460359660716</v>
      </c>
      <c r="AN6" s="6">
        <v>1.5055780805304201E-2</v>
      </c>
      <c r="AO6" s="6">
        <v>5.4091037443705275E-2</v>
      </c>
      <c r="AP6" s="29">
        <v>1.21221</v>
      </c>
    </row>
    <row r="7" spans="1:42" s="6" customFormat="1">
      <c r="A7" s="28"/>
      <c r="C7" s="6" t="s">
        <v>41</v>
      </c>
      <c r="D7" s="6">
        <v>2035</v>
      </c>
      <c r="E7" s="6" t="s">
        <v>82</v>
      </c>
      <c r="F7" s="6">
        <v>0</v>
      </c>
      <c r="G7" s="6">
        <v>0.10583139947079949</v>
      </c>
      <c r="H7" s="6">
        <v>8.9999999999999993E-3</v>
      </c>
      <c r="I7" s="6">
        <v>0.63216820629359882</v>
      </c>
      <c r="J7" s="6">
        <v>0</v>
      </c>
      <c r="K7" s="6">
        <v>0</v>
      </c>
      <c r="L7" s="6">
        <v>0</v>
      </c>
      <c r="M7" s="6">
        <v>1.4085794083232601</v>
      </c>
      <c r="N7" s="6">
        <v>2.3451279069807693</v>
      </c>
      <c r="O7" s="6">
        <v>0</v>
      </c>
      <c r="P7" s="6">
        <v>5.7898805396361289E-2</v>
      </c>
      <c r="Q7" s="6">
        <v>0</v>
      </c>
      <c r="R7" s="6">
        <v>1.9232588332953093</v>
      </c>
      <c r="S7" s="6">
        <v>0</v>
      </c>
      <c r="T7" s="6">
        <v>1.3150477298199743</v>
      </c>
      <c r="U7" s="6">
        <v>9.7953538649365277E-2</v>
      </c>
      <c r="V7" s="6">
        <v>8.0490166441973432E-2</v>
      </c>
      <c r="W7" s="6">
        <v>0</v>
      </c>
      <c r="X7" s="6">
        <v>0</v>
      </c>
      <c r="Y7" s="6">
        <v>1.6338463953954967</v>
      </c>
      <c r="Z7" s="6">
        <v>0</v>
      </c>
      <c r="AA7" s="6">
        <v>6.4505990620935275E-2</v>
      </c>
      <c r="AB7" s="6">
        <v>9.2418359298023514E-2</v>
      </c>
      <c r="AC7" s="7">
        <v>2.0159099999999999E-2</v>
      </c>
      <c r="AD7" s="6">
        <v>0</v>
      </c>
      <c r="AE7" s="6">
        <v>0</v>
      </c>
      <c r="AF7" s="6">
        <v>0</v>
      </c>
      <c r="AG7" s="6">
        <v>1.7439716446835565</v>
      </c>
      <c r="AH7" s="6">
        <v>0</v>
      </c>
      <c r="AI7" s="6">
        <v>0.13053706466459206</v>
      </c>
      <c r="AJ7" s="6">
        <v>0.24573576404344502</v>
      </c>
      <c r="AK7" s="6">
        <v>0.18191157623587217</v>
      </c>
      <c r="AL7" s="6">
        <v>0.27200000000000002</v>
      </c>
      <c r="AM7" s="6">
        <v>0.10670705940771887</v>
      </c>
      <c r="AN7" s="6">
        <v>1.5910742480458505E-2</v>
      </c>
      <c r="AO7" s="6">
        <v>5.7767355150133391E-2</v>
      </c>
      <c r="AP7" s="29">
        <v>1.27919</v>
      </c>
    </row>
    <row r="8" spans="1:42" s="6" customFormat="1">
      <c r="A8" s="28"/>
      <c r="C8" s="6" t="s">
        <v>41</v>
      </c>
      <c r="D8" s="6">
        <v>2040</v>
      </c>
      <c r="E8" s="6" t="s">
        <v>82</v>
      </c>
      <c r="F8" s="6">
        <v>0</v>
      </c>
      <c r="G8" s="6">
        <v>0.1096597521963717</v>
      </c>
      <c r="H8" s="6">
        <v>8.9999999999999993E-3</v>
      </c>
      <c r="I8" s="6">
        <v>0.65767977138140776</v>
      </c>
      <c r="J8" s="6">
        <v>0</v>
      </c>
      <c r="K8" s="6">
        <v>0</v>
      </c>
      <c r="L8" s="6">
        <v>0</v>
      </c>
      <c r="M8" s="6">
        <v>1.4444539284079332</v>
      </c>
      <c r="N8" s="6">
        <v>2.3836407753552229</v>
      </c>
      <c r="O8" s="6">
        <v>0</v>
      </c>
      <c r="P8" s="6">
        <v>6.0555053475287092E-2</v>
      </c>
      <c r="Q8" s="6">
        <v>0</v>
      </c>
      <c r="R8" s="6">
        <v>1.9674440137785212</v>
      </c>
      <c r="S8" s="6">
        <v>0</v>
      </c>
      <c r="T8" s="6">
        <v>1.3578231084624606</v>
      </c>
      <c r="U8" s="6">
        <v>0.10214875488937607</v>
      </c>
      <c r="V8" s="6">
        <v>8.399804760212648E-2</v>
      </c>
      <c r="W8" s="6">
        <v>0</v>
      </c>
      <c r="X8" s="6">
        <v>0</v>
      </c>
      <c r="Y8" s="6">
        <v>1.6507027084422445</v>
      </c>
      <c r="Z8" s="6">
        <v>0</v>
      </c>
      <c r="AA8" s="6">
        <v>6.8226622996974351E-2</v>
      </c>
      <c r="AB8" s="6">
        <v>9.4950439185314081E-2</v>
      </c>
      <c r="AC8" s="7">
        <v>2.0159099999999999E-2</v>
      </c>
      <c r="AD8" s="6">
        <v>0</v>
      </c>
      <c r="AE8" s="6">
        <v>0</v>
      </c>
      <c r="AF8" s="6">
        <v>0</v>
      </c>
      <c r="AG8" s="6">
        <v>1.7940808735895564</v>
      </c>
      <c r="AH8" s="6">
        <v>0</v>
      </c>
      <c r="AI8" s="6">
        <v>0.13864471088341371</v>
      </c>
      <c r="AJ8" s="6">
        <v>0.25005821424742469</v>
      </c>
      <c r="AK8" s="6">
        <v>0.19153227488777674</v>
      </c>
      <c r="AL8" s="6">
        <v>0.27200000000000002</v>
      </c>
      <c r="AM8" s="6">
        <v>0.11137077945598971</v>
      </c>
      <c r="AN8" s="6">
        <v>1.6600473445001367E-2</v>
      </c>
      <c r="AO8" s="6">
        <v>6.1201321946154089E-2</v>
      </c>
      <c r="AP8" s="29">
        <v>1.3617900000000001</v>
      </c>
    </row>
    <row r="9" spans="1:42" s="6" customFormat="1">
      <c r="A9" s="28"/>
      <c r="C9" s="6" t="s">
        <v>41</v>
      </c>
      <c r="D9" s="6">
        <v>2045</v>
      </c>
      <c r="E9" s="6" t="s">
        <v>82</v>
      </c>
      <c r="F9" s="6">
        <v>0</v>
      </c>
      <c r="G9" s="6">
        <v>0.11369110109595212</v>
      </c>
      <c r="H9" s="6">
        <v>8.9999999999999993E-3</v>
      </c>
      <c r="I9" s="6">
        <v>0.68536514465202258</v>
      </c>
      <c r="J9" s="6">
        <v>0</v>
      </c>
      <c r="K9" s="6">
        <v>0</v>
      </c>
      <c r="L9" s="6">
        <v>0</v>
      </c>
      <c r="M9" s="6">
        <v>1.4853526737605969</v>
      </c>
      <c r="N9" s="6">
        <v>2.430573097949098</v>
      </c>
      <c r="O9" s="6">
        <v>0</v>
      </c>
      <c r="P9" s="6">
        <v>6.3994013433047822E-2</v>
      </c>
      <c r="Q9" s="6">
        <v>0</v>
      </c>
      <c r="R9" s="6">
        <v>2.0210938277031891</v>
      </c>
      <c r="S9" s="6">
        <v>0</v>
      </c>
      <c r="T9" s="6">
        <v>1.4153139604884939</v>
      </c>
      <c r="U9" s="6">
        <v>0.10686143123654973</v>
      </c>
      <c r="V9" s="6">
        <v>8.7581827455303171E-2</v>
      </c>
      <c r="W9" s="6">
        <v>0</v>
      </c>
      <c r="X9" s="6">
        <v>0</v>
      </c>
      <c r="Y9" s="6">
        <v>1.6975772406037144</v>
      </c>
      <c r="Z9" s="6">
        <v>0</v>
      </c>
      <c r="AA9" s="6">
        <v>7.165618208803258E-2</v>
      </c>
      <c r="AB9" s="6">
        <v>9.7123245319682347E-2</v>
      </c>
      <c r="AC9" s="7">
        <v>2.0159099999999999E-2</v>
      </c>
      <c r="AD9" s="6">
        <v>0</v>
      </c>
      <c r="AE9" s="6">
        <v>0</v>
      </c>
      <c r="AF9" s="6">
        <v>0</v>
      </c>
      <c r="AG9" s="6">
        <v>1.8658866579749498</v>
      </c>
      <c r="AH9" s="6">
        <v>0</v>
      </c>
      <c r="AI9" s="6">
        <v>0.14414490096328947</v>
      </c>
      <c r="AJ9" s="6">
        <v>0.25506750553397012</v>
      </c>
      <c r="AK9" s="6">
        <v>0.20071397856356266</v>
      </c>
      <c r="AL9" s="6">
        <v>0.27200000000000002</v>
      </c>
      <c r="AM9" s="6">
        <v>0.11587670829136179</v>
      </c>
      <c r="AN9" s="6">
        <v>1.7104768271708707E-2</v>
      </c>
      <c r="AO9" s="6">
        <v>6.3485147684057303E-2</v>
      </c>
      <c r="AP9" s="29">
        <v>1.4350000000000001</v>
      </c>
    </row>
    <row r="10" spans="1:42" s="6" customFormat="1">
      <c r="A10" s="28"/>
      <c r="C10" s="6" t="s">
        <v>41</v>
      </c>
      <c r="D10" s="6">
        <v>2050</v>
      </c>
      <c r="E10" s="6" t="s">
        <v>82</v>
      </c>
      <c r="F10" s="6">
        <v>0</v>
      </c>
      <c r="G10" s="6">
        <v>0.11708791649920279</v>
      </c>
      <c r="H10" s="6">
        <v>8.9999999999999993E-3</v>
      </c>
      <c r="I10" s="6">
        <v>0.70820248183326984</v>
      </c>
      <c r="J10" s="6">
        <v>0</v>
      </c>
      <c r="K10" s="6">
        <v>0</v>
      </c>
      <c r="L10" s="6">
        <v>0</v>
      </c>
      <c r="M10" s="6">
        <v>1.5202361349832971</v>
      </c>
      <c r="N10" s="6">
        <v>2.4708166394215296</v>
      </c>
      <c r="O10" s="6">
        <v>0</v>
      </c>
      <c r="P10" s="6">
        <v>6.7441378889727718E-2</v>
      </c>
      <c r="Q10" s="6">
        <v>0</v>
      </c>
      <c r="R10" s="6">
        <v>2.0899398314794766</v>
      </c>
      <c r="S10" s="6">
        <v>0</v>
      </c>
      <c r="T10" s="6">
        <v>1.4709010444936537</v>
      </c>
      <c r="U10" s="6">
        <v>0.11128217094020056</v>
      </c>
      <c r="V10" s="6">
        <v>9.1354153428810841E-2</v>
      </c>
      <c r="W10" s="6">
        <v>0</v>
      </c>
      <c r="X10" s="6">
        <v>0</v>
      </c>
      <c r="Y10" s="6">
        <v>1.7633886113128132</v>
      </c>
      <c r="Z10" s="6">
        <v>0</v>
      </c>
      <c r="AA10" s="6">
        <v>7.3991104217120518E-2</v>
      </c>
      <c r="AB10" s="6">
        <v>9.8405192148355095E-2</v>
      </c>
      <c r="AC10" s="7">
        <v>2.0159099999999999E-2</v>
      </c>
      <c r="AD10" s="6">
        <v>0</v>
      </c>
      <c r="AE10" s="6">
        <v>0</v>
      </c>
      <c r="AF10" s="6">
        <v>0</v>
      </c>
      <c r="AG10" s="6">
        <v>1.954426519610138</v>
      </c>
      <c r="AH10" s="6">
        <v>0</v>
      </c>
      <c r="AI10" s="6">
        <v>0.14892662234616671</v>
      </c>
      <c r="AJ10" s="6">
        <v>0.26078178308837119</v>
      </c>
      <c r="AK10" s="6">
        <v>0.20958871780287106</v>
      </c>
      <c r="AL10" s="6">
        <v>0.27200000000000002</v>
      </c>
      <c r="AM10" s="6">
        <v>0.11961517356162683</v>
      </c>
      <c r="AN10" s="6">
        <v>1.7505011338837792E-2</v>
      </c>
      <c r="AO10" s="6">
        <v>6.4857724183960033E-2</v>
      </c>
      <c r="AP10" s="12">
        <v>1.55925</v>
      </c>
    </row>
    <row r="11" spans="1:42" s="6" customFormat="1">
      <c r="A11" s="28"/>
      <c r="C11" s="6" t="s">
        <v>41</v>
      </c>
      <c r="D11" s="6">
        <v>2055</v>
      </c>
      <c r="E11" s="6" t="s">
        <v>82</v>
      </c>
      <c r="F11" s="6">
        <v>0</v>
      </c>
      <c r="G11" s="6">
        <v>0.12058622053940513</v>
      </c>
      <c r="H11" s="6">
        <v>0</v>
      </c>
      <c r="I11" s="6">
        <v>0.73180079142987797</v>
      </c>
      <c r="J11" s="6">
        <v>0</v>
      </c>
      <c r="K11" s="6">
        <v>0</v>
      </c>
      <c r="L11" s="6">
        <v>0</v>
      </c>
      <c r="M11" s="6">
        <v>1.5559388332049755</v>
      </c>
      <c r="N11" s="6">
        <v>2.5117265021955544</v>
      </c>
      <c r="O11" s="6">
        <v>0</v>
      </c>
      <c r="P11" s="6">
        <v>7.1074454351990293E-2</v>
      </c>
      <c r="Q11" s="6">
        <v>0</v>
      </c>
      <c r="R11" s="6">
        <v>2.1611309872576143</v>
      </c>
      <c r="S11" s="6">
        <v>0</v>
      </c>
      <c r="T11" s="6">
        <v>1.5286713358962238</v>
      </c>
      <c r="U11" s="6">
        <v>0.11588579177599881</v>
      </c>
      <c r="V11" s="6">
        <v>9.5288961091315724E-2</v>
      </c>
      <c r="W11" s="6">
        <v>0</v>
      </c>
      <c r="X11" s="6">
        <v>0</v>
      </c>
      <c r="Y11" s="6">
        <v>1.8317513454656573</v>
      </c>
      <c r="Z11" s="6">
        <v>0</v>
      </c>
      <c r="AA11" s="6">
        <v>7.6402109960909098E-2</v>
      </c>
      <c r="AB11" s="6">
        <v>9.9704059619106208E-2</v>
      </c>
      <c r="AC11" s="7">
        <v>2.0159099999999999E-2</v>
      </c>
      <c r="AD11" s="6">
        <v>0</v>
      </c>
      <c r="AE11" s="6">
        <v>0</v>
      </c>
      <c r="AF11" s="6">
        <v>0</v>
      </c>
      <c r="AG11" s="6">
        <v>2.0471677656460736</v>
      </c>
      <c r="AH11" s="6">
        <v>0</v>
      </c>
      <c r="AI11" s="6">
        <v>0.15386696785817139</v>
      </c>
      <c r="AJ11" s="6">
        <v>0.26662407760792967</v>
      </c>
      <c r="AK11" s="6">
        <v>0.21885586118427949</v>
      </c>
      <c r="AL11" s="6">
        <v>0</v>
      </c>
      <c r="AM11" s="6">
        <v>0.12347425084083707</v>
      </c>
      <c r="AN11" s="6">
        <v>1.7914619894597895E-2</v>
      </c>
      <c r="AO11" s="6">
        <v>6.6259976384665423E-2</v>
      </c>
      <c r="AP11" s="12">
        <v>1.55925</v>
      </c>
    </row>
    <row r="12" spans="1:42" s="6" customFormat="1">
      <c r="A12" s="28"/>
      <c r="C12" s="6" t="s">
        <v>41</v>
      </c>
      <c r="D12" s="6">
        <v>2060</v>
      </c>
      <c r="E12" s="6" t="s">
        <v>82</v>
      </c>
      <c r="F12" s="6">
        <v>0</v>
      </c>
      <c r="G12" s="6">
        <v>0.12418904545181701</v>
      </c>
      <c r="H12" s="6">
        <v>0</v>
      </c>
      <c r="I12" s="6">
        <v>0.75618543012035744</v>
      </c>
      <c r="J12" s="6">
        <v>0</v>
      </c>
      <c r="K12" s="6">
        <v>0</v>
      </c>
      <c r="L12" s="6">
        <v>0</v>
      </c>
      <c r="M12" s="6">
        <v>1.5924800081810051</v>
      </c>
      <c r="N12" s="6">
        <v>2.553313718701737</v>
      </c>
      <c r="O12" s="6">
        <v>0</v>
      </c>
      <c r="P12" s="6">
        <v>7.4903244040915931E-2</v>
      </c>
      <c r="Q12" s="6">
        <v>0</v>
      </c>
      <c r="R12" s="6">
        <v>2.2347471796730214</v>
      </c>
      <c r="S12" s="6">
        <v>0</v>
      </c>
      <c r="T12" s="6">
        <v>1.5887105811357849</v>
      </c>
      <c r="U12" s="6">
        <v>0.12067985933494001</v>
      </c>
      <c r="V12" s="6">
        <v>9.9393248856911628E-2</v>
      </c>
      <c r="W12" s="6">
        <v>0</v>
      </c>
      <c r="X12" s="6">
        <v>0</v>
      </c>
      <c r="Y12" s="6">
        <v>1.9027643538637076</v>
      </c>
      <c r="Z12" s="6">
        <v>0</v>
      </c>
      <c r="AA12" s="6">
        <v>7.8891678509754939E-2</v>
      </c>
      <c r="AB12" s="6">
        <v>0.10102007107047201</v>
      </c>
      <c r="AC12" s="7">
        <v>2.0159099999999999E-2</v>
      </c>
      <c r="AD12" s="6">
        <v>0</v>
      </c>
      <c r="AE12" s="6">
        <v>0</v>
      </c>
      <c r="AF12" s="6">
        <v>0</v>
      </c>
      <c r="AG12" s="6">
        <v>2.1443097597428844</v>
      </c>
      <c r="AH12" s="6">
        <v>0</v>
      </c>
      <c r="AI12" s="6">
        <v>0.15897119954038177</v>
      </c>
      <c r="AJ12" s="6">
        <v>0.27259725705683036</v>
      </c>
      <c r="AK12" s="6">
        <v>0.22853275919061175</v>
      </c>
      <c r="AL12" s="6">
        <v>0</v>
      </c>
      <c r="AM12" s="6">
        <v>0.12745783136661282</v>
      </c>
      <c r="AN12" s="6">
        <v>1.8333813086763209E-2</v>
      </c>
      <c r="AO12" s="6">
        <v>6.7692545887729536E-2</v>
      </c>
      <c r="AP12" s="12">
        <v>1.55925</v>
      </c>
    </row>
    <row r="13" spans="1:42" s="6" customFormat="1">
      <c r="A13" s="28"/>
      <c r="C13" s="6" t="s">
        <v>41</v>
      </c>
      <c r="D13" s="6">
        <v>2065</v>
      </c>
      <c r="E13" s="6" t="s">
        <v>82</v>
      </c>
      <c r="F13" s="6">
        <v>0</v>
      </c>
      <c r="G13" s="6">
        <v>0.12789951406755942</v>
      </c>
      <c r="H13" s="6">
        <v>0</v>
      </c>
      <c r="I13" s="6">
        <v>0.78138259950365474</v>
      </c>
      <c r="J13" s="6">
        <v>0</v>
      </c>
      <c r="K13" s="6">
        <v>0</v>
      </c>
      <c r="L13" s="6">
        <v>0</v>
      </c>
      <c r="M13" s="6">
        <v>1.629879351511814</v>
      </c>
      <c r="N13" s="6">
        <v>2.5955895040370578</v>
      </c>
      <c r="O13" s="6">
        <v>0</v>
      </c>
      <c r="P13" s="6">
        <v>7.8938291106217945E-2</v>
      </c>
      <c r="Q13" s="6">
        <v>0</v>
      </c>
      <c r="R13" s="6">
        <v>2.3108710145301385</v>
      </c>
      <c r="S13" s="6">
        <v>0</v>
      </c>
      <c r="T13" s="6">
        <v>1.6511078943813917</v>
      </c>
      <c r="U13" s="6">
        <v>0.12567225218818578</v>
      </c>
      <c r="V13" s="6">
        <v>0.10367431657550415</v>
      </c>
      <c r="W13" s="6">
        <v>0</v>
      </c>
      <c r="X13" s="6">
        <v>0</v>
      </c>
      <c r="Y13" s="6">
        <v>1.9765303818646778</v>
      </c>
      <c r="Z13" s="6">
        <v>0</v>
      </c>
      <c r="AA13" s="6">
        <v>8.1462369838620513E-2</v>
      </c>
      <c r="AB13" s="6">
        <v>0.10235345278887349</v>
      </c>
      <c r="AC13" s="7">
        <v>2.0159099999999999E-2</v>
      </c>
      <c r="AD13" s="6">
        <v>0</v>
      </c>
      <c r="AE13" s="6">
        <v>0</v>
      </c>
      <c r="AF13" s="6">
        <v>0</v>
      </c>
      <c r="AG13" s="6">
        <v>2.2460613257445785</v>
      </c>
      <c r="AH13" s="6">
        <v>0</v>
      </c>
      <c r="AI13" s="6">
        <v>0.16424475399165914</v>
      </c>
      <c r="AJ13" s="6">
        <v>0.2787042536502623</v>
      </c>
      <c r="AK13" s="6">
        <v>0.23863752947104369</v>
      </c>
      <c r="AL13" s="6">
        <v>0</v>
      </c>
      <c r="AM13" s="6">
        <v>0.13156993191739191</v>
      </c>
      <c r="AN13" s="6">
        <v>1.8762815191056808E-2</v>
      </c>
      <c r="AO13" s="6">
        <v>6.9156088166413054E-2</v>
      </c>
      <c r="AP13" s="12">
        <v>1.55925</v>
      </c>
    </row>
    <row r="14" spans="1:42" s="6" customFormat="1" ht="15" thickBot="1">
      <c r="A14" s="30"/>
      <c r="B14" s="15"/>
      <c r="C14" s="15" t="s">
        <v>41</v>
      </c>
      <c r="D14" s="15">
        <v>2070</v>
      </c>
      <c r="E14" s="15" t="s">
        <v>82</v>
      </c>
      <c r="F14" s="15">
        <v>0</v>
      </c>
      <c r="G14" s="15">
        <v>0.131720842520402</v>
      </c>
      <c r="H14" s="15">
        <v>0</v>
      </c>
      <c r="I14" s="15">
        <v>0.80741937425309818</v>
      </c>
      <c r="J14" s="15">
        <v>0</v>
      </c>
      <c r="K14" s="15">
        <v>0</v>
      </c>
      <c r="L14" s="15">
        <v>0</v>
      </c>
      <c r="M14" s="15">
        <v>1.6681570172544524</v>
      </c>
      <c r="N14" s="15">
        <v>2.6385652589893618</v>
      </c>
      <c r="O14" s="15">
        <v>0</v>
      </c>
      <c r="P14" s="15">
        <v>8.3190706658394953E-2</v>
      </c>
      <c r="Q14" s="15">
        <v>0</v>
      </c>
      <c r="R14" s="15">
        <v>2.3895879114956067</v>
      </c>
      <c r="S14" s="15">
        <v>0</v>
      </c>
      <c r="T14" s="15">
        <v>1.7159558898006431</v>
      </c>
      <c r="U14" s="15">
        <v>0.13087117483470853</v>
      </c>
      <c r="V14" s="15">
        <v>0.10813977851625917</v>
      </c>
      <c r="W14" s="15">
        <v>0</v>
      </c>
      <c r="X14" s="15">
        <v>0</v>
      </c>
      <c r="Y14" s="15">
        <v>2.0531561580399242</v>
      </c>
      <c r="Z14" s="15">
        <v>0</v>
      </c>
      <c r="AA14" s="15">
        <v>8.4116827339446643E-2</v>
      </c>
      <c r="AB14" s="15">
        <v>0.10370443404752601</v>
      </c>
      <c r="AC14" s="16">
        <v>2.0159099999999999E-2</v>
      </c>
      <c r="AD14" s="15">
        <v>0</v>
      </c>
      <c r="AE14" s="15">
        <v>0</v>
      </c>
      <c r="AF14" s="15">
        <v>0</v>
      </c>
      <c r="AG14" s="15">
        <v>2.3526411965827148</v>
      </c>
      <c r="AH14" s="15">
        <v>0</v>
      </c>
      <c r="AI14" s="15">
        <v>0.16969324815925613</v>
      </c>
      <c r="AJ14" s="15">
        <v>0.28494806529383399</v>
      </c>
      <c r="AK14" s="15">
        <v>0.24918909076201576</v>
      </c>
      <c r="AL14" s="15">
        <v>0</v>
      </c>
      <c r="AM14" s="15">
        <v>0.13581469886268294</v>
      </c>
      <c r="AN14" s="15">
        <v>1.9201855731142099E-2</v>
      </c>
      <c r="AO14" s="15">
        <v>7.0651272865593598E-2</v>
      </c>
      <c r="AP14" s="17">
        <v>1.55925</v>
      </c>
    </row>
    <row r="17" spans="1:42">
      <c r="A17" s="43" t="s">
        <v>150</v>
      </c>
      <c r="B17" s="42" t="s">
        <v>76</v>
      </c>
      <c r="C17" s="42" t="s">
        <v>76</v>
      </c>
      <c r="D17" s="43" t="s">
        <v>151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</row>
    <row r="18" spans="1:42">
      <c r="A18" s="43" t="s">
        <v>2</v>
      </c>
      <c r="B18" s="43" t="s">
        <v>152</v>
      </c>
      <c r="C18" s="43" t="s">
        <v>144</v>
      </c>
      <c r="D18" s="44" t="s">
        <v>5</v>
      </c>
      <c r="E18" s="44" t="s">
        <v>6</v>
      </c>
      <c r="F18" s="44" t="s">
        <v>7</v>
      </c>
      <c r="G18" s="44" t="s">
        <v>8</v>
      </c>
      <c r="H18" s="44" t="s">
        <v>9</v>
      </c>
      <c r="I18" s="44" t="s">
        <v>10</v>
      </c>
      <c r="J18" s="44" t="s">
        <v>11</v>
      </c>
      <c r="K18" s="44" t="s">
        <v>12</v>
      </c>
      <c r="L18" s="44" t="s">
        <v>13</v>
      </c>
      <c r="M18" s="44" t="s">
        <v>42</v>
      </c>
      <c r="N18" s="44" t="s">
        <v>14</v>
      </c>
      <c r="O18" s="44" t="s">
        <v>15</v>
      </c>
      <c r="P18" s="44" t="s">
        <v>16</v>
      </c>
      <c r="Q18" s="44" t="s">
        <v>36</v>
      </c>
      <c r="R18" s="44" t="s">
        <v>17</v>
      </c>
      <c r="S18" s="44" t="s">
        <v>18</v>
      </c>
      <c r="T18" s="44" t="s">
        <v>20</v>
      </c>
      <c r="U18" s="44" t="s">
        <v>21</v>
      </c>
      <c r="V18" s="44" t="s">
        <v>22</v>
      </c>
      <c r="W18" s="44" t="s">
        <v>23</v>
      </c>
      <c r="X18" s="44" t="s">
        <v>145</v>
      </c>
      <c r="Y18" s="44" t="s">
        <v>25</v>
      </c>
      <c r="Z18" s="44" t="s">
        <v>26</v>
      </c>
      <c r="AA18" s="44" t="s">
        <v>27</v>
      </c>
      <c r="AB18" s="44" t="s">
        <v>28</v>
      </c>
      <c r="AC18" s="44" t="s">
        <v>29</v>
      </c>
      <c r="AD18" s="44" t="s">
        <v>30</v>
      </c>
      <c r="AE18" s="44" t="s">
        <v>31</v>
      </c>
      <c r="AF18" s="44" t="s">
        <v>32</v>
      </c>
      <c r="AG18" s="44" t="s">
        <v>33</v>
      </c>
    </row>
    <row r="19" spans="1:42">
      <c r="A19" s="44" t="s">
        <v>153</v>
      </c>
      <c r="B19" s="44" t="s">
        <v>82</v>
      </c>
      <c r="C19" s="45">
        <v>2010</v>
      </c>
      <c r="D19" s="46">
        <v>0.112817343862914</v>
      </c>
      <c r="E19" s="46">
        <v>0.391061580441741</v>
      </c>
      <c r="F19" s="49"/>
      <c r="G19" s="49"/>
      <c r="H19" s="46">
        <v>1.6193655643168301E-2</v>
      </c>
      <c r="I19" s="46">
        <v>0.22573045627042401</v>
      </c>
      <c r="J19" s="46">
        <v>1.84834220870347</v>
      </c>
      <c r="K19" s="47">
        <v>0.20401065840618299</v>
      </c>
      <c r="L19" s="47">
        <v>2.88210534341382E-2</v>
      </c>
      <c r="M19" s="47">
        <v>6.1795900401644101E-2</v>
      </c>
      <c r="N19" s="47">
        <v>0.33747800818059298</v>
      </c>
      <c r="O19" s="50"/>
      <c r="P19" s="47">
        <v>1.41404168297105</v>
      </c>
      <c r="Q19" s="47">
        <v>6.9694513157254001E-2</v>
      </c>
      <c r="R19" s="47">
        <v>0.120488952629</v>
      </c>
      <c r="S19" s="47">
        <v>0.13083524051522599</v>
      </c>
      <c r="T19" s="47">
        <v>1.06921830204715</v>
      </c>
      <c r="U19" s="47">
        <v>4.1996320335281299E-2</v>
      </c>
      <c r="V19" s="47">
        <v>1.0567514874290199E-2</v>
      </c>
      <c r="W19" s="47">
        <v>3.2843405405352001E-2</v>
      </c>
      <c r="X19" s="50"/>
      <c r="Y19" s="47">
        <v>0.37255738702109698</v>
      </c>
      <c r="Z19" s="47">
        <v>0.164962177455793</v>
      </c>
      <c r="AA19" s="47">
        <v>0.60948319593574996</v>
      </c>
      <c r="AB19" s="47">
        <v>0.109856701915327</v>
      </c>
      <c r="AC19" s="47">
        <v>0.29234814352484001</v>
      </c>
      <c r="AD19" s="47">
        <v>0.30207671215917198</v>
      </c>
      <c r="AE19" s="47">
        <v>1.83318814136651E-2</v>
      </c>
      <c r="AF19" s="47">
        <v>4.2279654270916199E-2</v>
      </c>
      <c r="AG19" s="47">
        <v>0.60199153909187997</v>
      </c>
    </row>
    <row r="20" spans="1:42">
      <c r="A20" s="44" t="s">
        <v>153</v>
      </c>
      <c r="B20" s="44" t="s">
        <v>82</v>
      </c>
      <c r="C20" s="45">
        <v>2020</v>
      </c>
      <c r="D20" s="46">
        <v>0.15099528550420599</v>
      </c>
      <c r="E20" s="46">
        <v>0.42816505997688997</v>
      </c>
      <c r="F20" s="46">
        <v>0.117621000168133</v>
      </c>
      <c r="G20" s="46">
        <v>0.279988441126377</v>
      </c>
      <c r="H20" s="49"/>
      <c r="I20" s="46">
        <v>0.225699980801945</v>
      </c>
      <c r="J20" s="46">
        <v>1.9799766435341</v>
      </c>
      <c r="K20" s="47">
        <v>0.247707625244622</v>
      </c>
      <c r="L20" s="47">
        <v>3.6849915019782499E-2</v>
      </c>
      <c r="M20" s="47">
        <v>8.4143752320138099E-2</v>
      </c>
      <c r="N20" s="47">
        <v>0.38691669731205303</v>
      </c>
      <c r="O20" s="47">
        <v>0.11989199113134701</v>
      </c>
      <c r="P20" s="47">
        <v>1.6958523374026699</v>
      </c>
      <c r="Q20" s="47">
        <v>7.3469396639075604E-2</v>
      </c>
      <c r="R20" s="47">
        <v>0.22133369097443201</v>
      </c>
      <c r="S20" s="47">
        <v>0.16479696942250699</v>
      </c>
      <c r="T20" s="47">
        <v>1.15982334856953</v>
      </c>
      <c r="U20" s="47">
        <v>7.5130922704417194E-2</v>
      </c>
      <c r="V20" s="47">
        <v>1.07203582589159E-2</v>
      </c>
      <c r="W20" s="47">
        <v>5.34905925691323E-2</v>
      </c>
      <c r="X20" s="47">
        <v>5.0240993450761402E-3</v>
      </c>
      <c r="Y20" s="47">
        <v>0.44500703062442198</v>
      </c>
      <c r="Z20" s="47">
        <v>0.17358727299522</v>
      </c>
      <c r="AA20" s="47">
        <v>1.02489812902821</v>
      </c>
      <c r="AB20" s="47">
        <v>0.11825623963486299</v>
      </c>
      <c r="AC20" s="47">
        <v>0.39799228383268698</v>
      </c>
      <c r="AD20" s="47">
        <v>0.34278869591893502</v>
      </c>
      <c r="AE20" s="47">
        <v>2.6904468702776501E-2</v>
      </c>
      <c r="AF20" s="47">
        <v>4.7704288464247797E-2</v>
      </c>
      <c r="AG20" s="47">
        <v>0.91887079075196998</v>
      </c>
    </row>
    <row r="21" spans="1:42">
      <c r="A21" s="44" t="s">
        <v>153</v>
      </c>
      <c r="B21" s="44" t="s">
        <v>82</v>
      </c>
      <c r="C21" s="45">
        <v>2030</v>
      </c>
      <c r="D21" s="46">
        <v>0.164864277752929</v>
      </c>
      <c r="E21" s="46">
        <v>0.431151659176784</v>
      </c>
      <c r="F21" s="46">
        <v>0.124358183323835</v>
      </c>
      <c r="G21" s="46">
        <v>0.28369085806822097</v>
      </c>
      <c r="H21" s="49"/>
      <c r="I21" s="46">
        <v>0.22799798801132301</v>
      </c>
      <c r="J21" s="46">
        <v>1.90815665148487</v>
      </c>
      <c r="K21" s="47">
        <v>0.236997227102138</v>
      </c>
      <c r="L21" s="47">
        <v>2.8883797194380199E-2</v>
      </c>
      <c r="M21" s="47">
        <v>0.101067643092018</v>
      </c>
      <c r="N21" s="47">
        <v>0.43067449479936598</v>
      </c>
      <c r="O21" s="47">
        <v>0.123523203029885</v>
      </c>
      <c r="P21" s="47">
        <v>1.8078620935860601</v>
      </c>
      <c r="Q21" s="47">
        <v>8.4877795245723503E-2</v>
      </c>
      <c r="R21" s="47">
        <v>0.21504263530551199</v>
      </c>
      <c r="S21" s="47">
        <v>0.19044851294652401</v>
      </c>
      <c r="T21" s="47">
        <v>1.4047632261221299</v>
      </c>
      <c r="U21" s="47">
        <v>6.6333361504234606E-2</v>
      </c>
      <c r="V21" s="47">
        <v>1.0749201863318699E-2</v>
      </c>
      <c r="W21" s="47">
        <v>4.39885934521074E-2</v>
      </c>
      <c r="X21" s="50"/>
      <c r="Y21" s="47">
        <v>0.458701910396354</v>
      </c>
      <c r="Z21" s="47">
        <v>0.182502312107028</v>
      </c>
      <c r="AA21" s="47">
        <v>1.0350147037350199</v>
      </c>
      <c r="AB21" s="47">
        <v>0.12635866459572101</v>
      </c>
      <c r="AC21" s="47">
        <v>0.427950553539864</v>
      </c>
      <c r="AD21" s="47">
        <v>0.34135009033629898</v>
      </c>
      <c r="AE21" s="47">
        <v>3.3648325149250403E-2</v>
      </c>
      <c r="AF21" s="47">
        <v>5.5857904724421599E-2</v>
      </c>
      <c r="AG21" s="47">
        <v>0.95360032154174801</v>
      </c>
    </row>
    <row r="22" spans="1:42">
      <c r="A22" s="44" t="s">
        <v>153</v>
      </c>
      <c r="B22" s="44" t="s">
        <v>82</v>
      </c>
      <c r="C22" s="45">
        <v>2040</v>
      </c>
      <c r="D22" s="47">
        <v>0.16567693145717899</v>
      </c>
      <c r="E22" s="47">
        <v>0.42474066681292999</v>
      </c>
      <c r="F22" s="47">
        <v>0.120008862116052</v>
      </c>
      <c r="G22" s="47">
        <v>0.27896489264438601</v>
      </c>
      <c r="H22" s="47">
        <v>1.7892266015662399E-2</v>
      </c>
      <c r="I22" s="47">
        <v>0.24034305819853399</v>
      </c>
      <c r="J22" s="47">
        <v>2.0203648993666299</v>
      </c>
      <c r="K22" s="47">
        <v>0.243678122026143</v>
      </c>
      <c r="L22" s="47">
        <v>3.0195510230056202E-2</v>
      </c>
      <c r="M22" s="47">
        <v>7.6188258635668193E-2</v>
      </c>
      <c r="N22" s="47">
        <v>0.41638854976422601</v>
      </c>
      <c r="O22" s="47">
        <v>0.13178564747246399</v>
      </c>
      <c r="P22" s="47">
        <v>1.78603150566025</v>
      </c>
      <c r="Q22" s="47">
        <v>7.7040835490235396E-2</v>
      </c>
      <c r="R22" s="47">
        <v>0.19787369729990001</v>
      </c>
      <c r="S22" s="47">
        <v>0.16350399240914401</v>
      </c>
      <c r="T22" s="47">
        <v>1.2097430570768399</v>
      </c>
      <c r="U22" s="47">
        <v>5.7038444672930899E-2</v>
      </c>
      <c r="V22" s="47">
        <v>1.0773541659204799E-2</v>
      </c>
      <c r="W22" s="47">
        <v>4.2172806105523403E-2</v>
      </c>
      <c r="X22" s="47">
        <v>4.8017806444925204E-3</v>
      </c>
      <c r="Y22" s="47">
        <v>0.44509600952056</v>
      </c>
      <c r="Z22" s="47">
        <v>0.17884785971511799</v>
      </c>
      <c r="AA22" s="47">
        <v>0.94983732437727297</v>
      </c>
      <c r="AB22" s="47">
        <v>0.12116240217537801</v>
      </c>
      <c r="AC22" s="47">
        <v>0.39546973345047298</v>
      </c>
      <c r="AD22" s="47">
        <v>0.35572976948982699</v>
      </c>
      <c r="AE22" s="47">
        <v>2.8894698650585301E-2</v>
      </c>
      <c r="AF22" s="47">
        <v>5.3952800840486301E-2</v>
      </c>
      <c r="AG22" s="47">
        <v>1.01056589182473</v>
      </c>
    </row>
    <row r="23" spans="1:42">
      <c r="A23" s="44" t="s">
        <v>153</v>
      </c>
      <c r="B23" s="44" t="s">
        <v>82</v>
      </c>
      <c r="C23" s="45">
        <v>2050</v>
      </c>
      <c r="D23" s="47">
        <v>0.168142956158427</v>
      </c>
      <c r="E23" s="47">
        <v>0.42967614546574401</v>
      </c>
      <c r="F23" s="47">
        <v>0.120632459912848</v>
      </c>
      <c r="G23" s="47">
        <v>0.283870729509966</v>
      </c>
      <c r="H23" s="47">
        <v>1.8312691101212201E-2</v>
      </c>
      <c r="I23" s="47">
        <v>0.24349211173330501</v>
      </c>
      <c r="J23" s="47">
        <v>2.04438062236254</v>
      </c>
      <c r="K23" s="47">
        <v>0.24954275943826901</v>
      </c>
      <c r="L23" s="47">
        <v>3.0870856024644001E-2</v>
      </c>
      <c r="M23" s="47">
        <v>7.6982760491734206E-2</v>
      </c>
      <c r="N23" s="47">
        <v>0.42276701491420099</v>
      </c>
      <c r="O23" s="47">
        <v>0.133992379019782</v>
      </c>
      <c r="P23" s="47">
        <v>1.8021621895158799</v>
      </c>
      <c r="Q23" s="47">
        <v>7.82450043880345E-2</v>
      </c>
      <c r="R23" s="47">
        <v>0.204516855471745</v>
      </c>
      <c r="S23" s="47">
        <v>0.17054956329769899</v>
      </c>
      <c r="T23" s="47">
        <v>1.2188922319925899</v>
      </c>
      <c r="U23" s="47">
        <v>5.7809638198393597E-2</v>
      </c>
      <c r="V23" s="47">
        <v>1.12992898199337E-2</v>
      </c>
      <c r="W23" s="47">
        <v>4.2616722490824599E-2</v>
      </c>
      <c r="X23" s="47">
        <v>5.2042662551809397E-3</v>
      </c>
      <c r="Y23" s="47">
        <v>0.45243681353912701</v>
      </c>
      <c r="Z23" s="47">
        <v>0.182688366096874</v>
      </c>
      <c r="AA23" s="47">
        <v>0.96143711813684096</v>
      </c>
      <c r="AB23" s="47">
        <v>0.121892009359982</v>
      </c>
      <c r="AC23" s="47">
        <v>0.39919404635462602</v>
      </c>
      <c r="AD23" s="47">
        <v>0.36576906000666898</v>
      </c>
      <c r="AE23" s="47">
        <v>2.9712032417707899E-2</v>
      </c>
      <c r="AF23" s="47">
        <v>5.5307765458080499E-2</v>
      </c>
      <c r="AG23" s="47">
        <v>1.02740376908714</v>
      </c>
    </row>
    <row r="24" spans="1:42">
      <c r="A24" s="44" t="s">
        <v>153</v>
      </c>
      <c r="B24" s="44" t="s">
        <v>82</v>
      </c>
      <c r="C24" s="45">
        <v>2060</v>
      </c>
      <c r="D24" s="47">
        <v>0.172568722230628</v>
      </c>
      <c r="E24" s="47">
        <v>0.43945490696212702</v>
      </c>
      <c r="F24" s="47">
        <v>0.121862508942232</v>
      </c>
      <c r="G24" s="47">
        <v>0.292628573280515</v>
      </c>
      <c r="H24" s="47">
        <v>1.89526246972158E-2</v>
      </c>
      <c r="I24" s="47">
        <v>0.25027843630468699</v>
      </c>
      <c r="J24" s="47">
        <v>2.09498732556392</v>
      </c>
      <c r="K24" s="47">
        <v>0.26221816122927499</v>
      </c>
      <c r="L24" s="47">
        <v>3.2318085995924097E-2</v>
      </c>
      <c r="M24" s="47">
        <v>7.8243099384465706E-2</v>
      </c>
      <c r="N24" s="47">
        <v>0.43500099232284101</v>
      </c>
      <c r="O24" s="47">
        <v>0.13866762389885201</v>
      </c>
      <c r="P24" s="47">
        <v>1.8338633111127001</v>
      </c>
      <c r="Q24" s="47">
        <v>8.0557167244250702E-2</v>
      </c>
      <c r="R24" s="47">
        <v>0.21692875137638901</v>
      </c>
      <c r="S24" s="47">
        <v>0.186387296539895</v>
      </c>
      <c r="T24" s="47">
        <v>1.2377531654362299</v>
      </c>
      <c r="U24" s="47">
        <v>5.9462450835747201E-2</v>
      </c>
      <c r="V24" s="47">
        <v>1.2183805052651899E-2</v>
      </c>
      <c r="W24" s="47">
        <v>4.3551367715291597E-2</v>
      </c>
      <c r="X24" s="47">
        <v>5.8760769555443902E-3</v>
      </c>
      <c r="Y24" s="47">
        <v>0.46812531115678702</v>
      </c>
      <c r="Z24" s="47">
        <v>0.19048845553084001</v>
      </c>
      <c r="AA24" s="47">
        <v>0.98380414376557901</v>
      </c>
      <c r="AB24" s="47">
        <v>0.12333482115908601</v>
      </c>
      <c r="AC24" s="47">
        <v>0.40709459109769103</v>
      </c>
      <c r="AD24" s="47">
        <v>0.38698711830385202</v>
      </c>
      <c r="AE24" s="47">
        <v>3.1299890414527402E-2</v>
      </c>
      <c r="AF24" s="47">
        <v>5.8084880159702097E-2</v>
      </c>
      <c r="AG24" s="47">
        <v>1.06171308052992</v>
      </c>
    </row>
    <row r="25" spans="1:42">
      <c r="A25" s="44" t="s">
        <v>153</v>
      </c>
      <c r="B25" s="44" t="s">
        <v>82</v>
      </c>
      <c r="C25" s="45">
        <v>2070</v>
      </c>
      <c r="D25" s="47">
        <v>0.17528014524945301</v>
      </c>
      <c r="E25" s="47">
        <v>0.44556926756898102</v>
      </c>
      <c r="F25" s="47">
        <v>0.12259242106066801</v>
      </c>
      <c r="G25" s="47">
        <v>0.29810477014973202</v>
      </c>
      <c r="H25" s="50"/>
      <c r="I25" s="47">
        <v>0.25456490956907901</v>
      </c>
      <c r="J25" s="47">
        <v>2.1256679335074899</v>
      </c>
      <c r="K25" s="47">
        <v>0.27030944091345899</v>
      </c>
      <c r="L25" s="47">
        <v>3.3241968168422002E-2</v>
      </c>
      <c r="M25" s="47">
        <v>7.8968268312718498E-2</v>
      </c>
      <c r="N25" s="47">
        <v>0.44241688415457903</v>
      </c>
      <c r="O25" s="47">
        <v>0.14153163345377101</v>
      </c>
      <c r="P25" s="47">
        <v>1.8528836322972</v>
      </c>
      <c r="Q25" s="47">
        <v>8.2032206683288894E-2</v>
      </c>
      <c r="R25" s="47">
        <v>0.225013341765296</v>
      </c>
      <c r="S25" s="47">
        <v>0.19735336332060699</v>
      </c>
      <c r="T25" s="47">
        <v>1.2488381417735399</v>
      </c>
      <c r="U25" s="47">
        <v>6.04527395233403E-2</v>
      </c>
      <c r="V25" s="47">
        <v>1.27720809122304E-2</v>
      </c>
      <c r="W25" s="47">
        <v>4.4105512206930098E-2</v>
      </c>
      <c r="X25" s="50"/>
      <c r="Y25" s="47">
        <v>0.478035237238364</v>
      </c>
      <c r="Z25" s="47">
        <v>0.19551771326085399</v>
      </c>
      <c r="AA25" s="47">
        <v>0.99778908758762797</v>
      </c>
      <c r="AB25" s="47">
        <v>0.12418249663037</v>
      </c>
      <c r="AC25" s="47">
        <v>0.41203430529820401</v>
      </c>
      <c r="AD25" s="47">
        <v>0.40109519999236798</v>
      </c>
      <c r="AE25" s="47">
        <v>3.2322933602195E-2</v>
      </c>
      <c r="AF25" s="47">
        <v>5.9874903274080002E-2</v>
      </c>
      <c r="AG25" s="47">
        <v>1.0829467264289401</v>
      </c>
    </row>
    <row r="26" spans="1:42">
      <c r="A26" s="44" t="s">
        <v>154</v>
      </c>
      <c r="B26" s="44" t="s">
        <v>154</v>
      </c>
      <c r="C26" s="44" t="s">
        <v>154</v>
      </c>
      <c r="D26" s="48">
        <v>1.1103456622157399</v>
      </c>
      <c r="E26" s="48">
        <v>2.9898192864051998</v>
      </c>
      <c r="F26" s="48">
        <v>0.72707543552376797</v>
      </c>
      <c r="G26" s="48">
        <v>1.7172482647792</v>
      </c>
      <c r="H26" s="48">
        <v>7.1351237457258701E-2</v>
      </c>
      <c r="I26" s="48">
        <v>1.6681069408892999</v>
      </c>
      <c r="J26" s="48">
        <v>14.021876284523</v>
      </c>
      <c r="K26" s="48">
        <v>1.7144639943600899</v>
      </c>
      <c r="L26" s="48">
        <v>0.22118118606734699</v>
      </c>
      <c r="M26" s="48">
        <v>0.55738968263838695</v>
      </c>
      <c r="N26" s="48">
        <v>2.8716426414478602</v>
      </c>
      <c r="O26" s="48">
        <v>0.78939247800610102</v>
      </c>
      <c r="P26" s="48">
        <v>12.1926967525458</v>
      </c>
      <c r="Q26" s="48">
        <v>0.54591691884786298</v>
      </c>
      <c r="R26" s="48">
        <v>1.4011979248222699</v>
      </c>
      <c r="S26" s="48">
        <v>1.2038749384516001</v>
      </c>
      <c r="T26" s="48">
        <v>8.5490314730179993</v>
      </c>
      <c r="U26" s="48">
        <v>0.418223877774345</v>
      </c>
      <c r="V26" s="48">
        <v>7.9065792440545596E-2</v>
      </c>
      <c r="W26" s="48">
        <v>0.30276899994516099</v>
      </c>
      <c r="X26" s="48">
        <v>2.0906223200294002E-2</v>
      </c>
      <c r="Y26" s="48">
        <v>3.11995969949671</v>
      </c>
      <c r="Z26" s="48">
        <v>1.2685941571617301</v>
      </c>
      <c r="AA26" s="48">
        <v>6.5622637025663</v>
      </c>
      <c r="AB26" s="48">
        <v>0.84504333547072696</v>
      </c>
      <c r="AC26" s="48">
        <v>2.73208365709838</v>
      </c>
      <c r="AD26" s="48">
        <v>2.4957966462071202</v>
      </c>
      <c r="AE26" s="48">
        <v>0.201114230350708</v>
      </c>
      <c r="AF26" s="48">
        <v>0.37306219719193401</v>
      </c>
      <c r="AG26" s="48">
        <v>6.6570921192563297</v>
      </c>
    </row>
    <row r="28" spans="1:42">
      <c r="C28" t="str">
        <f>C1</f>
        <v>Attribute</v>
      </c>
      <c r="D28" t="str">
        <f>D1</f>
        <v>Year</v>
      </c>
      <c r="E28" t="str">
        <f>E1</f>
        <v>Cset_CN</v>
      </c>
      <c r="F28" t="str">
        <f>F1</f>
        <v>AL</v>
      </c>
      <c r="G28" t="str">
        <f>G1</f>
        <v>AT</v>
      </c>
      <c r="H28" t="str">
        <f t="shared" ref="H28:AP28" si="0">H1</f>
        <v>BA</v>
      </c>
      <c r="I28" t="str">
        <f t="shared" si="0"/>
        <v>BE</v>
      </c>
      <c r="J28" t="str">
        <f t="shared" si="0"/>
        <v>BG</v>
      </c>
      <c r="K28" t="str">
        <f t="shared" si="0"/>
        <v>CH</v>
      </c>
      <c r="L28" t="str">
        <f t="shared" si="0"/>
        <v>CY</v>
      </c>
      <c r="M28" t="str">
        <f t="shared" si="0"/>
        <v>CZ</v>
      </c>
      <c r="N28" t="str">
        <f t="shared" si="0"/>
        <v>DE</v>
      </c>
      <c r="O28" t="str">
        <f t="shared" si="0"/>
        <v>DK</v>
      </c>
      <c r="P28" t="str">
        <f t="shared" si="0"/>
        <v>EE</v>
      </c>
      <c r="Q28" t="str">
        <f t="shared" si="0"/>
        <v>EL</v>
      </c>
      <c r="R28" t="str">
        <f t="shared" si="0"/>
        <v>ES</v>
      </c>
      <c r="S28" t="str">
        <f t="shared" si="0"/>
        <v>FI</v>
      </c>
      <c r="T28" t="str">
        <f t="shared" si="0"/>
        <v>FR</v>
      </c>
      <c r="U28" t="str">
        <f t="shared" si="0"/>
        <v>HR</v>
      </c>
      <c r="V28" t="str">
        <f t="shared" si="0"/>
        <v>HU</v>
      </c>
      <c r="W28" t="str">
        <f t="shared" si="0"/>
        <v>IE</v>
      </c>
      <c r="X28" t="str">
        <f t="shared" si="0"/>
        <v>IS</v>
      </c>
      <c r="Y28" t="str">
        <f t="shared" si="0"/>
        <v>IT</v>
      </c>
      <c r="Z28" t="str">
        <f t="shared" si="0"/>
        <v>KS</v>
      </c>
      <c r="AA28" t="str">
        <f t="shared" si="0"/>
        <v>LT</v>
      </c>
      <c r="AB28" t="str">
        <f t="shared" si="0"/>
        <v>LU</v>
      </c>
      <c r="AC28" t="str">
        <f t="shared" si="0"/>
        <v>LV</v>
      </c>
      <c r="AD28" t="str">
        <f t="shared" si="0"/>
        <v>ME</v>
      </c>
      <c r="AE28" t="str">
        <f t="shared" si="0"/>
        <v>MK</v>
      </c>
      <c r="AF28" t="str">
        <f t="shared" si="0"/>
        <v>MT</v>
      </c>
      <c r="AG28" t="str">
        <f t="shared" si="0"/>
        <v>NL</v>
      </c>
      <c r="AH28" t="str">
        <f t="shared" si="0"/>
        <v>NO</v>
      </c>
      <c r="AI28" t="str">
        <f t="shared" si="0"/>
        <v>PL</v>
      </c>
      <c r="AJ28" t="str">
        <f t="shared" si="0"/>
        <v>PT</v>
      </c>
      <c r="AK28" t="str">
        <f t="shared" si="0"/>
        <v>RO</v>
      </c>
      <c r="AL28" t="str">
        <f t="shared" si="0"/>
        <v>RS</v>
      </c>
      <c r="AM28" t="str">
        <f t="shared" si="0"/>
        <v>SE</v>
      </c>
      <c r="AN28" t="str">
        <f t="shared" si="0"/>
        <v>SI</v>
      </c>
      <c r="AO28" t="str">
        <f t="shared" si="0"/>
        <v>SK</v>
      </c>
      <c r="AP28" t="str">
        <f t="shared" si="0"/>
        <v>UK</v>
      </c>
    </row>
    <row r="29" spans="1:42">
      <c r="C29" t="str">
        <f t="shared" ref="C29:C35" si="1">C2</f>
        <v>COM_PROJ</v>
      </c>
      <c r="D29">
        <v>2010</v>
      </c>
      <c r="E29" t="str">
        <f t="shared" ref="E29:E35" si="2">E2</f>
        <v>IGF</v>
      </c>
      <c r="F29">
        <v>0</v>
      </c>
      <c r="G29">
        <v>0</v>
      </c>
      <c r="H29">
        <v>0</v>
      </c>
      <c r="I29">
        <f t="shared" ref="I29:AP29" si="3">I2-HLOOKUP(I$1,$D$18:$AG$25,2,0)</f>
        <v>0.28654941955825897</v>
      </c>
      <c r="J29">
        <f t="shared" si="3"/>
        <v>0</v>
      </c>
      <c r="K29">
        <f t="shared" si="3"/>
        <v>0</v>
      </c>
      <c r="L29">
        <f t="shared" ref="L29" si="4">L8-HLOOKUP(L$1,$D$18:$AG$25,8,0)</f>
        <v>0</v>
      </c>
      <c r="M29">
        <f t="shared" si="3"/>
        <v>0.69384454372957605</v>
      </c>
      <c r="N29">
        <f t="shared" si="3"/>
        <v>0.10536779129653007</v>
      </c>
      <c r="O29">
        <v>0</v>
      </c>
      <c r="P29">
        <f t="shared" si="3"/>
        <v>1.19776465658618E-2</v>
      </c>
      <c r="Q29">
        <v>0</v>
      </c>
      <c r="R29">
        <f t="shared" si="3"/>
        <v>0.94244199181940691</v>
      </c>
      <c r="S29">
        <f t="shared" si="3"/>
        <v>0</v>
      </c>
      <c r="T29">
        <v>0</v>
      </c>
      <c r="U29">
        <f t="shared" si="3"/>
        <v>5.0054868427460014E-3</v>
      </c>
      <c r="V29">
        <v>0</v>
      </c>
      <c r="W29">
        <v>0</v>
      </c>
      <c r="X29">
        <v>0</v>
      </c>
      <c r="Y29">
        <f t="shared" si="3"/>
        <v>0.19816169795284999</v>
      </c>
      <c r="Z29">
        <v>0</v>
      </c>
      <c r="AA29">
        <v>0</v>
      </c>
      <c r="AB29">
        <f t="shared" si="3"/>
        <v>7.5460485125709797E-2</v>
      </c>
      <c r="AC29">
        <v>0</v>
      </c>
      <c r="AD29">
        <v>0</v>
      </c>
      <c r="AE29">
        <v>0</v>
      </c>
      <c r="AF29">
        <v>0</v>
      </c>
      <c r="AG29">
        <f t="shared" si="3"/>
        <v>0.91444261297890295</v>
      </c>
      <c r="AH29">
        <v>0</v>
      </c>
      <c r="AI29">
        <v>0</v>
      </c>
      <c r="AJ29">
        <f t="shared" si="3"/>
        <v>5.6747298084673006E-2</v>
      </c>
      <c r="AK29">
        <v>0</v>
      </c>
      <c r="AL29">
        <v>0</v>
      </c>
      <c r="AM29">
        <v>0</v>
      </c>
      <c r="AN29">
        <v>0</v>
      </c>
      <c r="AO29">
        <f t="shared" si="3"/>
        <v>1.3931457290837987E-3</v>
      </c>
      <c r="AP29">
        <f t="shared" si="3"/>
        <v>0.41799846090811998</v>
      </c>
    </row>
    <row r="30" spans="1:42">
      <c r="C30" t="str">
        <f t="shared" si="1"/>
        <v>COM_PROJ</v>
      </c>
      <c r="D30">
        <v>2020</v>
      </c>
      <c r="E30" t="str">
        <f t="shared" si="2"/>
        <v>IGF</v>
      </c>
      <c r="F30">
        <v>0</v>
      </c>
      <c r="G30">
        <v>0</v>
      </c>
      <c r="H30">
        <v>0</v>
      </c>
      <c r="I30">
        <f t="shared" ref="I30:AP30" si="5">I4-HLOOKUP(I$1,$D$18:$AG$25,3,0)</f>
        <v>7.7113848260763118E-2</v>
      </c>
      <c r="J30">
        <f t="shared" ref="J30:K30" si="6">J3-HLOOKUP(J$1,$D$18:$AG$25,2,0)</f>
        <v>0</v>
      </c>
      <c r="K30">
        <f t="shared" si="6"/>
        <v>0</v>
      </c>
      <c r="L30">
        <f t="shared" ref="L30" si="7">L9-HLOOKUP(L$1,$D$18:$AG$25,8,0)</f>
        <v>0</v>
      </c>
      <c r="M30">
        <f t="shared" si="5"/>
        <v>0.89126797001670821</v>
      </c>
      <c r="N30">
        <f t="shared" si="5"/>
        <v>4.2799067502405475E-2</v>
      </c>
      <c r="O30">
        <v>0</v>
      </c>
      <c r="P30">
        <f t="shared" si="5"/>
        <v>9.7762588285665447E-3</v>
      </c>
      <c r="Q30">
        <v>0</v>
      </c>
      <c r="R30">
        <f t="shared" si="5"/>
        <v>0.97954098723882921</v>
      </c>
      <c r="S30">
        <f t="shared" ref="S30" si="8">S3-HLOOKUP(S$1,$D$18:$AG$25,2,0)</f>
        <v>0</v>
      </c>
      <c r="T30">
        <v>0</v>
      </c>
      <c r="U30">
        <f t="shared" si="5"/>
        <v>6.8413893497529243E-3</v>
      </c>
      <c r="V30">
        <v>0</v>
      </c>
      <c r="W30">
        <v>0</v>
      </c>
      <c r="X30">
        <v>0</v>
      </c>
      <c r="Y30">
        <f t="shared" si="5"/>
        <v>8.4742703128039665E-2</v>
      </c>
      <c r="Z30">
        <v>0</v>
      </c>
      <c r="AA30">
        <v>0</v>
      </c>
      <c r="AB30">
        <f t="shared" si="5"/>
        <v>7.3475535926304403E-2</v>
      </c>
      <c r="AC30">
        <v>0</v>
      </c>
      <c r="AD30">
        <v>0</v>
      </c>
      <c r="AE30">
        <v>0</v>
      </c>
      <c r="AF30">
        <v>0</v>
      </c>
      <c r="AG30">
        <f t="shared" si="5"/>
        <v>0.98746296795329469</v>
      </c>
      <c r="AH30">
        <v>0</v>
      </c>
      <c r="AI30">
        <v>0</v>
      </c>
      <c r="AJ30">
        <f t="shared" si="5"/>
        <v>7.1869454050968409E-2</v>
      </c>
      <c r="AK30">
        <v>0</v>
      </c>
      <c r="AL30">
        <v>0</v>
      </c>
      <c r="AM30">
        <v>0</v>
      </c>
      <c r="AN30">
        <v>0</v>
      </c>
      <c r="AO30">
        <f t="shared" si="5"/>
        <v>1.1420629263028323E-3</v>
      </c>
      <c r="AP30">
        <f t="shared" si="5"/>
        <v>0.13953920924803009</v>
      </c>
    </row>
    <row r="31" spans="1:42">
      <c r="C31" t="str">
        <f t="shared" si="1"/>
        <v>COM_PROJ</v>
      </c>
      <c r="D31">
        <v>2030</v>
      </c>
      <c r="E31" t="str">
        <f t="shared" si="2"/>
        <v>IGF</v>
      </c>
      <c r="F31">
        <v>0</v>
      </c>
      <c r="G31">
        <v>0</v>
      </c>
      <c r="H31">
        <v>0</v>
      </c>
      <c r="I31">
        <f t="shared" ref="I31:AP31" si="9">I6-HLOOKUP(I$1,$D$18:$AG$25,4,0)</f>
        <v>0.17559817158856872</v>
      </c>
      <c r="J31">
        <f t="shared" ref="J31:K31" si="10">J4-HLOOKUP(J$1,$D$18:$AG$25,2,0)</f>
        <v>0</v>
      </c>
      <c r="K31">
        <f t="shared" si="10"/>
        <v>0</v>
      </c>
      <c r="L31">
        <f t="shared" ref="L31" si="11">L10-HLOOKUP(L$1,$D$18:$AG$25,8,0)</f>
        <v>0</v>
      </c>
      <c r="M31">
        <f t="shared" si="9"/>
        <v>1.1459020090760283</v>
      </c>
      <c r="N31">
        <f t="shared" si="9"/>
        <v>0.41058124949166963</v>
      </c>
      <c r="O31">
        <v>0</v>
      </c>
      <c r="P31">
        <f t="shared" si="9"/>
        <v>2.705492732995864E-2</v>
      </c>
      <c r="Q31">
        <v>0</v>
      </c>
      <c r="R31">
        <f t="shared" si="9"/>
        <v>1.4587645647486027</v>
      </c>
      <c r="S31">
        <f t="shared" ref="S31" si="12">S4-HLOOKUP(S$1,$D$18:$AG$25,2,0)</f>
        <v>0</v>
      </c>
      <c r="T31">
        <v>0</v>
      </c>
      <c r="U31">
        <f t="shared" si="9"/>
        <v>9.8177219916284753E-3</v>
      </c>
      <c r="V31">
        <v>0</v>
      </c>
      <c r="W31">
        <v>0</v>
      </c>
      <c r="X31">
        <v>0</v>
      </c>
      <c r="Y31">
        <f t="shared" si="9"/>
        <v>0.21958072422891184</v>
      </c>
      <c r="Z31">
        <v>0</v>
      </c>
      <c r="AA31">
        <v>0</v>
      </c>
      <c r="AB31">
        <f t="shared" si="9"/>
        <v>7.9297709323585847E-2</v>
      </c>
      <c r="AC31">
        <v>0</v>
      </c>
      <c r="AD31">
        <v>0</v>
      </c>
      <c r="AE31">
        <v>0</v>
      </c>
      <c r="AF31">
        <v>0</v>
      </c>
      <c r="AG31">
        <f t="shared" si="9"/>
        <v>1.2510748961626454</v>
      </c>
      <c r="AH31">
        <v>0</v>
      </c>
      <c r="AI31">
        <v>0</v>
      </c>
      <c r="AJ31">
        <f t="shared" si="9"/>
        <v>0.11532970300565409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f t="shared" si="9"/>
        <v>0.258609678458252</v>
      </c>
    </row>
    <row r="32" spans="1:42">
      <c r="C32" t="str">
        <f t="shared" si="1"/>
        <v>COM_PROJ</v>
      </c>
      <c r="D32">
        <v>2040</v>
      </c>
      <c r="E32" t="str">
        <f t="shared" si="2"/>
        <v>IGF</v>
      </c>
      <c r="F32">
        <v>0</v>
      </c>
      <c r="G32">
        <v>0</v>
      </c>
      <c r="H32">
        <v>0</v>
      </c>
      <c r="I32">
        <f t="shared" ref="I32:AP32" si="13">I8-HLOOKUP(I$1,$D$18:$AG$25,5,0)</f>
        <v>0.23293910456847777</v>
      </c>
      <c r="J32">
        <f t="shared" ref="J32:K32" si="14">J5-HLOOKUP(J$1,$D$18:$AG$25,2,0)</f>
        <v>0</v>
      </c>
      <c r="K32">
        <f t="shared" si="14"/>
        <v>0</v>
      </c>
      <c r="L32">
        <f t="shared" ref="L32" si="15">L11-HLOOKUP(L$1,$D$18:$AG$25,8,0)</f>
        <v>0</v>
      </c>
      <c r="M32">
        <f t="shared" si="13"/>
        <v>1.2041108702093992</v>
      </c>
      <c r="N32">
        <f t="shared" si="13"/>
        <v>0.36327587598859301</v>
      </c>
      <c r="O32">
        <v>0</v>
      </c>
      <c r="P32">
        <f t="shared" si="13"/>
        <v>3.035954324523089E-2</v>
      </c>
      <c r="Q32">
        <v>0</v>
      </c>
      <c r="R32">
        <f t="shared" si="13"/>
        <v>1.5510554640142953</v>
      </c>
      <c r="S32">
        <f t="shared" ref="S32" si="16">S5-HLOOKUP(S$1,$D$18:$AG$25,2,0)</f>
        <v>0</v>
      </c>
      <c r="T32">
        <v>0</v>
      </c>
      <c r="U32">
        <f t="shared" si="13"/>
        <v>2.5107919399140671E-2</v>
      </c>
      <c r="V32">
        <v>0</v>
      </c>
      <c r="W32">
        <v>0</v>
      </c>
      <c r="X32">
        <v>0</v>
      </c>
      <c r="Y32">
        <f t="shared" si="13"/>
        <v>0.4409596513654046</v>
      </c>
      <c r="Z32">
        <v>0</v>
      </c>
      <c r="AA32">
        <v>0</v>
      </c>
      <c r="AB32">
        <f t="shared" si="13"/>
        <v>8.4176897526109282E-2</v>
      </c>
      <c r="AC32">
        <v>0</v>
      </c>
      <c r="AD32">
        <v>0</v>
      </c>
      <c r="AE32">
        <v>0</v>
      </c>
      <c r="AF32">
        <v>0</v>
      </c>
      <c r="AG32">
        <f t="shared" si="13"/>
        <v>1.3489848640689963</v>
      </c>
      <c r="AH32">
        <v>0</v>
      </c>
      <c r="AI32">
        <v>0</v>
      </c>
      <c r="AJ32">
        <f t="shared" si="13"/>
        <v>0.1288958120720467</v>
      </c>
      <c r="AK32">
        <v>0</v>
      </c>
      <c r="AL32">
        <v>0</v>
      </c>
      <c r="AM32">
        <v>0</v>
      </c>
      <c r="AN32">
        <v>0</v>
      </c>
      <c r="AO32">
        <f t="shared" si="13"/>
        <v>7.2485211056677878E-3</v>
      </c>
      <c r="AP32">
        <f t="shared" si="13"/>
        <v>0.35122410817527006</v>
      </c>
    </row>
    <row r="33" spans="3:42">
      <c r="C33" t="str">
        <f t="shared" si="1"/>
        <v>COM_PROJ</v>
      </c>
      <c r="D33">
        <v>2050</v>
      </c>
      <c r="E33" t="str">
        <f t="shared" si="2"/>
        <v>IGF</v>
      </c>
      <c r="F33">
        <v>0</v>
      </c>
      <c r="G33">
        <v>0</v>
      </c>
      <c r="H33">
        <v>0</v>
      </c>
      <c r="I33">
        <f t="shared" ref="I33:AP33" si="17">I10-HLOOKUP(I$1,$D$18:$AG$25,6,0)</f>
        <v>0.27852633636752583</v>
      </c>
      <c r="J33">
        <f t="shared" ref="J33:K33" si="18">J6-HLOOKUP(J$1,$D$18:$AG$25,2,0)</f>
        <v>0</v>
      </c>
      <c r="K33">
        <f t="shared" si="18"/>
        <v>0</v>
      </c>
      <c r="L33">
        <f t="shared" ref="L33" si="19">L12-HLOOKUP(L$1,$D$18:$AG$25,8,0)</f>
        <v>0</v>
      </c>
      <c r="M33">
        <f t="shared" si="17"/>
        <v>1.276744023249992</v>
      </c>
      <c r="N33">
        <f t="shared" si="17"/>
        <v>0.42643601705898959</v>
      </c>
      <c r="O33">
        <v>0</v>
      </c>
      <c r="P33">
        <f t="shared" si="17"/>
        <v>3.6570522865083721E-2</v>
      </c>
      <c r="Q33">
        <v>0</v>
      </c>
      <c r="R33">
        <f t="shared" si="17"/>
        <v>1.6671728165652757</v>
      </c>
      <c r="S33">
        <f t="shared" ref="S33" si="20">S6-HLOOKUP(S$1,$D$18:$AG$25,2,0)</f>
        <v>0</v>
      </c>
      <c r="T33">
        <v>0</v>
      </c>
      <c r="U33">
        <f t="shared" si="17"/>
        <v>3.3037166552166056E-2</v>
      </c>
      <c r="V33">
        <v>0</v>
      </c>
      <c r="W33">
        <v>0</v>
      </c>
      <c r="X33">
        <v>0</v>
      </c>
      <c r="Y33">
        <f t="shared" si="17"/>
        <v>0.54449637932022332</v>
      </c>
      <c r="Z33">
        <v>0</v>
      </c>
      <c r="AA33">
        <v>0</v>
      </c>
      <c r="AB33">
        <f t="shared" si="17"/>
        <v>8.71059023284214E-2</v>
      </c>
      <c r="AC33">
        <v>0</v>
      </c>
      <c r="AD33">
        <v>0</v>
      </c>
      <c r="AE33">
        <v>0</v>
      </c>
      <c r="AF33">
        <v>0</v>
      </c>
      <c r="AG33">
        <f t="shared" si="17"/>
        <v>1.501989706071011</v>
      </c>
      <c r="AH33">
        <v>0</v>
      </c>
      <c r="AI33">
        <v>0</v>
      </c>
      <c r="AJ33">
        <f t="shared" si="17"/>
        <v>0.13888977372838918</v>
      </c>
      <c r="AK33">
        <v>0</v>
      </c>
      <c r="AL33">
        <v>0</v>
      </c>
      <c r="AM33">
        <v>0</v>
      </c>
      <c r="AN33">
        <v>0</v>
      </c>
      <c r="AO33">
        <f t="shared" si="17"/>
        <v>9.5499587258795343E-3</v>
      </c>
      <c r="AP33">
        <f t="shared" si="17"/>
        <v>0.53184623091285999</v>
      </c>
    </row>
    <row r="34" spans="3:42">
      <c r="C34" t="str">
        <f t="shared" si="1"/>
        <v>COM_PROJ</v>
      </c>
      <c r="D34">
        <v>2060</v>
      </c>
      <c r="E34" t="str">
        <f t="shared" si="2"/>
        <v>IGF</v>
      </c>
      <c r="F34">
        <v>0</v>
      </c>
      <c r="G34">
        <v>0</v>
      </c>
      <c r="H34">
        <v>0</v>
      </c>
      <c r="I34">
        <f t="shared" ref="I34:AP34" si="21">I12-HLOOKUP(I$1,$D$18:$AG$25,7,0)</f>
        <v>0.31673052315823041</v>
      </c>
      <c r="J34">
        <f t="shared" ref="J34:K34" si="22">J7-HLOOKUP(J$1,$D$18:$AG$25,2,0)</f>
        <v>0</v>
      </c>
      <c r="K34">
        <f t="shared" si="22"/>
        <v>0</v>
      </c>
      <c r="L34">
        <f t="shared" ref="L34" si="23">L13-HLOOKUP(L$1,$D$18:$AG$25,8,0)</f>
        <v>0</v>
      </c>
      <c r="M34">
        <f t="shared" si="21"/>
        <v>1.3422015718763181</v>
      </c>
      <c r="N34">
        <f t="shared" si="21"/>
        <v>0.45832639313781698</v>
      </c>
      <c r="O34">
        <v>0</v>
      </c>
      <c r="P34">
        <f t="shared" si="21"/>
        <v>4.2585158044991835E-2</v>
      </c>
      <c r="Q34">
        <v>0</v>
      </c>
      <c r="R34">
        <f t="shared" si="21"/>
        <v>1.7997461873501803</v>
      </c>
      <c r="S34">
        <f t="shared" ref="S34" si="24">S7-HLOOKUP(S$1,$D$18:$AG$25,2,0)</f>
        <v>0</v>
      </c>
      <c r="T34">
        <v>0</v>
      </c>
      <c r="U34">
        <f t="shared" si="21"/>
        <v>4.0122692090689305E-2</v>
      </c>
      <c r="V34">
        <v>0</v>
      </c>
      <c r="W34">
        <v>0</v>
      </c>
      <c r="X34">
        <v>0</v>
      </c>
      <c r="Y34">
        <f t="shared" si="21"/>
        <v>0.66501118842747764</v>
      </c>
      <c r="Z34">
        <v>0</v>
      </c>
      <c r="AA34">
        <v>0</v>
      </c>
      <c r="AB34">
        <f t="shared" si="21"/>
        <v>8.8836266017820104E-2</v>
      </c>
      <c r="AC34">
        <v>0</v>
      </c>
      <c r="AD34">
        <v>0</v>
      </c>
      <c r="AE34">
        <v>0</v>
      </c>
      <c r="AF34">
        <v>0</v>
      </c>
      <c r="AG34">
        <f t="shared" si="21"/>
        <v>1.6761844485860973</v>
      </c>
      <c r="AH34">
        <v>0</v>
      </c>
      <c r="AI34">
        <v>0</v>
      </c>
      <c r="AJ34">
        <f t="shared" si="21"/>
        <v>0.14926243589774435</v>
      </c>
      <c r="AK34">
        <v>0</v>
      </c>
      <c r="AL34">
        <v>0</v>
      </c>
      <c r="AM34">
        <v>0</v>
      </c>
      <c r="AN34">
        <v>0</v>
      </c>
      <c r="AO34">
        <f t="shared" si="21"/>
        <v>9.6076657280274383E-3</v>
      </c>
      <c r="AP34">
        <f t="shared" si="21"/>
        <v>0.49753691947008005</v>
      </c>
    </row>
    <row r="35" spans="3:42">
      <c r="C35" t="str">
        <f t="shared" si="1"/>
        <v>COM_PROJ</v>
      </c>
      <c r="D35">
        <v>2070</v>
      </c>
      <c r="E35" t="str">
        <f t="shared" si="2"/>
        <v>IGF</v>
      </c>
      <c r="F35">
        <v>0</v>
      </c>
      <c r="G35">
        <v>0</v>
      </c>
      <c r="H35">
        <v>0</v>
      </c>
      <c r="I35">
        <f t="shared" ref="I35:AP35" si="25">I14-HLOOKUP(I$1,$D$18:$AG$25,8,0)</f>
        <v>0.36185010668411716</v>
      </c>
      <c r="J35">
        <f t="shared" ref="J35:K35" si="26">J8-HLOOKUP(J$1,$D$18:$AG$25,2,0)</f>
        <v>0</v>
      </c>
      <c r="K35">
        <f t="shared" si="26"/>
        <v>0</v>
      </c>
      <c r="L35">
        <f t="shared" si="25"/>
        <v>0</v>
      </c>
      <c r="M35">
        <f t="shared" si="25"/>
        <v>1.4135921076853735</v>
      </c>
      <c r="N35">
        <f t="shared" si="25"/>
        <v>0.51289732548187184</v>
      </c>
      <c r="O35">
        <v>0</v>
      </c>
      <c r="P35">
        <f t="shared" si="25"/>
        <v>4.9948738489972951E-2</v>
      </c>
      <c r="Q35">
        <v>0</v>
      </c>
      <c r="R35">
        <f t="shared" si="25"/>
        <v>1.9471710273410276</v>
      </c>
      <c r="S35">
        <f t="shared" ref="S35" si="27">S8-HLOOKUP(S$1,$D$18:$AG$25,2,0)</f>
        <v>0</v>
      </c>
      <c r="T35">
        <v>0</v>
      </c>
      <c r="U35">
        <f t="shared" si="25"/>
        <v>4.8838968151419637E-2</v>
      </c>
      <c r="V35">
        <v>0</v>
      </c>
      <c r="W35">
        <v>0</v>
      </c>
      <c r="X35">
        <v>0</v>
      </c>
      <c r="Y35">
        <f t="shared" si="25"/>
        <v>0.80431801626638433</v>
      </c>
      <c r="Z35">
        <v>0</v>
      </c>
      <c r="AA35">
        <v>0</v>
      </c>
      <c r="AB35">
        <f t="shared" si="25"/>
        <v>9.0932353135295602E-2</v>
      </c>
      <c r="AC35">
        <v>0</v>
      </c>
      <c r="AD35">
        <v>0</v>
      </c>
      <c r="AE35">
        <v>0</v>
      </c>
      <c r="AF35">
        <v>0</v>
      </c>
      <c r="AG35">
        <f t="shared" si="25"/>
        <v>1.8746059593443507</v>
      </c>
      <c r="AH35">
        <v>0</v>
      </c>
      <c r="AI35">
        <v>0</v>
      </c>
      <c r="AJ35">
        <f t="shared" si="25"/>
        <v>0.16076556866346398</v>
      </c>
      <c r="AK35">
        <v>0</v>
      </c>
      <c r="AL35">
        <v>0</v>
      </c>
      <c r="AM35">
        <v>0</v>
      </c>
      <c r="AN35">
        <v>0</v>
      </c>
      <c r="AO35">
        <f t="shared" si="25"/>
        <v>1.0776369591513596E-2</v>
      </c>
      <c r="AP35">
        <f t="shared" si="25"/>
        <v>0.47630327357105995</v>
      </c>
    </row>
    <row r="36" spans="3:42">
      <c r="C36" t="s">
        <v>41</v>
      </c>
      <c r="D36">
        <v>2010</v>
      </c>
      <c r="E36" t="s">
        <v>82</v>
      </c>
      <c r="F36">
        <v>0</v>
      </c>
      <c r="G36">
        <v>0</v>
      </c>
      <c r="H36">
        <v>0</v>
      </c>
      <c r="I36">
        <v>0.28654941955825897</v>
      </c>
      <c r="J36">
        <v>0</v>
      </c>
      <c r="K36">
        <v>0</v>
      </c>
      <c r="L36">
        <v>0</v>
      </c>
      <c r="M36">
        <v>0.69384454372957605</v>
      </c>
      <c r="N36">
        <v>0.10536779129653007</v>
      </c>
      <c r="O36">
        <v>0</v>
      </c>
      <c r="P36">
        <v>1.19776465658618E-2</v>
      </c>
      <c r="Q36">
        <v>0</v>
      </c>
      <c r="R36">
        <v>0.94244199181940691</v>
      </c>
      <c r="S36">
        <v>0</v>
      </c>
      <c r="T36">
        <v>0</v>
      </c>
      <c r="U36">
        <v>5.0054868427460014E-3</v>
      </c>
      <c r="V36">
        <v>0</v>
      </c>
      <c r="W36">
        <v>0</v>
      </c>
      <c r="X36">
        <v>0</v>
      </c>
      <c r="Y36">
        <v>0.19816169795284999</v>
      </c>
      <c r="Z36">
        <v>0</v>
      </c>
      <c r="AA36">
        <v>0</v>
      </c>
      <c r="AB36">
        <v>7.5460485125709797E-2</v>
      </c>
      <c r="AC36">
        <v>0</v>
      </c>
      <c r="AD36">
        <v>0</v>
      </c>
      <c r="AE36">
        <v>0</v>
      </c>
      <c r="AF36">
        <v>0</v>
      </c>
      <c r="AG36">
        <v>0.91444261297890295</v>
      </c>
      <c r="AH36">
        <v>0</v>
      </c>
      <c r="AI36">
        <v>0</v>
      </c>
      <c r="AJ36">
        <v>5.6747298084673006E-2</v>
      </c>
      <c r="AK36">
        <v>0</v>
      </c>
      <c r="AL36">
        <v>0</v>
      </c>
      <c r="AM36">
        <v>0</v>
      </c>
      <c r="AN36">
        <v>0</v>
      </c>
      <c r="AO36">
        <v>1.3931457290837987E-3</v>
      </c>
      <c r="AP36">
        <v>0.41799846090811998</v>
      </c>
    </row>
    <row r="37" spans="3:42">
      <c r="C37" t="s">
        <v>41</v>
      </c>
      <c r="D37">
        <v>2020</v>
      </c>
      <c r="E37" t="s">
        <v>82</v>
      </c>
      <c r="F37">
        <v>0</v>
      </c>
      <c r="G37">
        <v>0</v>
      </c>
      <c r="H37">
        <v>0</v>
      </c>
      <c r="I37">
        <v>7.7113848260763118E-2</v>
      </c>
      <c r="J37">
        <v>0</v>
      </c>
      <c r="K37">
        <v>0</v>
      </c>
      <c r="L37">
        <v>0</v>
      </c>
      <c r="M37">
        <v>0.89126797001670821</v>
      </c>
      <c r="N37">
        <v>4.2799067502405475E-2</v>
      </c>
      <c r="O37">
        <v>0</v>
      </c>
      <c r="P37">
        <v>9.7762588285665447E-3</v>
      </c>
      <c r="Q37">
        <v>0</v>
      </c>
      <c r="R37">
        <v>0.97954098723882921</v>
      </c>
      <c r="S37">
        <v>0</v>
      </c>
      <c r="T37">
        <v>0</v>
      </c>
      <c r="U37">
        <v>6.8413893497529243E-3</v>
      </c>
      <c r="V37">
        <v>0</v>
      </c>
      <c r="W37">
        <v>0</v>
      </c>
      <c r="X37">
        <v>0</v>
      </c>
      <c r="Y37">
        <v>8.4742703128039665E-2</v>
      </c>
      <c r="Z37">
        <v>0</v>
      </c>
      <c r="AA37">
        <v>0</v>
      </c>
      <c r="AB37">
        <v>7.3475535926304403E-2</v>
      </c>
      <c r="AC37">
        <v>0</v>
      </c>
      <c r="AD37">
        <v>0</v>
      </c>
      <c r="AE37">
        <v>0</v>
      </c>
      <c r="AF37">
        <v>0</v>
      </c>
      <c r="AG37">
        <v>0.98746296795329469</v>
      </c>
      <c r="AH37">
        <v>0</v>
      </c>
      <c r="AI37">
        <v>0</v>
      </c>
      <c r="AJ37">
        <v>7.1869454050968409E-2</v>
      </c>
      <c r="AK37">
        <v>0</v>
      </c>
      <c r="AL37">
        <v>0</v>
      </c>
      <c r="AM37">
        <v>0</v>
      </c>
      <c r="AN37">
        <v>0</v>
      </c>
      <c r="AO37">
        <v>1.1420629263028323E-3</v>
      </c>
      <c r="AP37">
        <v>0.13953920924803009</v>
      </c>
    </row>
    <row r="38" spans="3:42">
      <c r="C38" t="s">
        <v>41</v>
      </c>
      <c r="D38">
        <v>2030</v>
      </c>
      <c r="E38" t="s">
        <v>82</v>
      </c>
      <c r="F38">
        <v>0</v>
      </c>
      <c r="G38">
        <v>0</v>
      </c>
      <c r="H38">
        <v>0</v>
      </c>
      <c r="I38">
        <v>0.17559817158856872</v>
      </c>
      <c r="J38">
        <v>0</v>
      </c>
      <c r="K38">
        <v>0</v>
      </c>
      <c r="L38">
        <v>0</v>
      </c>
      <c r="M38">
        <v>1.1459020090760283</v>
      </c>
      <c r="N38">
        <v>0.41058124949166963</v>
      </c>
      <c r="O38">
        <v>0</v>
      </c>
      <c r="P38">
        <v>2.705492732995864E-2</v>
      </c>
      <c r="Q38">
        <v>0</v>
      </c>
      <c r="R38">
        <v>1.4587645647486027</v>
      </c>
      <c r="S38">
        <v>0</v>
      </c>
      <c r="T38">
        <v>0</v>
      </c>
      <c r="U38">
        <v>9.8177219916284753E-3</v>
      </c>
      <c r="V38">
        <v>0</v>
      </c>
      <c r="W38">
        <v>0</v>
      </c>
      <c r="X38">
        <v>0</v>
      </c>
      <c r="Y38">
        <v>0.21958072422891184</v>
      </c>
      <c r="Z38">
        <v>0</v>
      </c>
      <c r="AA38">
        <v>0</v>
      </c>
      <c r="AB38">
        <v>7.9297709323585847E-2</v>
      </c>
      <c r="AC38">
        <v>0</v>
      </c>
      <c r="AD38">
        <v>0</v>
      </c>
      <c r="AE38">
        <v>0</v>
      </c>
      <c r="AF38">
        <v>0</v>
      </c>
      <c r="AG38">
        <v>1.2510748961626454</v>
      </c>
      <c r="AH38">
        <v>0</v>
      </c>
      <c r="AI38">
        <v>0</v>
      </c>
      <c r="AJ38">
        <v>0.11532970300565409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0.258609678458252</v>
      </c>
    </row>
    <row r="39" spans="3:42">
      <c r="C39" t="s">
        <v>41</v>
      </c>
      <c r="D39">
        <v>2040</v>
      </c>
      <c r="E39" t="s">
        <v>82</v>
      </c>
      <c r="F39">
        <v>0</v>
      </c>
      <c r="G39">
        <v>0</v>
      </c>
      <c r="H39">
        <v>0</v>
      </c>
      <c r="I39">
        <v>0.23293910456847777</v>
      </c>
      <c r="J39">
        <v>0</v>
      </c>
      <c r="K39">
        <v>0</v>
      </c>
      <c r="L39">
        <v>0</v>
      </c>
      <c r="M39">
        <v>1.2041108702093992</v>
      </c>
      <c r="N39">
        <v>0.36327587598859301</v>
      </c>
      <c r="O39">
        <v>0</v>
      </c>
      <c r="P39">
        <v>3.035954324523089E-2</v>
      </c>
      <c r="Q39">
        <v>0</v>
      </c>
      <c r="R39">
        <v>1.5510554640142953</v>
      </c>
      <c r="S39">
        <v>0</v>
      </c>
      <c r="T39">
        <v>0</v>
      </c>
      <c r="U39">
        <v>2.5107919399140671E-2</v>
      </c>
      <c r="V39">
        <v>0</v>
      </c>
      <c r="W39">
        <v>0</v>
      </c>
      <c r="X39">
        <v>0</v>
      </c>
      <c r="Y39">
        <v>0.4409596513654046</v>
      </c>
      <c r="Z39">
        <v>0</v>
      </c>
      <c r="AA39">
        <v>0</v>
      </c>
      <c r="AB39">
        <v>8.4176897526109282E-2</v>
      </c>
      <c r="AC39">
        <v>0</v>
      </c>
      <c r="AD39">
        <v>0</v>
      </c>
      <c r="AE39">
        <v>0</v>
      </c>
      <c r="AF39">
        <v>0</v>
      </c>
      <c r="AG39">
        <v>1.3489848640689963</v>
      </c>
      <c r="AH39">
        <v>0</v>
      </c>
      <c r="AI39">
        <v>0</v>
      </c>
      <c r="AJ39">
        <v>0.1288958120720467</v>
      </c>
      <c r="AK39">
        <v>0</v>
      </c>
      <c r="AL39">
        <v>0</v>
      </c>
      <c r="AM39">
        <v>0</v>
      </c>
      <c r="AN39">
        <v>0</v>
      </c>
      <c r="AO39">
        <v>7.2485211056677878E-3</v>
      </c>
      <c r="AP39">
        <v>0.35122410817527006</v>
      </c>
    </row>
    <row r="40" spans="3:42">
      <c r="C40" t="s">
        <v>41</v>
      </c>
      <c r="D40">
        <v>2050</v>
      </c>
      <c r="E40" t="s">
        <v>82</v>
      </c>
      <c r="F40">
        <v>0</v>
      </c>
      <c r="G40">
        <v>0</v>
      </c>
      <c r="H40">
        <v>0</v>
      </c>
      <c r="I40">
        <v>0.27852633636752583</v>
      </c>
      <c r="J40">
        <v>0</v>
      </c>
      <c r="K40">
        <v>0</v>
      </c>
      <c r="L40">
        <v>0</v>
      </c>
      <c r="M40">
        <v>1.276744023249992</v>
      </c>
      <c r="N40">
        <v>0.42643601705898959</v>
      </c>
      <c r="O40">
        <v>0</v>
      </c>
      <c r="P40">
        <v>3.6570522865083721E-2</v>
      </c>
      <c r="Q40">
        <v>0</v>
      </c>
      <c r="R40">
        <v>1.6671728165652757</v>
      </c>
      <c r="S40">
        <v>0</v>
      </c>
      <c r="T40">
        <v>0</v>
      </c>
      <c r="U40">
        <v>3.3037166552166056E-2</v>
      </c>
      <c r="V40">
        <v>0</v>
      </c>
      <c r="W40">
        <v>0</v>
      </c>
      <c r="X40">
        <v>0</v>
      </c>
      <c r="Y40">
        <v>0.54449637932022332</v>
      </c>
      <c r="Z40">
        <v>0</v>
      </c>
      <c r="AA40">
        <v>0</v>
      </c>
      <c r="AB40">
        <v>8.71059023284214E-2</v>
      </c>
      <c r="AC40">
        <v>0</v>
      </c>
      <c r="AD40">
        <v>0</v>
      </c>
      <c r="AE40">
        <v>0</v>
      </c>
      <c r="AF40">
        <v>0</v>
      </c>
      <c r="AG40">
        <v>1.501989706071011</v>
      </c>
      <c r="AH40">
        <v>0</v>
      </c>
      <c r="AI40">
        <v>0</v>
      </c>
      <c r="AJ40">
        <v>0.13888977372838918</v>
      </c>
      <c r="AK40">
        <v>0</v>
      </c>
      <c r="AL40">
        <v>0</v>
      </c>
      <c r="AM40">
        <v>0</v>
      </c>
      <c r="AN40">
        <v>0</v>
      </c>
      <c r="AO40">
        <v>9.5499587258795343E-3</v>
      </c>
      <c r="AP40">
        <v>0.53184623091285999</v>
      </c>
    </row>
    <row r="41" spans="3:42">
      <c r="C41" t="s">
        <v>41</v>
      </c>
      <c r="D41">
        <v>2060</v>
      </c>
      <c r="E41" t="s">
        <v>82</v>
      </c>
      <c r="F41">
        <v>0</v>
      </c>
      <c r="G41">
        <v>0</v>
      </c>
      <c r="H41">
        <v>0</v>
      </c>
      <c r="I41">
        <v>0.31673052315823041</v>
      </c>
      <c r="J41">
        <v>0</v>
      </c>
      <c r="K41">
        <v>0</v>
      </c>
      <c r="L41">
        <v>0</v>
      </c>
      <c r="M41">
        <v>1.3422015718763181</v>
      </c>
      <c r="N41">
        <v>0.45832639313781698</v>
      </c>
      <c r="O41">
        <v>0</v>
      </c>
      <c r="P41">
        <v>4.2585158044991835E-2</v>
      </c>
      <c r="Q41">
        <v>0</v>
      </c>
      <c r="R41">
        <v>1.7997461873501803</v>
      </c>
      <c r="S41">
        <v>0</v>
      </c>
      <c r="T41">
        <v>0</v>
      </c>
      <c r="U41">
        <v>4.0122692090689305E-2</v>
      </c>
      <c r="V41">
        <v>0</v>
      </c>
      <c r="W41">
        <v>0</v>
      </c>
      <c r="X41">
        <v>0</v>
      </c>
      <c r="Y41">
        <v>0.66501118842747764</v>
      </c>
      <c r="Z41">
        <v>0</v>
      </c>
      <c r="AA41">
        <v>0</v>
      </c>
      <c r="AB41">
        <v>8.8836266017820104E-2</v>
      </c>
      <c r="AC41">
        <v>0</v>
      </c>
      <c r="AD41">
        <v>0</v>
      </c>
      <c r="AE41">
        <v>0</v>
      </c>
      <c r="AF41">
        <v>0</v>
      </c>
      <c r="AG41">
        <v>1.6761844485860973</v>
      </c>
      <c r="AH41">
        <v>0</v>
      </c>
      <c r="AI41">
        <v>0</v>
      </c>
      <c r="AJ41">
        <v>0.14926243589774435</v>
      </c>
      <c r="AK41">
        <v>0</v>
      </c>
      <c r="AL41">
        <v>0</v>
      </c>
      <c r="AM41">
        <v>0</v>
      </c>
      <c r="AN41">
        <v>0</v>
      </c>
      <c r="AO41">
        <v>9.6076657280274383E-3</v>
      </c>
      <c r="AP41">
        <v>0.49753691947008005</v>
      </c>
    </row>
    <row r="42" spans="3:42">
      <c r="C42" t="s">
        <v>41</v>
      </c>
      <c r="D42">
        <v>2070</v>
      </c>
      <c r="E42" t="s">
        <v>82</v>
      </c>
      <c r="F42">
        <v>0</v>
      </c>
      <c r="G42">
        <v>0</v>
      </c>
      <c r="H42">
        <v>0</v>
      </c>
      <c r="I42">
        <v>0.36185010668411716</v>
      </c>
      <c r="J42">
        <v>0</v>
      </c>
      <c r="K42">
        <v>0</v>
      </c>
      <c r="L42">
        <v>0</v>
      </c>
      <c r="M42">
        <v>1.4135921076853735</v>
      </c>
      <c r="N42">
        <v>0.51289732548187184</v>
      </c>
      <c r="O42">
        <v>0</v>
      </c>
      <c r="P42">
        <v>4.9948738489972951E-2</v>
      </c>
      <c r="Q42">
        <v>0</v>
      </c>
      <c r="R42">
        <v>1.9471710273410276</v>
      </c>
      <c r="S42">
        <v>0</v>
      </c>
      <c r="T42">
        <v>0</v>
      </c>
      <c r="U42">
        <v>4.8838968151419637E-2</v>
      </c>
      <c r="V42">
        <v>0</v>
      </c>
      <c r="W42">
        <v>0</v>
      </c>
      <c r="X42">
        <v>0</v>
      </c>
      <c r="Y42">
        <v>0.80431801626638433</v>
      </c>
      <c r="Z42">
        <v>0</v>
      </c>
      <c r="AA42">
        <v>0</v>
      </c>
      <c r="AB42">
        <v>9.0932353135295602E-2</v>
      </c>
      <c r="AC42">
        <v>0</v>
      </c>
      <c r="AD42">
        <v>0</v>
      </c>
      <c r="AE42">
        <v>0</v>
      </c>
      <c r="AF42">
        <v>0</v>
      </c>
      <c r="AG42">
        <v>1.8746059593443507</v>
      </c>
      <c r="AH42">
        <v>0</v>
      </c>
      <c r="AI42">
        <v>0</v>
      </c>
      <c r="AJ42">
        <v>0.16076556866346398</v>
      </c>
      <c r="AK42">
        <v>0</v>
      </c>
      <c r="AL42">
        <v>0</v>
      </c>
      <c r="AM42">
        <v>0</v>
      </c>
      <c r="AN42">
        <v>0</v>
      </c>
      <c r="AO42">
        <v>1.0776369591513596E-2</v>
      </c>
      <c r="AP42">
        <v>0.47630327357105995</v>
      </c>
    </row>
    <row r="46" spans="3:42">
      <c r="C46" t="s">
        <v>41</v>
      </c>
      <c r="D46">
        <v>2010</v>
      </c>
      <c r="E46" t="s">
        <v>84</v>
      </c>
      <c r="F46">
        <v>0</v>
      </c>
      <c r="G46">
        <v>6.8740735439999998</v>
      </c>
      <c r="H46">
        <v>0</v>
      </c>
      <c r="I46">
        <v>6.1596593070000001</v>
      </c>
      <c r="J46">
        <v>0.33753679599999997</v>
      </c>
      <c r="K46">
        <v>0</v>
      </c>
      <c r="L46">
        <v>0</v>
      </c>
      <c r="M46">
        <v>4.1345803529999996</v>
      </c>
      <c r="N46">
        <v>35.40847153</v>
      </c>
      <c r="O46">
        <v>0</v>
      </c>
      <c r="P46">
        <v>0</v>
      </c>
      <c r="Q46">
        <v>1.734323818</v>
      </c>
      <c r="R46">
        <v>15.746636909999999</v>
      </c>
      <c r="S46">
        <v>3.7192206749999999</v>
      </c>
      <c r="T46">
        <v>10.223525049999999</v>
      </c>
      <c r="U46">
        <v>0</v>
      </c>
      <c r="V46">
        <v>0.28449622699999999</v>
      </c>
      <c r="W46">
        <v>0</v>
      </c>
      <c r="X46">
        <v>0</v>
      </c>
      <c r="Y46">
        <v>24.911634639999999</v>
      </c>
      <c r="Z46">
        <v>0</v>
      </c>
      <c r="AA46">
        <v>0</v>
      </c>
      <c r="AB46">
        <v>2.329006159</v>
      </c>
      <c r="AC46">
        <v>0.12855691699999999</v>
      </c>
      <c r="AD46">
        <v>0</v>
      </c>
      <c r="AE46">
        <v>0</v>
      </c>
      <c r="AF46">
        <v>0</v>
      </c>
      <c r="AG46">
        <v>5.1597678069999997</v>
      </c>
      <c r="AH46">
        <v>0</v>
      </c>
      <c r="AI46">
        <v>2.9841490240000001</v>
      </c>
      <c r="AJ46">
        <v>1.2918970000000001</v>
      </c>
      <c r="AK46">
        <v>1.4031370000000001</v>
      </c>
      <c r="AL46">
        <v>0</v>
      </c>
      <c r="AM46">
        <v>2.3616570000000001</v>
      </c>
      <c r="AN46">
        <v>0.39534900000000001</v>
      </c>
      <c r="AO46">
        <v>4.4857300000000002</v>
      </c>
      <c r="AP46">
        <v>0.942801</v>
      </c>
    </row>
    <row r="47" spans="3:42">
      <c r="C47" t="s">
        <v>41</v>
      </c>
      <c r="D47">
        <v>2020</v>
      </c>
      <c r="E47" t="s">
        <v>84</v>
      </c>
      <c r="F47">
        <v>0</v>
      </c>
      <c r="G47">
        <v>4.9343789789999999</v>
      </c>
      <c r="H47">
        <v>0</v>
      </c>
      <c r="I47">
        <v>2.2764822969999998</v>
      </c>
      <c r="J47">
        <v>8.4010865000000004E-2</v>
      </c>
      <c r="K47">
        <v>0</v>
      </c>
      <c r="L47">
        <v>0</v>
      </c>
      <c r="M47">
        <v>3.190620601</v>
      </c>
      <c r="N47">
        <v>18.401681719999999</v>
      </c>
      <c r="O47">
        <v>0</v>
      </c>
      <c r="P47">
        <v>0</v>
      </c>
      <c r="Q47">
        <v>0</v>
      </c>
      <c r="R47">
        <v>6.8336011010000002</v>
      </c>
      <c r="S47">
        <v>1.736068859</v>
      </c>
      <c r="T47">
        <v>5.0085754470000001</v>
      </c>
      <c r="U47">
        <v>0</v>
      </c>
      <c r="V47">
        <v>0</v>
      </c>
      <c r="W47">
        <v>0</v>
      </c>
      <c r="X47">
        <v>0</v>
      </c>
      <c r="Y47">
        <v>9.6942156659999998</v>
      </c>
      <c r="Z47">
        <v>0</v>
      </c>
      <c r="AA47">
        <v>0</v>
      </c>
      <c r="AB47">
        <v>2.8312668749999998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0.61981699999999995</v>
      </c>
      <c r="AK47">
        <v>0.505552</v>
      </c>
      <c r="AL47">
        <v>0</v>
      </c>
      <c r="AM47">
        <v>0.13316700000000001</v>
      </c>
      <c r="AN47">
        <v>0.18609999999999999</v>
      </c>
      <c r="AO47">
        <v>5.8810099999999998</v>
      </c>
      <c r="AP47">
        <v>0</v>
      </c>
    </row>
    <row r="48" spans="3:42">
      <c r="C48" t="s">
        <v>41</v>
      </c>
      <c r="D48">
        <v>2030</v>
      </c>
      <c r="E48" t="s">
        <v>84</v>
      </c>
      <c r="F48">
        <v>0</v>
      </c>
      <c r="G48">
        <v>4.1748328209999999</v>
      </c>
      <c r="H48">
        <v>0</v>
      </c>
      <c r="I48">
        <v>2.4450553049999999</v>
      </c>
      <c r="J48">
        <v>0</v>
      </c>
      <c r="K48">
        <v>0</v>
      </c>
      <c r="L48">
        <v>0</v>
      </c>
      <c r="M48">
        <v>3.649609656</v>
      </c>
      <c r="N48">
        <v>26.339920719999999</v>
      </c>
      <c r="O48">
        <v>0</v>
      </c>
      <c r="P48">
        <v>0</v>
      </c>
      <c r="Q48">
        <v>0</v>
      </c>
      <c r="R48">
        <v>9.5043429219999993</v>
      </c>
      <c r="S48">
        <v>2.0449303190000001</v>
      </c>
      <c r="T48">
        <v>0</v>
      </c>
      <c r="U48">
        <v>0</v>
      </c>
      <c r="V48">
        <v>0</v>
      </c>
      <c r="W48">
        <v>0</v>
      </c>
      <c r="X48">
        <v>0</v>
      </c>
      <c r="Y48">
        <v>0.75642568099999996</v>
      </c>
      <c r="Z48">
        <v>0</v>
      </c>
      <c r="AA48">
        <v>0</v>
      </c>
      <c r="AB48">
        <v>2.7214548060000001</v>
      </c>
      <c r="AC48">
        <v>0.179479637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4.0149999999999998E-2</v>
      </c>
      <c r="AK48">
        <v>0</v>
      </c>
      <c r="AL48">
        <v>0</v>
      </c>
      <c r="AM48">
        <v>0.64634899999999995</v>
      </c>
      <c r="AN48">
        <v>0</v>
      </c>
      <c r="AO48">
        <v>4.8461980000000002</v>
      </c>
      <c r="AP48">
        <v>0</v>
      </c>
    </row>
    <row r="49" spans="3:42">
      <c r="C49" t="s">
        <v>41</v>
      </c>
      <c r="D49">
        <v>2040</v>
      </c>
      <c r="E49" t="s">
        <v>84</v>
      </c>
      <c r="F49">
        <v>0</v>
      </c>
      <c r="G49">
        <v>3.81948197</v>
      </c>
      <c r="H49">
        <v>0</v>
      </c>
      <c r="I49">
        <v>2.8061013369999999</v>
      </c>
      <c r="J49">
        <v>0</v>
      </c>
      <c r="K49">
        <v>0</v>
      </c>
      <c r="L49">
        <v>0</v>
      </c>
      <c r="M49">
        <v>1.9070871220000001</v>
      </c>
      <c r="N49">
        <v>13.39248982</v>
      </c>
      <c r="O49">
        <v>0</v>
      </c>
      <c r="P49">
        <v>0</v>
      </c>
      <c r="Q49">
        <v>0</v>
      </c>
      <c r="R49">
        <v>9.6768327440000004</v>
      </c>
      <c r="S49">
        <v>1.2348225989999999</v>
      </c>
      <c r="T49">
        <v>0</v>
      </c>
      <c r="U49">
        <v>0</v>
      </c>
      <c r="V49">
        <v>0</v>
      </c>
      <c r="W49">
        <v>0</v>
      </c>
      <c r="X49">
        <v>0</v>
      </c>
      <c r="Y49">
        <v>9.5325665070000003</v>
      </c>
      <c r="Z49">
        <v>0</v>
      </c>
      <c r="AA49">
        <v>0</v>
      </c>
      <c r="AB49">
        <v>2.569436279</v>
      </c>
      <c r="AC49">
        <v>0.33383244400000001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0.43079400000000001</v>
      </c>
      <c r="AK49">
        <v>1.0475570000000001</v>
      </c>
      <c r="AL49">
        <v>0</v>
      </c>
      <c r="AM49">
        <v>0</v>
      </c>
      <c r="AN49">
        <v>0</v>
      </c>
      <c r="AO49">
        <v>5.2142679999999997</v>
      </c>
      <c r="AP49">
        <v>0</v>
      </c>
    </row>
    <row r="50" spans="3:42">
      <c r="C50" t="s">
        <v>41</v>
      </c>
      <c r="D50">
        <v>2050</v>
      </c>
      <c r="E50" t="s">
        <v>84</v>
      </c>
      <c r="F50">
        <v>0</v>
      </c>
      <c r="G50">
        <v>3.2988095660000001</v>
      </c>
      <c r="H50">
        <v>0</v>
      </c>
      <c r="I50">
        <v>2.1935684160000002</v>
      </c>
      <c r="J50">
        <v>0</v>
      </c>
      <c r="K50">
        <v>0</v>
      </c>
      <c r="L50">
        <v>0</v>
      </c>
      <c r="M50">
        <v>1.3032418619999999</v>
      </c>
      <c r="N50">
        <v>8.8345559320000007</v>
      </c>
      <c r="O50">
        <v>0</v>
      </c>
      <c r="P50">
        <v>0</v>
      </c>
      <c r="Q50">
        <v>0</v>
      </c>
      <c r="R50">
        <v>8.6859749819999994</v>
      </c>
      <c r="S50">
        <v>1.0085292880000001</v>
      </c>
      <c r="T50">
        <v>0</v>
      </c>
      <c r="U50">
        <v>0</v>
      </c>
      <c r="V50">
        <v>0</v>
      </c>
      <c r="W50">
        <v>0</v>
      </c>
      <c r="X50">
        <v>0</v>
      </c>
      <c r="Y50">
        <v>8.2832551389999995</v>
      </c>
      <c r="Z50">
        <v>0</v>
      </c>
      <c r="AA50">
        <v>0</v>
      </c>
      <c r="AB50">
        <v>2.3391044139999999</v>
      </c>
      <c r="AC50">
        <v>0.23965535099999999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0.31266899999999997</v>
      </c>
      <c r="AK50">
        <v>0.60615799999999997</v>
      </c>
      <c r="AL50">
        <v>0</v>
      </c>
      <c r="AM50">
        <v>0</v>
      </c>
      <c r="AN50">
        <v>0</v>
      </c>
      <c r="AO50">
        <v>4.80992</v>
      </c>
      <c r="AP50">
        <v>0</v>
      </c>
    </row>
    <row r="51" spans="3:42">
      <c r="C51" t="s">
        <v>41</v>
      </c>
      <c r="D51">
        <v>2060</v>
      </c>
      <c r="E51" t="s">
        <v>84</v>
      </c>
      <c r="F51">
        <v>0</v>
      </c>
      <c r="G51">
        <v>2.4217117450000001</v>
      </c>
      <c r="H51">
        <v>0</v>
      </c>
      <c r="I51">
        <v>1.02188558</v>
      </c>
      <c r="J51">
        <v>0</v>
      </c>
      <c r="K51">
        <v>0</v>
      </c>
      <c r="L51">
        <v>0</v>
      </c>
      <c r="M51">
        <v>0.24949407600000001</v>
      </c>
      <c r="N51">
        <v>2.0050197820000002</v>
      </c>
      <c r="O51">
        <v>0</v>
      </c>
      <c r="P51">
        <v>0</v>
      </c>
      <c r="Q51">
        <v>0</v>
      </c>
      <c r="R51">
        <v>7.3784869200000003</v>
      </c>
      <c r="S51">
        <v>0.53558791400000005</v>
      </c>
      <c r="T51">
        <v>0</v>
      </c>
      <c r="U51">
        <v>0</v>
      </c>
      <c r="V51">
        <v>0</v>
      </c>
      <c r="W51">
        <v>0</v>
      </c>
      <c r="X51">
        <v>0</v>
      </c>
      <c r="Y51">
        <v>6.5893818849999999</v>
      </c>
      <c r="Z51">
        <v>0</v>
      </c>
      <c r="AA51">
        <v>0</v>
      </c>
      <c r="AB51">
        <v>2.0384094610000001</v>
      </c>
      <c r="AC51">
        <v>9.2378220999999996E-2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0.148119</v>
      </c>
      <c r="AK51">
        <v>0</v>
      </c>
      <c r="AL51">
        <v>0</v>
      </c>
      <c r="AM51">
        <v>0</v>
      </c>
      <c r="AN51">
        <v>0</v>
      </c>
      <c r="AO51">
        <v>4.1491030000000002</v>
      </c>
      <c r="AP51">
        <v>0</v>
      </c>
    </row>
    <row r="52" spans="3:42">
      <c r="C52" t="s">
        <v>41</v>
      </c>
      <c r="D52">
        <v>2070</v>
      </c>
      <c r="E52" t="s">
        <v>84</v>
      </c>
      <c r="F52">
        <v>0</v>
      </c>
      <c r="G52">
        <v>1.7835140599999999</v>
      </c>
      <c r="H52">
        <v>0</v>
      </c>
      <c r="I52">
        <v>0.19963162500000001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6.4091541559999996</v>
      </c>
      <c r="S52">
        <v>0.220569082</v>
      </c>
      <c r="T52">
        <v>0</v>
      </c>
      <c r="U52">
        <v>0</v>
      </c>
      <c r="V52">
        <v>0</v>
      </c>
      <c r="W52">
        <v>0</v>
      </c>
      <c r="X52">
        <v>0</v>
      </c>
      <c r="Y52">
        <v>5.4134145220000001</v>
      </c>
      <c r="Z52">
        <v>0</v>
      </c>
      <c r="AA52">
        <v>0</v>
      </c>
      <c r="AB52">
        <v>1.786204688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2.8388E-2</v>
      </c>
      <c r="AK52">
        <v>0</v>
      </c>
      <c r="AL52">
        <v>0</v>
      </c>
      <c r="AM52">
        <v>0</v>
      </c>
      <c r="AN52">
        <v>0</v>
      </c>
      <c r="AO52">
        <v>3.6185939999999999</v>
      </c>
      <c r="AP52">
        <v>0</v>
      </c>
    </row>
    <row r="54" spans="3:42">
      <c r="C54" t="s">
        <v>41</v>
      </c>
      <c r="D54">
        <v>2010</v>
      </c>
      <c r="E54" t="s">
        <v>80</v>
      </c>
      <c r="F54">
        <v>0</v>
      </c>
      <c r="G54">
        <v>0.57196800000000003</v>
      </c>
      <c r="H54">
        <v>0</v>
      </c>
      <c r="I54">
        <v>0.83674400000000004</v>
      </c>
      <c r="J54">
        <v>0.26470100000000002</v>
      </c>
      <c r="K54">
        <v>0</v>
      </c>
      <c r="L54">
        <v>0.89971699999999999</v>
      </c>
      <c r="M54">
        <v>2.2357610000000001</v>
      </c>
      <c r="N54">
        <v>2.9724140000000001</v>
      </c>
      <c r="O54">
        <v>0</v>
      </c>
      <c r="P54">
        <v>0</v>
      </c>
      <c r="Q54">
        <v>9.6926909999999999</v>
      </c>
      <c r="R54">
        <v>19.369289999999999</v>
      </c>
      <c r="S54">
        <v>0.21665999999999999</v>
      </c>
      <c r="T54">
        <v>0.95111000000000001</v>
      </c>
      <c r="U54">
        <v>1.4416199999999999</v>
      </c>
      <c r="V54">
        <v>0</v>
      </c>
      <c r="W54">
        <v>0.78482399999999997</v>
      </c>
      <c r="X54">
        <v>0</v>
      </c>
      <c r="Y54">
        <v>19.375969999999999</v>
      </c>
      <c r="Z54">
        <v>0</v>
      </c>
      <c r="AA54">
        <v>0</v>
      </c>
      <c r="AB54">
        <v>0.104145</v>
      </c>
      <c r="AC54">
        <v>0</v>
      </c>
      <c r="AD54">
        <v>0</v>
      </c>
      <c r="AE54">
        <v>0</v>
      </c>
      <c r="AF54">
        <v>0</v>
      </c>
      <c r="AG54">
        <v>0.21108099999999999</v>
      </c>
      <c r="AH54">
        <v>0</v>
      </c>
      <c r="AI54">
        <v>4.6098600000000003</v>
      </c>
      <c r="AJ54">
        <v>6.1946770000000004</v>
      </c>
      <c r="AK54">
        <v>0</v>
      </c>
      <c r="AL54">
        <v>0</v>
      </c>
      <c r="AM54">
        <v>0</v>
      </c>
      <c r="AN54">
        <v>0</v>
      </c>
      <c r="AO54">
        <v>1.718181</v>
      </c>
      <c r="AP54">
        <v>0</v>
      </c>
    </row>
    <row r="55" spans="3:42">
      <c r="C55" t="s">
        <v>41</v>
      </c>
      <c r="D55">
        <v>2020</v>
      </c>
      <c r="E55" t="s">
        <v>80</v>
      </c>
      <c r="F55">
        <v>0</v>
      </c>
      <c r="G55">
        <v>0</v>
      </c>
      <c r="H55">
        <v>0</v>
      </c>
      <c r="I55">
        <v>0</v>
      </c>
      <c r="J55">
        <v>0.351296</v>
      </c>
      <c r="K55">
        <v>0</v>
      </c>
      <c r="L55">
        <v>2.7953380000000001</v>
      </c>
      <c r="M55">
        <v>2.385618</v>
      </c>
      <c r="N55">
        <v>0</v>
      </c>
      <c r="O55">
        <v>0</v>
      </c>
      <c r="P55">
        <v>0</v>
      </c>
      <c r="Q55">
        <v>5.2580470000000004</v>
      </c>
      <c r="R55">
        <v>11.79223</v>
      </c>
      <c r="S55">
        <v>0</v>
      </c>
      <c r="T55">
        <v>0</v>
      </c>
      <c r="U55">
        <v>1.7012</v>
      </c>
      <c r="V55">
        <v>0</v>
      </c>
      <c r="W55">
        <v>0.35674099999999997</v>
      </c>
      <c r="X55">
        <v>0</v>
      </c>
      <c r="Y55">
        <v>0</v>
      </c>
      <c r="Z55">
        <v>0</v>
      </c>
      <c r="AA55">
        <v>0</v>
      </c>
      <c r="AB55">
        <v>5.0949000000000001E-2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5.0120709999999997</v>
      </c>
      <c r="AK55">
        <v>0</v>
      </c>
      <c r="AL55">
        <v>0</v>
      </c>
      <c r="AM55">
        <v>0</v>
      </c>
      <c r="AN55">
        <v>0</v>
      </c>
      <c r="AO55">
        <v>3.3361700000000001</v>
      </c>
      <c r="AP55">
        <v>0</v>
      </c>
    </row>
    <row r="56" spans="3:42">
      <c r="C56" t="s">
        <v>41</v>
      </c>
      <c r="D56">
        <v>2030</v>
      </c>
      <c r="E56" t="s">
        <v>80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2.8714469999999999</v>
      </c>
      <c r="M56">
        <v>2.9584600000000001</v>
      </c>
      <c r="N56">
        <v>2.8663759999999998</v>
      </c>
      <c r="O56">
        <v>0</v>
      </c>
      <c r="P56">
        <v>0</v>
      </c>
      <c r="Q56">
        <v>1.6470990000000001</v>
      </c>
      <c r="R56">
        <v>14.52881</v>
      </c>
      <c r="S56">
        <v>0</v>
      </c>
      <c r="T56">
        <v>0</v>
      </c>
      <c r="U56">
        <v>0.40690300000000001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7.1916999999999995E-2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5.6660170000000001</v>
      </c>
      <c r="AK56">
        <v>0</v>
      </c>
      <c r="AL56">
        <v>0</v>
      </c>
      <c r="AM56">
        <v>0</v>
      </c>
      <c r="AN56">
        <v>0</v>
      </c>
      <c r="AO56">
        <v>2.7557119999999999</v>
      </c>
      <c r="AP56">
        <v>0</v>
      </c>
    </row>
    <row r="57" spans="3:42">
      <c r="C57" t="s">
        <v>41</v>
      </c>
      <c r="D57">
        <v>2040</v>
      </c>
      <c r="E57" t="s">
        <v>80</v>
      </c>
      <c r="F57">
        <v>0</v>
      </c>
      <c r="G57">
        <v>0</v>
      </c>
      <c r="H57">
        <v>0</v>
      </c>
      <c r="I57">
        <v>0</v>
      </c>
      <c r="J57">
        <v>0.53998000000000002</v>
      </c>
      <c r="K57">
        <v>0</v>
      </c>
      <c r="L57">
        <v>3.2154389999999999</v>
      </c>
      <c r="M57">
        <v>2.621213</v>
      </c>
      <c r="N57">
        <v>0</v>
      </c>
      <c r="O57">
        <v>0</v>
      </c>
      <c r="P57">
        <v>0</v>
      </c>
      <c r="Q57">
        <v>7.8506330000000002</v>
      </c>
      <c r="R57">
        <v>16.961780000000001</v>
      </c>
      <c r="S57">
        <v>0</v>
      </c>
      <c r="T57">
        <v>0</v>
      </c>
      <c r="U57">
        <v>1.738645</v>
      </c>
      <c r="V57">
        <v>0</v>
      </c>
      <c r="W57">
        <v>1.9879560000000001</v>
      </c>
      <c r="X57">
        <v>0</v>
      </c>
      <c r="Y57">
        <v>0</v>
      </c>
      <c r="Z57">
        <v>0</v>
      </c>
      <c r="AA57">
        <v>0.68799200000000005</v>
      </c>
      <c r="AB57">
        <v>8.1930000000000003E-2</v>
      </c>
      <c r="AC57">
        <v>9.5593999999999998E-2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4.3476800000000004</v>
      </c>
      <c r="AJ57">
        <v>6.497185</v>
      </c>
      <c r="AK57">
        <v>0.46606300000000001</v>
      </c>
      <c r="AL57">
        <v>0</v>
      </c>
      <c r="AM57">
        <v>0</v>
      </c>
      <c r="AN57">
        <v>0</v>
      </c>
      <c r="AO57">
        <v>3.590192</v>
      </c>
      <c r="AP57">
        <v>0</v>
      </c>
    </row>
    <row r="58" spans="3:42">
      <c r="C58" t="s">
        <v>41</v>
      </c>
      <c r="D58">
        <v>2050</v>
      </c>
      <c r="E58" t="s">
        <v>80</v>
      </c>
      <c r="F58">
        <v>0</v>
      </c>
      <c r="G58">
        <v>0</v>
      </c>
      <c r="H58">
        <v>0</v>
      </c>
      <c r="I58">
        <v>0</v>
      </c>
      <c r="J58">
        <v>0.63480700000000001</v>
      </c>
      <c r="K58">
        <v>0</v>
      </c>
      <c r="L58">
        <v>3.536756</v>
      </c>
      <c r="M58">
        <v>2.770235</v>
      </c>
      <c r="N58">
        <v>0</v>
      </c>
      <c r="O58">
        <v>0</v>
      </c>
      <c r="P58">
        <v>0</v>
      </c>
      <c r="Q58">
        <v>8.5664730000000002</v>
      </c>
      <c r="R58">
        <v>18.23</v>
      </c>
      <c r="S58">
        <v>0</v>
      </c>
      <c r="T58">
        <v>0</v>
      </c>
      <c r="U58">
        <v>1.9205570000000001</v>
      </c>
      <c r="V58">
        <v>0</v>
      </c>
      <c r="W58">
        <v>1.8176000000000001</v>
      </c>
      <c r="X58">
        <v>0</v>
      </c>
      <c r="Y58">
        <v>0</v>
      </c>
      <c r="Z58">
        <v>0</v>
      </c>
      <c r="AA58">
        <v>0.78634400000000004</v>
      </c>
      <c r="AB58">
        <v>6.1929999999999999E-2</v>
      </c>
      <c r="AC58">
        <v>9.4735E-2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4.6555629999999999</v>
      </c>
      <c r="AJ58">
        <v>6.7713830000000002</v>
      </c>
      <c r="AK58">
        <v>0.63320399999999999</v>
      </c>
      <c r="AL58">
        <v>0</v>
      </c>
      <c r="AM58">
        <v>0</v>
      </c>
      <c r="AN58">
        <v>0</v>
      </c>
      <c r="AO58">
        <v>3.762966</v>
      </c>
      <c r="AP58">
        <v>0</v>
      </c>
    </row>
    <row r="59" spans="3:42">
      <c r="C59" t="s">
        <v>41</v>
      </c>
      <c r="D59">
        <v>2060</v>
      </c>
      <c r="E59" t="s">
        <v>80</v>
      </c>
      <c r="F59">
        <v>0</v>
      </c>
      <c r="G59">
        <v>0</v>
      </c>
      <c r="H59">
        <v>0</v>
      </c>
      <c r="I59">
        <v>0</v>
      </c>
      <c r="J59">
        <v>0.66492300000000004</v>
      </c>
      <c r="K59">
        <v>0</v>
      </c>
      <c r="L59">
        <v>3.8257699999999999</v>
      </c>
      <c r="M59">
        <v>2.8839290000000002</v>
      </c>
      <c r="N59">
        <v>0</v>
      </c>
      <c r="O59">
        <v>0</v>
      </c>
      <c r="P59">
        <v>0</v>
      </c>
      <c r="Q59">
        <v>9.3143560000000001</v>
      </c>
      <c r="R59">
        <v>19.050070000000002</v>
      </c>
      <c r="S59">
        <v>0</v>
      </c>
      <c r="T59">
        <v>0</v>
      </c>
      <c r="U59">
        <v>1.9323840000000001</v>
      </c>
      <c r="V59">
        <v>0</v>
      </c>
      <c r="W59">
        <v>1.0244329999999999</v>
      </c>
      <c r="X59">
        <v>0</v>
      </c>
      <c r="Y59">
        <v>0</v>
      </c>
      <c r="Z59">
        <v>0</v>
      </c>
      <c r="AA59">
        <v>0.78154100000000004</v>
      </c>
      <c r="AB59">
        <v>3.519E-3</v>
      </c>
      <c r="AC59">
        <v>4.2977000000000001E-2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3.7186720000000002</v>
      </c>
      <c r="AJ59">
        <v>7.005871</v>
      </c>
      <c r="AK59">
        <v>0.34090100000000001</v>
      </c>
      <c r="AL59">
        <v>0</v>
      </c>
      <c r="AM59">
        <v>0</v>
      </c>
      <c r="AN59">
        <v>0</v>
      </c>
      <c r="AO59">
        <v>3.6918959999999998</v>
      </c>
      <c r="AP59">
        <v>0</v>
      </c>
    </row>
    <row r="60" spans="3:42">
      <c r="C60" t="s">
        <v>41</v>
      </c>
      <c r="D60">
        <v>2070</v>
      </c>
      <c r="E60" t="s">
        <v>80</v>
      </c>
      <c r="F6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B36F-D66C-4DC2-89DA-F9F88D3F7478}">
  <dimension ref="A2:AP198"/>
  <sheetViews>
    <sheetView topLeftCell="A159" workbookViewId="0">
      <selection activeCell="AP3" sqref="A3:AP198"/>
    </sheetView>
  </sheetViews>
  <sheetFormatPr defaultRowHeight="14.4"/>
  <sheetData>
    <row r="2" spans="1: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34</v>
      </c>
      <c r="G2" t="s">
        <v>5</v>
      </c>
      <c r="H2" t="s">
        <v>35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42</v>
      </c>
      <c r="R2" t="s">
        <v>14</v>
      </c>
      <c r="S2" t="s">
        <v>15</v>
      </c>
      <c r="T2" t="s">
        <v>16</v>
      </c>
      <c r="U2" t="s">
        <v>36</v>
      </c>
      <c r="V2" t="s">
        <v>17</v>
      </c>
      <c r="W2" t="s">
        <v>18</v>
      </c>
      <c r="X2" t="s">
        <v>19</v>
      </c>
      <c r="Y2" t="s">
        <v>20</v>
      </c>
      <c r="Z2" t="s">
        <v>37</v>
      </c>
      <c r="AA2" t="s">
        <v>21</v>
      </c>
      <c r="AB2" t="s">
        <v>22</v>
      </c>
      <c r="AC2" t="s">
        <v>23</v>
      </c>
      <c r="AD2" t="s">
        <v>38</v>
      </c>
      <c r="AE2" t="s">
        <v>39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  <c r="AL2" t="s">
        <v>40</v>
      </c>
      <c r="AM2" t="s">
        <v>30</v>
      </c>
      <c r="AN2" t="s">
        <v>31</v>
      </c>
      <c r="AO2" t="s">
        <v>32</v>
      </c>
      <c r="AP2" t="s">
        <v>33</v>
      </c>
    </row>
    <row r="3" spans="1:42">
      <c r="C3" t="s">
        <v>41</v>
      </c>
      <c r="D3">
        <v>2010</v>
      </c>
      <c r="E3" t="s">
        <v>65</v>
      </c>
      <c r="F3">
        <v>13.9604</v>
      </c>
      <c r="G3">
        <v>23.103400000000001</v>
      </c>
      <c r="H3">
        <v>2.62568</v>
      </c>
      <c r="I3">
        <v>33.975099999999998</v>
      </c>
      <c r="J3">
        <v>11.806900000000001</v>
      </c>
      <c r="K3">
        <v>9.3675599999999992</v>
      </c>
      <c r="L3">
        <v>2.0958399999999999</v>
      </c>
      <c r="M3">
        <v>22.335999999999999</v>
      </c>
      <c r="N3">
        <v>84.046099999999996</v>
      </c>
      <c r="O3">
        <v>10.0618</v>
      </c>
      <c r="P3">
        <v>1.7337499999999999</v>
      </c>
      <c r="Q3">
        <v>61.377699999999997</v>
      </c>
      <c r="R3">
        <v>92.847499999999997</v>
      </c>
      <c r="S3">
        <v>10.678100000000001</v>
      </c>
      <c r="T3">
        <v>65.225700000000003</v>
      </c>
      <c r="U3">
        <v>3.51423</v>
      </c>
      <c r="V3">
        <v>29.743200000000002</v>
      </c>
      <c r="W3">
        <v>14.529299999999999</v>
      </c>
      <c r="X3">
        <v>0.84529399999999999</v>
      </c>
      <c r="Y3">
        <v>73.950599999999994</v>
      </c>
      <c r="Z3">
        <v>0.71204699999999999</v>
      </c>
      <c r="AA3">
        <v>14.221500000000001</v>
      </c>
      <c r="AB3">
        <v>10.3506</v>
      </c>
      <c r="AC3">
        <v>4.0878399999999999</v>
      </c>
      <c r="AD3">
        <v>3.9134099999999998</v>
      </c>
      <c r="AE3">
        <v>1.9058299999999999</v>
      </c>
      <c r="AF3">
        <v>0.75289600000000001</v>
      </c>
      <c r="AG3">
        <v>23.3523</v>
      </c>
      <c r="AH3">
        <v>11.9633</v>
      </c>
      <c r="AI3">
        <v>31.400500000000001</v>
      </c>
      <c r="AJ3">
        <v>15.318099999999999</v>
      </c>
      <c r="AK3">
        <v>15.1166</v>
      </c>
      <c r="AL3">
        <v>3.2708300000000001</v>
      </c>
      <c r="AM3">
        <v>13.048500000000001</v>
      </c>
      <c r="AN3">
        <v>3.6086299999999998</v>
      </c>
      <c r="AO3">
        <v>10.8447</v>
      </c>
      <c r="AP3">
        <v>181.029</v>
      </c>
    </row>
    <row r="4" spans="1:42">
      <c r="C4" t="s">
        <v>41</v>
      </c>
      <c r="D4">
        <v>2010</v>
      </c>
      <c r="E4" t="s">
        <v>66</v>
      </c>
      <c r="F4">
        <v>2.8010299999999999</v>
      </c>
      <c r="G4">
        <v>117.295</v>
      </c>
      <c r="H4">
        <v>16.066400000000002</v>
      </c>
      <c r="I4">
        <v>143.27000000000001</v>
      </c>
      <c r="J4">
        <v>39.312899999999999</v>
      </c>
      <c r="K4">
        <v>91.419799999999995</v>
      </c>
      <c r="L4">
        <v>10.490399999999999</v>
      </c>
      <c r="M4">
        <v>71.415499999999994</v>
      </c>
      <c r="N4">
        <v>877.05899999999997</v>
      </c>
      <c r="O4">
        <v>66.146600000000007</v>
      </c>
      <c r="P4">
        <v>10.1951</v>
      </c>
      <c r="Q4">
        <v>63.423699999999997</v>
      </c>
      <c r="R4">
        <v>495.69499999999999</v>
      </c>
      <c r="S4">
        <v>52.567399999999999</v>
      </c>
      <c r="T4">
        <v>863.32500000000005</v>
      </c>
      <c r="U4">
        <v>30.010899999999999</v>
      </c>
      <c r="V4">
        <v>72.583699999999993</v>
      </c>
      <c r="W4">
        <v>54.850099999999998</v>
      </c>
      <c r="X4">
        <v>5.9032999999999998</v>
      </c>
      <c r="Y4">
        <v>702.87300000000005</v>
      </c>
      <c r="Z4">
        <v>4.6805300000000001</v>
      </c>
      <c r="AA4">
        <v>16.746300000000002</v>
      </c>
      <c r="AB4">
        <v>30.650600000000001</v>
      </c>
      <c r="AC4">
        <v>12.511699999999999</v>
      </c>
      <c r="AD4">
        <v>1.1750499999999999</v>
      </c>
      <c r="AE4">
        <v>6.4246699999999999</v>
      </c>
      <c r="AF4">
        <v>2.4602300000000001</v>
      </c>
      <c r="AG4">
        <v>150.529</v>
      </c>
      <c r="AH4">
        <v>54.558999999999997</v>
      </c>
      <c r="AI4">
        <v>289.24400000000003</v>
      </c>
      <c r="AJ4">
        <v>100.545</v>
      </c>
      <c r="AK4">
        <v>67.125600000000006</v>
      </c>
      <c r="AL4">
        <v>31.561800000000002</v>
      </c>
      <c r="AM4">
        <v>104</v>
      </c>
      <c r="AN4">
        <v>31.196000000000002</v>
      </c>
      <c r="AO4">
        <v>31.138999999999999</v>
      </c>
      <c r="AP4">
        <v>646.99599999999998</v>
      </c>
    </row>
    <row r="5" spans="1:42">
      <c r="C5" t="s">
        <v>41</v>
      </c>
      <c r="D5">
        <v>2010</v>
      </c>
      <c r="E5" t="s">
        <v>67</v>
      </c>
      <c r="F5">
        <v>10.5535</v>
      </c>
      <c r="G5">
        <v>43.8508</v>
      </c>
      <c r="H5">
        <v>10.6845</v>
      </c>
      <c r="I5">
        <v>37.3628</v>
      </c>
      <c r="J5">
        <v>27.6374</v>
      </c>
      <c r="K5">
        <v>20.804600000000001</v>
      </c>
      <c r="L5">
        <v>1.5996900000000001</v>
      </c>
      <c r="M5">
        <v>67.4465</v>
      </c>
      <c r="N5">
        <v>337.78199999999998</v>
      </c>
      <c r="O5">
        <v>18.111999999999998</v>
      </c>
      <c r="P5">
        <v>9.1139299999999999</v>
      </c>
      <c r="Q5">
        <v>46.588999999999999</v>
      </c>
      <c r="R5">
        <v>324.255</v>
      </c>
      <c r="S5">
        <v>48.068399999999997</v>
      </c>
      <c r="T5">
        <v>272.43</v>
      </c>
      <c r="U5">
        <v>14.308999999999999</v>
      </c>
      <c r="V5">
        <v>42.656599999999997</v>
      </c>
      <c r="W5">
        <v>20.2087</v>
      </c>
      <c r="X5">
        <v>1.37795</v>
      </c>
      <c r="Y5">
        <v>244.68600000000001</v>
      </c>
      <c r="Z5">
        <v>2.8975</v>
      </c>
      <c r="AA5">
        <v>31.655200000000001</v>
      </c>
      <c r="AB5">
        <v>13.564500000000001</v>
      </c>
      <c r="AC5">
        <v>16.721299999999999</v>
      </c>
      <c r="AD5">
        <v>2.9598300000000002</v>
      </c>
      <c r="AE5">
        <v>6.5665199999999997</v>
      </c>
      <c r="AF5">
        <v>0.42342000000000002</v>
      </c>
      <c r="AG5">
        <v>117.23699999999999</v>
      </c>
      <c r="AH5">
        <v>28.7727</v>
      </c>
      <c r="AI5">
        <v>343.85199999999998</v>
      </c>
      <c r="AJ5">
        <v>57.195399999999999</v>
      </c>
      <c r="AK5">
        <v>40.6387</v>
      </c>
      <c r="AL5">
        <v>13.2812</v>
      </c>
      <c r="AM5">
        <v>44.326000000000001</v>
      </c>
      <c r="AN5">
        <v>23.6663</v>
      </c>
      <c r="AO5">
        <v>38.045900000000003</v>
      </c>
      <c r="AP5">
        <v>183.30500000000001</v>
      </c>
    </row>
    <row r="6" spans="1:42">
      <c r="C6" t="s">
        <v>41</v>
      </c>
      <c r="D6">
        <v>2010</v>
      </c>
      <c r="E6" t="s">
        <v>68</v>
      </c>
      <c r="F6">
        <v>0.70776899999999998</v>
      </c>
      <c r="G6">
        <v>5.3548600000000004</v>
      </c>
      <c r="H6">
        <v>1.5442899999999999</v>
      </c>
      <c r="I6">
        <v>6.2394699999999998</v>
      </c>
      <c r="J6">
        <v>1.2238199999999999</v>
      </c>
      <c r="K6">
        <v>2.0690499999999998</v>
      </c>
      <c r="L6">
        <v>1.03477</v>
      </c>
      <c r="M6">
        <v>4.25298</v>
      </c>
      <c r="N6">
        <v>21.066099999999999</v>
      </c>
      <c r="O6">
        <v>4.8540900000000002</v>
      </c>
      <c r="P6">
        <v>0.38671299999999997</v>
      </c>
      <c r="Q6">
        <v>6.6947700000000001</v>
      </c>
      <c r="R6">
        <v>10.8392</v>
      </c>
      <c r="S6">
        <v>2.6675800000000001</v>
      </c>
      <c r="T6">
        <v>56.070900000000002</v>
      </c>
      <c r="U6">
        <v>2.10981</v>
      </c>
      <c r="V6">
        <v>4.1026100000000003</v>
      </c>
      <c r="W6">
        <v>7.4834899999999998</v>
      </c>
      <c r="X6">
        <v>0.15112600000000001</v>
      </c>
      <c r="Y6">
        <v>41.535800000000002</v>
      </c>
      <c r="Z6">
        <v>0.41882200000000003</v>
      </c>
      <c r="AA6">
        <v>0.94429700000000005</v>
      </c>
      <c r="AB6">
        <v>1.72834</v>
      </c>
      <c r="AC6">
        <v>0.57371399999999995</v>
      </c>
      <c r="AD6">
        <v>0.22633400000000001</v>
      </c>
      <c r="AE6">
        <v>0.23693700000000001</v>
      </c>
      <c r="AF6">
        <v>8.7212999999999999E-2</v>
      </c>
      <c r="AG6">
        <v>9.8999100000000002</v>
      </c>
      <c r="AH6">
        <v>4.49674</v>
      </c>
      <c r="AI6">
        <v>9.1527399999999997</v>
      </c>
      <c r="AJ6">
        <v>10.344900000000001</v>
      </c>
      <c r="AK6">
        <v>3.1634699999999998</v>
      </c>
      <c r="AL6">
        <v>1.9404600000000001</v>
      </c>
      <c r="AM6">
        <v>5.6033600000000003</v>
      </c>
      <c r="AN6">
        <v>1.2845299999999999</v>
      </c>
      <c r="AO6">
        <v>1.7854399999999999</v>
      </c>
      <c r="AP6">
        <v>35.0471</v>
      </c>
    </row>
    <row r="7" spans="1:42">
      <c r="C7" t="s">
        <v>41</v>
      </c>
      <c r="D7">
        <v>2010</v>
      </c>
      <c r="E7" t="s">
        <v>69</v>
      </c>
      <c r="F7">
        <v>2.4775999999999999E-2</v>
      </c>
      <c r="G7">
        <v>0.50004700000000002</v>
      </c>
      <c r="H7">
        <v>0.22946900000000001</v>
      </c>
      <c r="I7">
        <v>0.36415500000000001</v>
      </c>
      <c r="J7">
        <v>7.2038000000000005E-2</v>
      </c>
      <c r="K7">
        <v>0.331872</v>
      </c>
      <c r="L7">
        <v>0.15917000000000001</v>
      </c>
      <c r="M7">
        <v>1.1310800000000001</v>
      </c>
      <c r="N7">
        <v>6.5266200000000003</v>
      </c>
      <c r="O7">
        <v>0.29505500000000001</v>
      </c>
      <c r="P7">
        <v>0</v>
      </c>
      <c r="Q7">
        <v>0.77405500000000005</v>
      </c>
      <c r="R7">
        <v>8.4706799999999998</v>
      </c>
      <c r="S7">
        <v>0.346466</v>
      </c>
      <c r="T7">
        <v>5.4902800000000003</v>
      </c>
      <c r="U7">
        <v>0.56719900000000001</v>
      </c>
      <c r="V7">
        <v>1.4922800000000001</v>
      </c>
      <c r="W7">
        <v>4.1831E-2</v>
      </c>
      <c r="X7">
        <v>0</v>
      </c>
      <c r="Y7">
        <v>20.932700000000001</v>
      </c>
      <c r="Z7">
        <v>6.2421999999999998E-2</v>
      </c>
      <c r="AA7">
        <v>7.3596999999999996E-2</v>
      </c>
      <c r="AB7">
        <v>0.14060800000000001</v>
      </c>
      <c r="AC7">
        <v>2.3474999999999999E-2</v>
      </c>
      <c r="AD7">
        <v>1.213E-2</v>
      </c>
      <c r="AE7">
        <v>0</v>
      </c>
      <c r="AF7">
        <v>3.0400000000000002E-4</v>
      </c>
      <c r="AG7">
        <v>0.90266900000000005</v>
      </c>
      <c r="AH7">
        <v>0.364012</v>
      </c>
      <c r="AI7">
        <v>1.02285</v>
      </c>
      <c r="AJ7">
        <v>0.90213900000000002</v>
      </c>
      <c r="AK7">
        <v>8.6709999999999995E-2</v>
      </c>
      <c r="AL7">
        <v>0.415358</v>
      </c>
      <c r="AM7">
        <v>0.232351</v>
      </c>
      <c r="AN7">
        <v>0.15081700000000001</v>
      </c>
      <c r="AO7">
        <v>5.3981000000000001E-2</v>
      </c>
      <c r="AP7">
        <v>0.469219</v>
      </c>
    </row>
    <row r="8" spans="1:42">
      <c r="C8" t="s">
        <v>41</v>
      </c>
      <c r="D8">
        <v>2010</v>
      </c>
      <c r="E8" t="s">
        <v>70</v>
      </c>
      <c r="F8">
        <v>0.41571799999999998</v>
      </c>
      <c r="G8">
        <v>1.28898</v>
      </c>
      <c r="H8">
        <v>0.36580200000000002</v>
      </c>
      <c r="I8">
        <v>1.8532500000000001</v>
      </c>
      <c r="J8">
        <v>0.24376800000000001</v>
      </c>
      <c r="K8">
        <v>1.89621</v>
      </c>
      <c r="L8">
        <v>0.17422399999999999</v>
      </c>
      <c r="M8">
        <v>1.99939</v>
      </c>
      <c r="N8">
        <v>8.87941</v>
      </c>
      <c r="O8">
        <v>0.62142200000000003</v>
      </c>
      <c r="P8">
        <v>3.8835000000000001E-2</v>
      </c>
      <c r="Q8">
        <v>12.988</v>
      </c>
      <c r="R8">
        <v>21.419899999999998</v>
      </c>
      <c r="S8">
        <v>0.64688400000000001</v>
      </c>
      <c r="T8">
        <v>17.0808</v>
      </c>
      <c r="U8">
        <v>0.90418399999999999</v>
      </c>
      <c r="V8">
        <v>0.71730899999999997</v>
      </c>
      <c r="W8">
        <v>0.71320700000000004</v>
      </c>
      <c r="X8">
        <v>2.6365E-2</v>
      </c>
      <c r="Y8">
        <v>38.311700000000002</v>
      </c>
      <c r="Z8">
        <v>9.9509E-2</v>
      </c>
      <c r="AA8">
        <v>9.6074000000000007E-2</v>
      </c>
      <c r="AB8">
        <v>0.27622200000000002</v>
      </c>
      <c r="AC8">
        <v>2.9447999999999998E-2</v>
      </c>
      <c r="AD8">
        <v>0.20353499999999999</v>
      </c>
      <c r="AE8">
        <v>2.1304E-2</v>
      </c>
      <c r="AF8">
        <v>6.8489999999999995E-2</v>
      </c>
      <c r="AG8">
        <v>1.9549099999999999</v>
      </c>
      <c r="AH8">
        <v>0.65316600000000002</v>
      </c>
      <c r="AI8">
        <v>2.3521700000000001</v>
      </c>
      <c r="AJ8">
        <v>1.1883300000000001</v>
      </c>
      <c r="AK8">
        <v>0.23241800000000001</v>
      </c>
      <c r="AL8">
        <v>0.66213200000000005</v>
      </c>
      <c r="AM8">
        <v>0.933477</v>
      </c>
      <c r="AN8">
        <v>0.190803</v>
      </c>
      <c r="AO8">
        <v>0.20394799999999999</v>
      </c>
      <c r="AP8">
        <v>8.3781099999999995</v>
      </c>
    </row>
    <row r="9" spans="1:42">
      <c r="C9" t="s">
        <v>41</v>
      </c>
      <c r="D9">
        <v>2010</v>
      </c>
      <c r="E9" t="s">
        <v>71</v>
      </c>
      <c r="F9">
        <v>7.5531000000000001E-2</v>
      </c>
      <c r="G9">
        <v>2.375</v>
      </c>
      <c r="H9">
        <v>0.41347600000000001</v>
      </c>
      <c r="I9">
        <v>9.4668200000000002</v>
      </c>
      <c r="J9">
        <v>6.0548099999999998</v>
      </c>
      <c r="K9">
        <v>2.22316</v>
      </c>
      <c r="L9">
        <v>0.46143000000000001</v>
      </c>
      <c r="M9">
        <v>4.2999999999999997E-2</v>
      </c>
      <c r="N9">
        <v>63.004800000000003</v>
      </c>
      <c r="O9">
        <v>2.4108000000000001</v>
      </c>
      <c r="P9">
        <v>9.0259999999999993E-3</v>
      </c>
      <c r="Q9">
        <v>6.2997899999999998</v>
      </c>
      <c r="R9">
        <v>27.3445</v>
      </c>
      <c r="S9">
        <v>4.5818199999999996</v>
      </c>
      <c r="T9">
        <v>50.144199999999998</v>
      </c>
      <c r="U9">
        <v>1.1940999999999999</v>
      </c>
      <c r="V9">
        <v>2.3929999999999998</v>
      </c>
      <c r="W9">
        <v>0.34943400000000002</v>
      </c>
      <c r="X9">
        <v>0.27635799999999999</v>
      </c>
      <c r="Y9">
        <v>47.397799999999997</v>
      </c>
      <c r="Z9">
        <v>0.23751</v>
      </c>
      <c r="AA9">
        <v>3.0000000000000001E-3</v>
      </c>
      <c r="AB9">
        <v>0.35899999999999999</v>
      </c>
      <c r="AC9">
        <v>3.3971000000000001E-2</v>
      </c>
      <c r="AD9">
        <v>1.6532999999999999E-2</v>
      </c>
      <c r="AE9">
        <v>0.22079599999999999</v>
      </c>
      <c r="AF9">
        <v>0.23322599999999999</v>
      </c>
      <c r="AG9">
        <v>40.286000000000001</v>
      </c>
      <c r="AH9">
        <v>20.377099999999999</v>
      </c>
      <c r="AI9">
        <v>0.197292</v>
      </c>
      <c r="AJ9">
        <v>5.39703</v>
      </c>
      <c r="AK9">
        <v>14.318199999999999</v>
      </c>
      <c r="AL9">
        <v>0.78592600000000001</v>
      </c>
      <c r="AM9">
        <v>12.441000000000001</v>
      </c>
      <c r="AN9">
        <v>0.53665099999999999</v>
      </c>
      <c r="AO9">
        <v>1.1890000000000001</v>
      </c>
      <c r="AP9">
        <v>32.514299999999999</v>
      </c>
    </row>
    <row r="10" spans="1:42">
      <c r="C10" t="s">
        <v>41</v>
      </c>
      <c r="D10">
        <v>2010</v>
      </c>
      <c r="E10" t="s">
        <v>46</v>
      </c>
      <c r="F10">
        <v>0.113007</v>
      </c>
      <c r="G10">
        <v>10.737</v>
      </c>
      <c r="H10">
        <v>0.57499199999999995</v>
      </c>
      <c r="I10">
        <v>9.3420000000000005</v>
      </c>
      <c r="J10">
        <v>2.0996999999999999</v>
      </c>
      <c r="K10">
        <v>10.2058</v>
      </c>
      <c r="L10">
        <v>0</v>
      </c>
      <c r="M10">
        <v>6.3197000000000001</v>
      </c>
      <c r="N10">
        <v>59.129899999999999</v>
      </c>
      <c r="O10">
        <v>6.3479999999999999</v>
      </c>
      <c r="P10">
        <v>0.2475</v>
      </c>
      <c r="Q10">
        <v>1.337</v>
      </c>
      <c r="R10">
        <v>10.6701</v>
      </c>
      <c r="S10">
        <v>3.3079999999999998</v>
      </c>
      <c r="T10">
        <v>34.006999999999998</v>
      </c>
      <c r="U10">
        <v>1.742</v>
      </c>
      <c r="V10">
        <v>7.6920000000000002</v>
      </c>
      <c r="W10">
        <v>1.6779999999999999</v>
      </c>
      <c r="X10">
        <v>0</v>
      </c>
      <c r="Y10">
        <v>35.678800000000003</v>
      </c>
      <c r="Z10">
        <v>2.5366E-2</v>
      </c>
      <c r="AA10">
        <v>0.373062</v>
      </c>
      <c r="AB10">
        <v>0.34699999999999998</v>
      </c>
      <c r="AC10">
        <v>0.749</v>
      </c>
      <c r="AD10">
        <v>0.107998</v>
      </c>
      <c r="AE10">
        <v>0.18700800000000001</v>
      </c>
      <c r="AF10">
        <v>0</v>
      </c>
      <c r="AG10">
        <v>15.115</v>
      </c>
      <c r="AH10">
        <v>2.5794100000000002</v>
      </c>
      <c r="AI10">
        <v>17.920999999999999</v>
      </c>
      <c r="AJ10">
        <v>3.5917400000000002</v>
      </c>
      <c r="AK10">
        <v>5.43743</v>
      </c>
      <c r="AL10">
        <v>7.9533899999999997</v>
      </c>
      <c r="AM10">
        <v>8.2805</v>
      </c>
      <c r="AN10">
        <v>0.79790000000000005</v>
      </c>
      <c r="AO10">
        <v>2.3090000000000002</v>
      </c>
      <c r="AP10">
        <v>54.817</v>
      </c>
    </row>
    <row r="11" spans="1:42">
      <c r="C11" t="s">
        <v>41</v>
      </c>
      <c r="D11">
        <v>2010</v>
      </c>
      <c r="E11" t="s">
        <v>47</v>
      </c>
      <c r="F11">
        <v>0</v>
      </c>
      <c r="G11">
        <v>0</v>
      </c>
      <c r="H11">
        <v>0</v>
      </c>
      <c r="I11">
        <v>1.0609999999999999</v>
      </c>
      <c r="J11">
        <v>0</v>
      </c>
      <c r="K11">
        <v>4.5295199999999998</v>
      </c>
      <c r="L11">
        <v>0</v>
      </c>
      <c r="M11">
        <v>0.27100000000000002</v>
      </c>
      <c r="N11">
        <v>23.903099999999998</v>
      </c>
      <c r="O11">
        <v>0</v>
      </c>
      <c r="P11">
        <v>0</v>
      </c>
      <c r="Q11">
        <v>0</v>
      </c>
      <c r="R11">
        <v>11.715</v>
      </c>
      <c r="S11">
        <v>0.65100000000000002</v>
      </c>
      <c r="T11">
        <v>51.8902</v>
      </c>
      <c r="U11">
        <v>0</v>
      </c>
      <c r="V11">
        <v>0</v>
      </c>
      <c r="W11">
        <v>0</v>
      </c>
      <c r="X11">
        <v>0</v>
      </c>
      <c r="Y11">
        <v>11.606199999999999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0.28499999999999998</v>
      </c>
      <c r="AH11">
        <v>0.53052299999999997</v>
      </c>
      <c r="AI11">
        <v>0</v>
      </c>
      <c r="AJ11">
        <v>0.51925900000000003</v>
      </c>
      <c r="AK11">
        <v>0</v>
      </c>
      <c r="AL11">
        <v>0</v>
      </c>
      <c r="AM11">
        <v>2.9384999999999999</v>
      </c>
      <c r="AN11">
        <v>1.5100000000000001E-2</v>
      </c>
      <c r="AO11">
        <v>0</v>
      </c>
      <c r="AP11">
        <v>1.014</v>
      </c>
    </row>
    <row r="12" spans="1:42">
      <c r="C12" t="s">
        <v>41</v>
      </c>
      <c r="D12">
        <v>2010</v>
      </c>
      <c r="E12" t="s">
        <v>48</v>
      </c>
      <c r="F12">
        <v>4.4294E-2</v>
      </c>
      <c r="G12">
        <v>17.603999999999999</v>
      </c>
      <c r="H12">
        <v>0.84617500000000001</v>
      </c>
      <c r="I12">
        <v>7.2182399999999998</v>
      </c>
      <c r="J12">
        <v>4.8906799999999997</v>
      </c>
      <c r="K12">
        <v>13.7209</v>
      </c>
      <c r="L12">
        <v>0</v>
      </c>
      <c r="M12">
        <v>14.164300000000001</v>
      </c>
      <c r="N12">
        <v>86.270700000000005</v>
      </c>
      <c r="O12">
        <v>2.1783299999999999</v>
      </c>
      <c r="P12">
        <v>9.8433100000000007</v>
      </c>
      <c r="Q12">
        <v>0.55561000000000005</v>
      </c>
      <c r="R12">
        <v>11.6716</v>
      </c>
      <c r="S12">
        <v>9.4838500000000003</v>
      </c>
      <c r="T12">
        <v>43.499400000000001</v>
      </c>
      <c r="U12">
        <v>2.4929999999999999</v>
      </c>
      <c r="V12">
        <v>8.2112099999999995</v>
      </c>
      <c r="W12">
        <v>0.37447399999999997</v>
      </c>
      <c r="X12">
        <v>0</v>
      </c>
      <c r="Y12">
        <v>20.819400000000002</v>
      </c>
      <c r="Z12">
        <v>3.4810000000000001E-2</v>
      </c>
      <c r="AA12">
        <v>10.9217</v>
      </c>
      <c r="AB12">
        <v>0.52463899999999997</v>
      </c>
      <c r="AC12">
        <v>17.473600000000001</v>
      </c>
      <c r="AD12">
        <v>4.6115999999999997E-2</v>
      </c>
      <c r="AE12">
        <v>0.26502900000000001</v>
      </c>
      <c r="AF12">
        <v>0</v>
      </c>
      <c r="AG12">
        <v>5.4725700000000002</v>
      </c>
      <c r="AH12">
        <v>6.4500900000000003</v>
      </c>
      <c r="AI12">
        <v>49.115200000000002</v>
      </c>
      <c r="AJ12">
        <v>2.1417299999999999</v>
      </c>
      <c r="AK12">
        <v>15.9757</v>
      </c>
      <c r="AL12">
        <v>11.0085</v>
      </c>
      <c r="AM12">
        <v>19.574000000000002</v>
      </c>
      <c r="AN12">
        <v>2.9554299999999998</v>
      </c>
      <c r="AO12">
        <v>9.1056299999999997</v>
      </c>
      <c r="AP12">
        <v>21.165700000000001</v>
      </c>
    </row>
    <row r="13" spans="1:42">
      <c r="C13" t="s">
        <v>41</v>
      </c>
      <c r="D13">
        <v>2010</v>
      </c>
      <c r="E13" t="s">
        <v>49</v>
      </c>
      <c r="F13">
        <v>0</v>
      </c>
      <c r="G13">
        <v>4.0590000000000002</v>
      </c>
      <c r="H13">
        <v>0.306259</v>
      </c>
      <c r="I13">
        <v>1.07</v>
      </c>
      <c r="J13">
        <v>0.90900000000000003</v>
      </c>
      <c r="K13">
        <v>3.0980599999999998</v>
      </c>
      <c r="L13">
        <v>0</v>
      </c>
      <c r="M13">
        <v>8.9969999999999999</v>
      </c>
      <c r="N13">
        <v>16.349</v>
      </c>
      <c r="O13">
        <v>0.23899999999999999</v>
      </c>
      <c r="P13">
        <v>7.3499999999999996E-2</v>
      </c>
      <c r="Q13">
        <v>1.69275</v>
      </c>
      <c r="R13">
        <v>6.25</v>
      </c>
      <c r="S13">
        <v>0.53</v>
      </c>
      <c r="T13">
        <v>14.6982</v>
      </c>
      <c r="U13">
        <v>0.54935699999999998</v>
      </c>
      <c r="V13">
        <v>2.4889999999999999</v>
      </c>
      <c r="W13">
        <v>0.13100000000000001</v>
      </c>
      <c r="X13">
        <v>0</v>
      </c>
      <c r="Y13">
        <v>7.1189999999999998</v>
      </c>
      <c r="Z13">
        <v>0</v>
      </c>
      <c r="AA13">
        <v>0</v>
      </c>
      <c r="AB13">
        <v>0</v>
      </c>
      <c r="AC13">
        <v>0.123</v>
      </c>
      <c r="AD13">
        <v>0.202988</v>
      </c>
      <c r="AE13">
        <v>4.5030000000000001E-2</v>
      </c>
      <c r="AF13">
        <v>0</v>
      </c>
      <c r="AG13">
        <v>1.5803</v>
      </c>
      <c r="AH13">
        <v>0.43191499999999999</v>
      </c>
      <c r="AI13">
        <v>4.34</v>
      </c>
      <c r="AJ13">
        <v>1.13323</v>
      </c>
      <c r="AK13">
        <v>7.1387099999999997</v>
      </c>
      <c r="AL13">
        <v>0.50408399999999998</v>
      </c>
      <c r="AM13">
        <v>2.2799999999999998</v>
      </c>
      <c r="AN13">
        <v>0</v>
      </c>
      <c r="AO13">
        <v>0.283443</v>
      </c>
      <c r="AP13">
        <v>10.185</v>
      </c>
    </row>
    <row r="14" spans="1:42">
      <c r="C14" t="s">
        <v>41</v>
      </c>
      <c r="D14">
        <v>2010</v>
      </c>
      <c r="E14" t="s">
        <v>50</v>
      </c>
      <c r="F14">
        <v>5.5199999999999997E-4</v>
      </c>
      <c r="G14">
        <v>0.36094799999999999</v>
      </c>
      <c r="H14">
        <v>0</v>
      </c>
      <c r="I14">
        <v>2.1911800000000001</v>
      </c>
      <c r="J14">
        <v>8.8909999999999996E-3</v>
      </c>
      <c r="K14">
        <v>0.857213</v>
      </c>
      <c r="L14">
        <v>9.2350000000000002E-3</v>
      </c>
      <c r="M14">
        <v>3.4717999999999999E-2</v>
      </c>
      <c r="N14">
        <v>10.687900000000001</v>
      </c>
      <c r="O14">
        <v>0.16497800000000001</v>
      </c>
      <c r="P14">
        <v>3.1970000000000002E-3</v>
      </c>
      <c r="Q14">
        <v>3.8103999999999999E-2</v>
      </c>
      <c r="R14">
        <v>0.88280400000000003</v>
      </c>
      <c r="S14">
        <v>0.26661800000000002</v>
      </c>
      <c r="T14">
        <v>2.8235399999999999</v>
      </c>
      <c r="U14">
        <v>0</v>
      </c>
      <c r="V14">
        <v>3.1737000000000001E-2</v>
      </c>
      <c r="W14">
        <v>0.10316400000000001</v>
      </c>
      <c r="X14">
        <v>5.6474000000000003E-2</v>
      </c>
      <c r="Y14">
        <v>1.2785299999999999</v>
      </c>
      <c r="Z14">
        <v>0</v>
      </c>
      <c r="AA14">
        <v>1.653E-3</v>
      </c>
      <c r="AB14">
        <v>1.52746</v>
      </c>
      <c r="AC14">
        <v>2.2060000000000001E-3</v>
      </c>
      <c r="AD14">
        <v>1.02E-4</v>
      </c>
      <c r="AE14">
        <v>0</v>
      </c>
      <c r="AF14">
        <v>2.114E-3</v>
      </c>
      <c r="AG14">
        <v>4.7026199999999996</v>
      </c>
      <c r="AH14">
        <v>0.19764799999999999</v>
      </c>
      <c r="AI14">
        <v>4.5194999999999999E-2</v>
      </c>
      <c r="AJ14">
        <v>0.15538299999999999</v>
      </c>
      <c r="AK14">
        <v>3.0869999999999999E-3</v>
      </c>
      <c r="AL14">
        <v>0</v>
      </c>
      <c r="AM14">
        <v>0.206044</v>
      </c>
      <c r="AN14">
        <v>1.0759999999999999E-3</v>
      </c>
      <c r="AO14">
        <v>4.3200000000000001E-3</v>
      </c>
      <c r="AP14">
        <v>6.3866899999999998</v>
      </c>
    </row>
    <row r="15" spans="1:42">
      <c r="C15" t="s">
        <v>41</v>
      </c>
      <c r="D15">
        <v>2010</v>
      </c>
      <c r="E15" t="s">
        <v>51</v>
      </c>
      <c r="F15">
        <v>0</v>
      </c>
      <c r="G15">
        <v>0.27590199999999998</v>
      </c>
      <c r="H15">
        <v>0</v>
      </c>
      <c r="I15">
        <v>0</v>
      </c>
      <c r="J15">
        <v>4.3469000000000001E-2</v>
      </c>
      <c r="K15">
        <v>0.82500899999999999</v>
      </c>
      <c r="L15">
        <v>0</v>
      </c>
      <c r="M15">
        <v>3.8879999999999998E-2</v>
      </c>
      <c r="N15">
        <v>8.9661799999999996</v>
      </c>
      <c r="O15">
        <v>0.37596000000000002</v>
      </c>
      <c r="P15">
        <v>0</v>
      </c>
      <c r="Q15">
        <v>1.845</v>
      </c>
      <c r="R15">
        <v>23.2057</v>
      </c>
      <c r="S15">
        <v>1.4117900000000001</v>
      </c>
      <c r="T15">
        <v>14.331799999999999</v>
      </c>
      <c r="U15">
        <v>8.8988999999999999E-2</v>
      </c>
      <c r="V15">
        <v>0</v>
      </c>
      <c r="W15">
        <v>0.112043</v>
      </c>
      <c r="X15">
        <v>0.10213</v>
      </c>
      <c r="Y15">
        <v>12.4861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4.9563600000000001</v>
      </c>
      <c r="AI15">
        <v>0.31813799999999998</v>
      </c>
      <c r="AJ15">
        <v>1.74458</v>
      </c>
      <c r="AK15">
        <v>0.30116599999999999</v>
      </c>
      <c r="AL15">
        <v>0</v>
      </c>
      <c r="AM15">
        <v>2.3595000000000002</v>
      </c>
      <c r="AN15">
        <v>0</v>
      </c>
      <c r="AO15">
        <v>0</v>
      </c>
      <c r="AP15">
        <v>10.3209</v>
      </c>
    </row>
    <row r="16" spans="1:42">
      <c r="C16" t="s">
        <v>41</v>
      </c>
      <c r="D16">
        <v>2010</v>
      </c>
      <c r="E16" t="s">
        <v>52</v>
      </c>
      <c r="F16">
        <v>0.31846799999999997</v>
      </c>
      <c r="G16">
        <v>6.7994700000000003</v>
      </c>
      <c r="H16">
        <v>3.6455000000000001E-2</v>
      </c>
      <c r="I16">
        <v>8.6280000000000001</v>
      </c>
      <c r="J16">
        <v>3.83501</v>
      </c>
      <c r="K16">
        <v>4.0545600000000004</v>
      </c>
      <c r="L16">
        <v>7.20831</v>
      </c>
      <c r="M16">
        <v>8.4243199999999998</v>
      </c>
      <c r="N16">
        <v>49.570999999999998</v>
      </c>
      <c r="O16">
        <v>9.8374299999999995</v>
      </c>
      <c r="P16">
        <v>0.56554599999999999</v>
      </c>
      <c r="Q16">
        <v>21.998899999999999</v>
      </c>
      <c r="R16">
        <v>82.950299999999999</v>
      </c>
      <c r="S16">
        <v>7.0884600000000004</v>
      </c>
      <c r="T16">
        <v>51.612200000000001</v>
      </c>
      <c r="U16">
        <v>0.238345</v>
      </c>
      <c r="V16">
        <v>3.5956700000000001</v>
      </c>
      <c r="W16">
        <v>10.1922</v>
      </c>
      <c r="X16">
        <v>1.50145</v>
      </c>
      <c r="Y16">
        <v>36.883099999999999</v>
      </c>
      <c r="Z16">
        <v>0.110375</v>
      </c>
      <c r="AA16">
        <v>1.23699</v>
      </c>
      <c r="AB16">
        <v>0.57248699999999997</v>
      </c>
      <c r="AC16">
        <v>1.9953000000000001</v>
      </c>
      <c r="AD16">
        <v>5.8675999999999999E-2</v>
      </c>
      <c r="AE16">
        <v>1.9467000000000002E-2</v>
      </c>
      <c r="AF16">
        <v>2.5954600000000001</v>
      </c>
      <c r="AG16">
        <v>13.894299999999999</v>
      </c>
      <c r="AH16">
        <v>5.2547699999999997</v>
      </c>
      <c r="AI16">
        <v>8.0736000000000008</v>
      </c>
      <c r="AJ16">
        <v>16.3813</v>
      </c>
      <c r="AK16">
        <v>6.2998000000000003</v>
      </c>
      <c r="AL16">
        <v>0.102608</v>
      </c>
      <c r="AM16">
        <v>11.851900000000001</v>
      </c>
      <c r="AN16">
        <v>0.34324500000000002</v>
      </c>
      <c r="AO16">
        <v>0.90232999999999997</v>
      </c>
      <c r="AP16">
        <v>71.024299999999997</v>
      </c>
    </row>
    <row r="17" spans="3:42">
      <c r="C17" t="s">
        <v>41</v>
      </c>
      <c r="D17">
        <v>2010</v>
      </c>
      <c r="E17" t="s">
        <v>53</v>
      </c>
      <c r="F17">
        <v>5.2400000000000005E-4</v>
      </c>
      <c r="G17">
        <v>3.0970999999999999E-2</v>
      </c>
      <c r="H17">
        <v>1.17E-4</v>
      </c>
      <c r="I17">
        <v>0.153419</v>
      </c>
      <c r="J17">
        <v>6.9420000000000003E-3</v>
      </c>
      <c r="K17">
        <v>5.6134999999999997E-2</v>
      </c>
      <c r="L17">
        <v>3.3702000000000003E-2</v>
      </c>
      <c r="M17">
        <v>2.7231000000000002E-2</v>
      </c>
      <c r="N17">
        <v>0.58114600000000005</v>
      </c>
      <c r="O17">
        <v>3.3350999999999999E-2</v>
      </c>
      <c r="P17">
        <v>1.4419999999999999E-3</v>
      </c>
      <c r="Q17">
        <v>4.4448000000000001E-2</v>
      </c>
      <c r="R17">
        <v>0.19339100000000001</v>
      </c>
      <c r="S17">
        <v>4.3199000000000001E-2</v>
      </c>
      <c r="T17">
        <v>0.63009899999999996</v>
      </c>
      <c r="U17">
        <v>1.121E-3</v>
      </c>
      <c r="V17">
        <v>1.2975E-2</v>
      </c>
      <c r="W17">
        <v>2.4802000000000001E-2</v>
      </c>
      <c r="X17">
        <v>7.5919999999999998E-3</v>
      </c>
      <c r="Y17">
        <v>0.152535</v>
      </c>
      <c r="Z17">
        <v>3.5300000000000002E-4</v>
      </c>
      <c r="AA17">
        <v>2.4580000000000001E-3</v>
      </c>
      <c r="AB17">
        <v>2.1913999999999999E-2</v>
      </c>
      <c r="AC17">
        <v>3.2030000000000001E-3</v>
      </c>
      <c r="AD17" s="40">
        <v>9.6600000000000003E-5</v>
      </c>
      <c r="AE17" s="40">
        <v>6.2299999999999996E-5</v>
      </c>
      <c r="AF17">
        <v>1.1521999999999999E-2</v>
      </c>
      <c r="AG17">
        <v>0.11011</v>
      </c>
      <c r="AH17">
        <v>6.2965999999999994E-2</v>
      </c>
      <c r="AI17">
        <v>1.4335000000000001E-2</v>
      </c>
      <c r="AJ17">
        <v>7.4847999999999998E-2</v>
      </c>
      <c r="AK17">
        <v>1.5221E-2</v>
      </c>
      <c r="AL17">
        <v>3.28E-4</v>
      </c>
      <c r="AM17">
        <v>5.4165999999999999E-2</v>
      </c>
      <c r="AN17">
        <v>9.4700000000000003E-4</v>
      </c>
      <c r="AO17">
        <v>3.238E-3</v>
      </c>
      <c r="AP17">
        <v>0.26708100000000001</v>
      </c>
    </row>
    <row r="18" spans="3:42">
      <c r="C18" t="s">
        <v>41</v>
      </c>
      <c r="D18">
        <v>2010</v>
      </c>
      <c r="E18" t="s">
        <v>54</v>
      </c>
      <c r="F18">
        <v>9.9492999999999998E-2</v>
      </c>
      <c r="G18">
        <v>15.074999999999999</v>
      </c>
      <c r="H18">
        <v>0.17685500000000001</v>
      </c>
      <c r="I18">
        <v>20.9453</v>
      </c>
      <c r="J18">
        <v>1.05446</v>
      </c>
      <c r="K18">
        <v>14.035500000000001</v>
      </c>
      <c r="L18">
        <v>1.75274</v>
      </c>
      <c r="M18">
        <v>3.7495799999999999</v>
      </c>
      <c r="N18">
        <v>171.59800000000001</v>
      </c>
      <c r="O18">
        <v>10.933299999999999</v>
      </c>
      <c r="P18">
        <v>0.13164400000000001</v>
      </c>
      <c r="Q18">
        <v>6.8726799999999999</v>
      </c>
      <c r="R18">
        <v>57.110599999999998</v>
      </c>
      <c r="S18">
        <v>8.9538700000000002</v>
      </c>
      <c r="T18">
        <v>130.41200000000001</v>
      </c>
      <c r="U18">
        <v>1.1563000000000001</v>
      </c>
      <c r="V18">
        <v>1.64198</v>
      </c>
      <c r="W18">
        <v>7.0124199999999997</v>
      </c>
      <c r="X18">
        <v>1.8965700000000001</v>
      </c>
      <c r="Y18">
        <v>60.682499999999997</v>
      </c>
      <c r="Z18">
        <v>0.53546899999999997</v>
      </c>
      <c r="AA18">
        <v>0.237066</v>
      </c>
      <c r="AB18">
        <v>0.17907500000000001</v>
      </c>
      <c r="AC18">
        <v>1.0108999999999999</v>
      </c>
      <c r="AD18">
        <v>1.8331E-2</v>
      </c>
      <c r="AE18">
        <v>9.4440999999999997E-2</v>
      </c>
      <c r="AF18">
        <v>0.33818700000000002</v>
      </c>
      <c r="AG18">
        <v>64.087900000000005</v>
      </c>
      <c r="AH18">
        <v>6.6376200000000001</v>
      </c>
      <c r="AI18">
        <v>5.7521199999999997</v>
      </c>
      <c r="AJ18">
        <v>12.1241</v>
      </c>
      <c r="AK18">
        <v>1.01189</v>
      </c>
      <c r="AL18">
        <v>0.49778800000000001</v>
      </c>
      <c r="AM18">
        <v>11.135</v>
      </c>
      <c r="AN18">
        <v>0.37865599999999999</v>
      </c>
      <c r="AO18">
        <v>0.27648099999999998</v>
      </c>
      <c r="AP18">
        <v>221.22900000000001</v>
      </c>
    </row>
    <row r="19" spans="3:42">
      <c r="C19" t="s">
        <v>41</v>
      </c>
      <c r="D19">
        <v>2020</v>
      </c>
      <c r="E19" t="s">
        <v>65</v>
      </c>
      <c r="F19">
        <v>0</v>
      </c>
      <c r="G19">
        <v>25.87415</v>
      </c>
      <c r="H19">
        <v>0</v>
      </c>
      <c r="I19">
        <v>36.124130000000001</v>
      </c>
      <c r="J19">
        <v>12.235609999999999</v>
      </c>
      <c r="K19">
        <v>11.017060000000001</v>
      </c>
      <c r="L19">
        <v>2.1994210000000001</v>
      </c>
      <c r="M19">
        <v>24.421690000000002</v>
      </c>
      <c r="N19">
        <v>92.119380000000007</v>
      </c>
      <c r="O19">
        <v>12.41788</v>
      </c>
      <c r="P19">
        <v>2.2865359999999999</v>
      </c>
      <c r="Q19">
        <v>47.299689999999998</v>
      </c>
      <c r="R19">
        <v>102.4425</v>
      </c>
      <c r="S19">
        <v>11.20792</v>
      </c>
      <c r="T19">
        <v>67.540319999999994</v>
      </c>
      <c r="U19">
        <v>3.5838489999999998</v>
      </c>
      <c r="V19">
        <v>39.125959999999999</v>
      </c>
      <c r="W19">
        <v>20.316579999999998</v>
      </c>
      <c r="X19">
        <v>1.14323</v>
      </c>
      <c r="Y19">
        <v>71.193650000000005</v>
      </c>
      <c r="Z19">
        <v>0</v>
      </c>
      <c r="AA19">
        <v>22.914729999999999</v>
      </c>
      <c r="AB19">
        <v>13.34782</v>
      </c>
      <c r="AC19">
        <v>5.4467499999999998</v>
      </c>
      <c r="AD19">
        <v>0</v>
      </c>
      <c r="AE19">
        <v>0</v>
      </c>
      <c r="AF19">
        <v>1.3395079999999999</v>
      </c>
      <c r="AG19">
        <v>26.363060000000001</v>
      </c>
      <c r="AH19">
        <v>13.78792</v>
      </c>
      <c r="AI19">
        <v>46.275019999999998</v>
      </c>
      <c r="AJ19">
        <v>16.166720000000002</v>
      </c>
      <c r="AK19">
        <v>29.096620000000001</v>
      </c>
      <c r="AL19">
        <v>0</v>
      </c>
      <c r="AM19">
        <v>15.8161</v>
      </c>
      <c r="AN19">
        <v>5.1186780000000001</v>
      </c>
      <c r="AO19">
        <v>16.467600000000001</v>
      </c>
      <c r="AP19">
        <v>189.4417</v>
      </c>
    </row>
    <row r="20" spans="3:42">
      <c r="C20" t="s">
        <v>41</v>
      </c>
      <c r="D20">
        <v>2020</v>
      </c>
      <c r="E20" t="s">
        <v>66</v>
      </c>
      <c r="F20">
        <v>0</v>
      </c>
      <c r="G20">
        <v>131.36199999999999</v>
      </c>
      <c r="H20">
        <v>0</v>
      </c>
      <c r="I20">
        <v>152.3323</v>
      </c>
      <c r="J20">
        <v>40.740349999999999</v>
      </c>
      <c r="K20">
        <v>107.5176</v>
      </c>
      <c r="L20">
        <v>11.00886</v>
      </c>
      <c r="M20">
        <v>78.084119999999999</v>
      </c>
      <c r="N20">
        <v>961.30730000000005</v>
      </c>
      <c r="O20">
        <v>81.635549999999995</v>
      </c>
      <c r="P20">
        <v>13.445690000000001</v>
      </c>
      <c r="Q20">
        <v>48.87641</v>
      </c>
      <c r="R20">
        <v>546.92089999999996</v>
      </c>
      <c r="S20">
        <v>55.175649999999997</v>
      </c>
      <c r="T20">
        <v>893.96119999999996</v>
      </c>
      <c r="U20">
        <v>30.605440000000002</v>
      </c>
      <c r="V20">
        <v>95.480869999999996</v>
      </c>
      <c r="W20">
        <v>76.697890000000001</v>
      </c>
      <c r="X20">
        <v>7.9840039999999997</v>
      </c>
      <c r="Y20">
        <v>676.66920000000005</v>
      </c>
      <c r="Z20">
        <v>0</v>
      </c>
      <c r="AA20">
        <v>26.982880000000002</v>
      </c>
      <c r="AB20">
        <v>39.526090000000003</v>
      </c>
      <c r="AC20">
        <v>16.670929999999998</v>
      </c>
      <c r="AD20">
        <v>0</v>
      </c>
      <c r="AE20">
        <v>0</v>
      </c>
      <c r="AF20">
        <v>4.3770959999999999</v>
      </c>
      <c r="AG20">
        <v>169.93639999999999</v>
      </c>
      <c r="AH20">
        <v>62.880249999999997</v>
      </c>
      <c r="AI20">
        <v>426.25979999999998</v>
      </c>
      <c r="AJ20">
        <v>106.1152</v>
      </c>
      <c r="AK20">
        <v>129.20419999999999</v>
      </c>
      <c r="AL20">
        <v>0</v>
      </c>
      <c r="AM20">
        <v>126.0585</v>
      </c>
      <c r="AN20">
        <v>44.250109999999999</v>
      </c>
      <c r="AO20">
        <v>47.28436</v>
      </c>
      <c r="AP20">
        <v>677.06299999999999</v>
      </c>
    </row>
    <row r="21" spans="3:42">
      <c r="C21" t="s">
        <v>41</v>
      </c>
      <c r="D21">
        <v>2020</v>
      </c>
      <c r="E21" t="s">
        <v>67</v>
      </c>
      <c r="F21">
        <v>0</v>
      </c>
      <c r="G21">
        <v>49.109749999999998</v>
      </c>
      <c r="H21">
        <v>0</v>
      </c>
      <c r="I21">
        <v>39.726109999999998</v>
      </c>
      <c r="J21">
        <v>28.640920000000001</v>
      </c>
      <c r="K21">
        <v>24.46801</v>
      </c>
      <c r="L21">
        <v>1.67875</v>
      </c>
      <c r="M21">
        <v>73.744500000000002</v>
      </c>
      <c r="N21">
        <v>370.22859999999997</v>
      </c>
      <c r="O21">
        <v>22.353120000000001</v>
      </c>
      <c r="P21">
        <v>12.0198</v>
      </c>
      <c r="Q21">
        <v>35.903030000000001</v>
      </c>
      <c r="R21">
        <v>357.76400000000001</v>
      </c>
      <c r="S21">
        <v>50.453429999999997</v>
      </c>
      <c r="T21">
        <v>282.09750000000003</v>
      </c>
      <c r="U21">
        <v>14.59247</v>
      </c>
      <c r="V21">
        <v>56.113</v>
      </c>
      <c r="W21">
        <v>28.258189999999999</v>
      </c>
      <c r="X21">
        <v>1.863629</v>
      </c>
      <c r="Y21">
        <v>235.56389999999999</v>
      </c>
      <c r="Z21">
        <v>0</v>
      </c>
      <c r="AA21">
        <v>51.005200000000002</v>
      </c>
      <c r="AB21">
        <v>17.492370000000001</v>
      </c>
      <c r="AC21">
        <v>22.279920000000001</v>
      </c>
      <c r="AD21">
        <v>0</v>
      </c>
      <c r="AE21">
        <v>0</v>
      </c>
      <c r="AF21">
        <v>0.75332399999999999</v>
      </c>
      <c r="AG21">
        <v>132.35210000000001</v>
      </c>
      <c r="AH21">
        <v>33.161070000000002</v>
      </c>
      <c r="AI21">
        <v>506.73579999999998</v>
      </c>
      <c r="AJ21">
        <v>60.363999999999997</v>
      </c>
      <c r="AK21">
        <v>78.221869999999996</v>
      </c>
      <c r="AL21">
        <v>0</v>
      </c>
      <c r="AM21">
        <v>53.727580000000003</v>
      </c>
      <c r="AN21">
        <v>33.569569999999999</v>
      </c>
      <c r="AO21">
        <v>57.772440000000003</v>
      </c>
      <c r="AP21">
        <v>191.8235</v>
      </c>
    </row>
    <row r="22" spans="3:42">
      <c r="C22" t="s">
        <v>41</v>
      </c>
      <c r="D22">
        <v>2020</v>
      </c>
      <c r="E22" t="s">
        <v>68</v>
      </c>
      <c r="F22">
        <v>0</v>
      </c>
      <c r="G22">
        <v>5.9970590000000001</v>
      </c>
      <c r="H22">
        <v>0</v>
      </c>
      <c r="I22">
        <v>6.6341349999999997</v>
      </c>
      <c r="J22">
        <v>1.268257</v>
      </c>
      <c r="K22">
        <v>2.4333819999999999</v>
      </c>
      <c r="L22">
        <v>1.0859099999999999</v>
      </c>
      <c r="M22">
        <v>4.6501140000000003</v>
      </c>
      <c r="N22">
        <v>23.089659999999999</v>
      </c>
      <c r="O22">
        <v>5.990729</v>
      </c>
      <c r="P22">
        <v>0.51001200000000002</v>
      </c>
      <c r="Q22">
        <v>5.1592120000000001</v>
      </c>
      <c r="R22">
        <v>11.959339999999999</v>
      </c>
      <c r="S22">
        <v>2.799938</v>
      </c>
      <c r="T22">
        <v>58.060650000000003</v>
      </c>
      <c r="U22">
        <v>2.1516069999999998</v>
      </c>
      <c r="V22">
        <v>5.3968150000000001</v>
      </c>
      <c r="W22">
        <v>10.4643</v>
      </c>
      <c r="X22">
        <v>0.20439299999999999</v>
      </c>
      <c r="Y22">
        <v>39.987310000000001</v>
      </c>
      <c r="Z22">
        <v>0</v>
      </c>
      <c r="AA22">
        <v>1.5215209999999999</v>
      </c>
      <c r="AB22">
        <v>2.228815</v>
      </c>
      <c r="AC22">
        <v>0.764432</v>
      </c>
      <c r="AD22">
        <v>0</v>
      </c>
      <c r="AE22">
        <v>0</v>
      </c>
      <c r="AF22">
        <v>0.155163</v>
      </c>
      <c r="AG22">
        <v>11.17628</v>
      </c>
      <c r="AH22">
        <v>5.1825760000000001</v>
      </c>
      <c r="AI22">
        <v>13.48842</v>
      </c>
      <c r="AJ22">
        <v>10.917999999999999</v>
      </c>
      <c r="AK22">
        <v>6.089086</v>
      </c>
      <c r="AL22">
        <v>0</v>
      </c>
      <c r="AM22">
        <v>6.7918370000000001</v>
      </c>
      <c r="AN22">
        <v>1.8220479999999999</v>
      </c>
      <c r="AO22">
        <v>2.711179</v>
      </c>
      <c r="AP22">
        <v>36.675800000000002</v>
      </c>
    </row>
    <row r="23" spans="3:42">
      <c r="C23" t="s">
        <v>41</v>
      </c>
      <c r="D23">
        <v>2020</v>
      </c>
      <c r="E23" t="s">
        <v>69</v>
      </c>
      <c r="F23">
        <v>0</v>
      </c>
      <c r="G23">
        <v>0.56001699999999999</v>
      </c>
      <c r="H23">
        <v>0</v>
      </c>
      <c r="I23">
        <v>0.38718900000000001</v>
      </c>
      <c r="J23">
        <v>7.4652999999999997E-2</v>
      </c>
      <c r="K23">
        <v>0.39030999999999999</v>
      </c>
      <c r="L23">
        <v>0.16703599999999999</v>
      </c>
      <c r="M23">
        <v>1.2366980000000001</v>
      </c>
      <c r="N23">
        <v>7.1535520000000004</v>
      </c>
      <c r="O23">
        <v>0.364145</v>
      </c>
      <c r="P23">
        <v>0</v>
      </c>
      <c r="Q23">
        <v>0.59651200000000004</v>
      </c>
      <c r="R23">
        <v>9.3460529999999995</v>
      </c>
      <c r="S23">
        <v>0.36365700000000001</v>
      </c>
      <c r="T23">
        <v>5.6851099999999999</v>
      </c>
      <c r="U23">
        <v>0.57843599999999995</v>
      </c>
      <c r="V23">
        <v>1.963033</v>
      </c>
      <c r="W23">
        <v>5.8493999999999997E-2</v>
      </c>
      <c r="X23">
        <v>0</v>
      </c>
      <c r="Y23">
        <v>20.15231</v>
      </c>
      <c r="Z23">
        <v>0</v>
      </c>
      <c r="AA23">
        <v>0.11858399999999999</v>
      </c>
      <c r="AB23">
        <v>0.18132400000000001</v>
      </c>
      <c r="AC23">
        <v>3.1279000000000001E-2</v>
      </c>
      <c r="AD23">
        <v>0</v>
      </c>
      <c r="AE23">
        <v>0</v>
      </c>
      <c r="AF23">
        <v>5.4000000000000001E-4</v>
      </c>
      <c r="AG23">
        <v>1.019048</v>
      </c>
      <c r="AH23">
        <v>0.41953099999999999</v>
      </c>
      <c r="AI23">
        <v>1.507377</v>
      </c>
      <c r="AJ23">
        <v>0.95211699999999999</v>
      </c>
      <c r="AK23">
        <v>0.16689999999999999</v>
      </c>
      <c r="AL23">
        <v>0</v>
      </c>
      <c r="AM23">
        <v>0.28163300000000002</v>
      </c>
      <c r="AN23">
        <v>0.21392700000000001</v>
      </c>
      <c r="AO23">
        <v>8.1970000000000001E-2</v>
      </c>
      <c r="AP23">
        <v>0.49102400000000002</v>
      </c>
    </row>
    <row r="24" spans="3:42">
      <c r="C24" t="s">
        <v>41</v>
      </c>
      <c r="D24">
        <v>2020</v>
      </c>
      <c r="E24" t="s">
        <v>70</v>
      </c>
      <c r="F24">
        <v>0</v>
      </c>
      <c r="G24">
        <v>1.443565</v>
      </c>
      <c r="H24">
        <v>0</v>
      </c>
      <c r="I24">
        <v>1.9704740000000001</v>
      </c>
      <c r="J24">
        <v>0.25261899999999998</v>
      </c>
      <c r="K24">
        <v>2.2301069999999998</v>
      </c>
      <c r="L24">
        <v>0.182834</v>
      </c>
      <c r="M24">
        <v>2.1860889999999999</v>
      </c>
      <c r="N24">
        <v>9.7323459999999997</v>
      </c>
      <c r="O24">
        <v>0.76693500000000003</v>
      </c>
      <c r="P24">
        <v>5.1216999999999999E-2</v>
      </c>
      <c r="Q24">
        <v>10.008979999999999</v>
      </c>
      <c r="R24">
        <v>23.633459999999999</v>
      </c>
      <c r="S24">
        <v>0.67898099999999995</v>
      </c>
      <c r="T24">
        <v>17.68693</v>
      </c>
      <c r="U24">
        <v>0.92209600000000003</v>
      </c>
      <c r="V24">
        <v>0.94359000000000004</v>
      </c>
      <c r="W24">
        <v>0.99729000000000001</v>
      </c>
      <c r="X24">
        <v>3.5658000000000002E-2</v>
      </c>
      <c r="Y24">
        <v>36.883400000000002</v>
      </c>
      <c r="Z24">
        <v>0</v>
      </c>
      <c r="AA24">
        <v>0.15480099999999999</v>
      </c>
      <c r="AB24">
        <v>0.35620800000000002</v>
      </c>
      <c r="AC24">
        <v>3.9238000000000002E-2</v>
      </c>
      <c r="AD24">
        <v>0</v>
      </c>
      <c r="AE24">
        <v>0</v>
      </c>
      <c r="AF24">
        <v>0.121853</v>
      </c>
      <c r="AG24">
        <v>2.2069519999999998</v>
      </c>
      <c r="AH24">
        <v>0.75278599999999996</v>
      </c>
      <c r="AI24">
        <v>3.4664009999999998</v>
      </c>
      <c r="AJ24">
        <v>1.2541629999999999</v>
      </c>
      <c r="AK24">
        <v>0.44736100000000001</v>
      </c>
      <c r="AL24">
        <v>0</v>
      </c>
      <c r="AM24">
        <v>1.1314679999999999</v>
      </c>
      <c r="AN24">
        <v>0.27064500000000002</v>
      </c>
      <c r="AO24">
        <v>0.30969400000000002</v>
      </c>
      <c r="AP24">
        <v>8.7674559999999992</v>
      </c>
    </row>
    <row r="25" spans="3:42">
      <c r="C25" t="s">
        <v>41</v>
      </c>
      <c r="D25">
        <v>2020</v>
      </c>
      <c r="E25" t="s">
        <v>71</v>
      </c>
      <c r="F25">
        <v>0</v>
      </c>
      <c r="G25">
        <v>2.6598299999999999</v>
      </c>
      <c r="H25">
        <v>0</v>
      </c>
      <c r="I25">
        <v>10.065619999999999</v>
      </c>
      <c r="J25">
        <v>6.274661</v>
      </c>
      <c r="K25">
        <v>2.6146289999999999</v>
      </c>
      <c r="L25">
        <v>0.48423500000000003</v>
      </c>
      <c r="M25">
        <v>4.7015000000000001E-2</v>
      </c>
      <c r="N25">
        <v>69.056899999999999</v>
      </c>
      <c r="O25">
        <v>2.9753150000000002</v>
      </c>
      <c r="P25">
        <v>1.1903E-2</v>
      </c>
      <c r="Q25">
        <v>4.8548270000000002</v>
      </c>
      <c r="R25">
        <v>30.17032</v>
      </c>
      <c r="S25">
        <v>4.809158</v>
      </c>
      <c r="T25">
        <v>51.923630000000003</v>
      </c>
      <c r="U25">
        <v>1.2177560000000001</v>
      </c>
      <c r="V25">
        <v>3.1478929999999998</v>
      </c>
      <c r="W25">
        <v>0.48862</v>
      </c>
      <c r="X25">
        <v>0.37376399999999999</v>
      </c>
      <c r="Y25">
        <v>45.630769999999998</v>
      </c>
      <c r="Z25">
        <v>0</v>
      </c>
      <c r="AA25">
        <v>4.8339999999999998E-3</v>
      </c>
      <c r="AB25">
        <v>0.46295599999999998</v>
      </c>
      <c r="AC25">
        <v>4.5263999999999999E-2</v>
      </c>
      <c r="AD25">
        <v>0</v>
      </c>
      <c r="AE25">
        <v>0</v>
      </c>
      <c r="AF25">
        <v>0.41494199999999998</v>
      </c>
      <c r="AG25">
        <v>45.479990000000001</v>
      </c>
      <c r="AH25">
        <v>23.48498</v>
      </c>
      <c r="AI25">
        <v>0.29075000000000001</v>
      </c>
      <c r="AJ25">
        <v>5.6960240000000004</v>
      </c>
      <c r="AK25">
        <v>27.559850000000001</v>
      </c>
      <c r="AL25">
        <v>0</v>
      </c>
      <c r="AM25">
        <v>15.079750000000001</v>
      </c>
      <c r="AN25">
        <v>0.76121499999999997</v>
      </c>
      <c r="AO25">
        <v>1.805488</v>
      </c>
      <c r="AP25">
        <v>34.025300000000001</v>
      </c>
    </row>
    <row r="26" spans="3:42">
      <c r="C26" t="s">
        <v>41</v>
      </c>
      <c r="D26">
        <v>2020</v>
      </c>
      <c r="E26" t="s">
        <v>46</v>
      </c>
      <c r="F26">
        <v>0</v>
      </c>
      <c r="G26">
        <v>12.02467</v>
      </c>
      <c r="H26">
        <v>0</v>
      </c>
      <c r="I26">
        <v>9.9329090000000004</v>
      </c>
      <c r="J26">
        <v>2.1759400000000002</v>
      </c>
      <c r="K26">
        <v>12.0029</v>
      </c>
      <c r="L26">
        <v>0</v>
      </c>
      <c r="M26">
        <v>6.9098199999999999</v>
      </c>
      <c r="N26">
        <v>64.809780000000003</v>
      </c>
      <c r="O26">
        <v>7.834454</v>
      </c>
      <c r="P26">
        <v>0.32641199999999998</v>
      </c>
      <c r="Q26">
        <v>1.0303370000000001</v>
      </c>
      <c r="R26">
        <v>11.77276</v>
      </c>
      <c r="S26">
        <v>3.4721340000000001</v>
      </c>
      <c r="T26">
        <v>35.21378</v>
      </c>
      <c r="U26">
        <v>1.77651</v>
      </c>
      <c r="V26">
        <v>10.118510000000001</v>
      </c>
      <c r="W26">
        <v>2.3463780000000001</v>
      </c>
      <c r="X26">
        <v>0</v>
      </c>
      <c r="Y26">
        <v>34.348660000000002</v>
      </c>
      <c r="Z26">
        <v>0</v>
      </c>
      <c r="AA26">
        <v>0.601105</v>
      </c>
      <c r="AB26">
        <v>0.44748100000000002</v>
      </c>
      <c r="AC26">
        <v>0.99798799999999999</v>
      </c>
      <c r="AD26">
        <v>0</v>
      </c>
      <c r="AE26">
        <v>0</v>
      </c>
      <c r="AF26">
        <v>0</v>
      </c>
      <c r="AG26">
        <v>17.063739999999999</v>
      </c>
      <c r="AH26">
        <v>2.972817</v>
      </c>
      <c r="AI26">
        <v>26.410240000000002</v>
      </c>
      <c r="AJ26">
        <v>3.790721</v>
      </c>
      <c r="AK26">
        <v>10.46603</v>
      </c>
      <c r="AL26">
        <v>0</v>
      </c>
      <c r="AM26">
        <v>10.036799999999999</v>
      </c>
      <c r="AN26">
        <v>1.131785</v>
      </c>
      <c r="AO26">
        <v>3.5062009999999999</v>
      </c>
      <c r="AP26">
        <v>57.364440000000002</v>
      </c>
    </row>
    <row r="27" spans="3:42">
      <c r="C27" t="s">
        <v>41</v>
      </c>
      <c r="D27">
        <v>2020</v>
      </c>
      <c r="E27" t="s">
        <v>47</v>
      </c>
      <c r="F27">
        <v>0</v>
      </c>
      <c r="G27">
        <v>0</v>
      </c>
      <c r="H27">
        <v>0</v>
      </c>
      <c r="I27">
        <v>1.1281110000000001</v>
      </c>
      <c r="J27">
        <v>0</v>
      </c>
      <c r="K27">
        <v>5.327108</v>
      </c>
      <c r="L27">
        <v>0</v>
      </c>
      <c r="M27">
        <v>0.29630499999999999</v>
      </c>
      <c r="N27">
        <v>26.199179999999998</v>
      </c>
      <c r="O27">
        <v>0</v>
      </c>
      <c r="P27">
        <v>0</v>
      </c>
      <c r="Q27">
        <v>0</v>
      </c>
      <c r="R27">
        <v>12.925649999999999</v>
      </c>
      <c r="S27">
        <v>0.68330100000000005</v>
      </c>
      <c r="T27">
        <v>53.731589999999997</v>
      </c>
      <c r="U27">
        <v>0</v>
      </c>
      <c r="V27">
        <v>0</v>
      </c>
      <c r="W27">
        <v>0</v>
      </c>
      <c r="X27">
        <v>0</v>
      </c>
      <c r="Y27">
        <v>11.17351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0.32174399999999997</v>
      </c>
      <c r="AH27">
        <v>0.61143800000000004</v>
      </c>
      <c r="AI27">
        <v>0</v>
      </c>
      <c r="AJ27">
        <v>0.54802600000000001</v>
      </c>
      <c r="AK27">
        <v>0</v>
      </c>
      <c r="AL27">
        <v>0</v>
      </c>
      <c r="AM27">
        <v>3.5617580000000002</v>
      </c>
      <c r="AN27">
        <v>2.1419000000000001E-2</v>
      </c>
      <c r="AO27">
        <v>0</v>
      </c>
      <c r="AP27">
        <v>1.0611219999999999</v>
      </c>
    </row>
    <row r="28" spans="3:42">
      <c r="C28" t="s">
        <v>41</v>
      </c>
      <c r="D28">
        <v>2020</v>
      </c>
      <c r="E28" t="s">
        <v>48</v>
      </c>
      <c r="F28">
        <v>0</v>
      </c>
      <c r="G28">
        <v>19.715219999999999</v>
      </c>
      <c r="H28">
        <v>0</v>
      </c>
      <c r="I28">
        <v>7.6748149999999997</v>
      </c>
      <c r="J28">
        <v>5.0682609999999997</v>
      </c>
      <c r="K28">
        <v>16.136970000000002</v>
      </c>
      <c r="L28">
        <v>0</v>
      </c>
      <c r="M28">
        <v>15.486929999999999</v>
      </c>
      <c r="N28">
        <v>94.557670000000002</v>
      </c>
      <c r="O28">
        <v>2.6884100000000002</v>
      </c>
      <c r="P28">
        <v>12.981730000000001</v>
      </c>
      <c r="Q28">
        <v>0.428172</v>
      </c>
      <c r="R28">
        <v>12.87776</v>
      </c>
      <c r="S28">
        <v>9.9544130000000006</v>
      </c>
      <c r="T28">
        <v>45.043030000000002</v>
      </c>
      <c r="U28">
        <v>2.5423879999999999</v>
      </c>
      <c r="V28">
        <v>10.80151</v>
      </c>
      <c r="W28">
        <v>0.52363400000000004</v>
      </c>
      <c r="X28">
        <v>0</v>
      </c>
      <c r="Y28">
        <v>20.043230000000001</v>
      </c>
      <c r="Z28">
        <v>0</v>
      </c>
      <c r="AA28">
        <v>17.597850000000001</v>
      </c>
      <c r="AB28">
        <v>0.67655900000000002</v>
      </c>
      <c r="AC28">
        <v>23.282299999999999</v>
      </c>
      <c r="AD28">
        <v>0</v>
      </c>
      <c r="AE28">
        <v>0</v>
      </c>
      <c r="AF28">
        <v>0</v>
      </c>
      <c r="AG28">
        <v>6.1781360000000003</v>
      </c>
      <c r="AH28">
        <v>7.4338470000000001</v>
      </c>
      <c r="AI28">
        <v>72.381230000000002</v>
      </c>
      <c r="AJ28">
        <v>2.2603810000000002</v>
      </c>
      <c r="AK28">
        <v>30.750229999999998</v>
      </c>
      <c r="AL28">
        <v>0</v>
      </c>
      <c r="AM28">
        <v>23.725660000000001</v>
      </c>
      <c r="AN28">
        <v>4.1921439999999999</v>
      </c>
      <c r="AO28">
        <v>13.826840000000001</v>
      </c>
      <c r="AP28">
        <v>22.14931</v>
      </c>
    </row>
    <row r="29" spans="3:42">
      <c r="C29" t="s">
        <v>41</v>
      </c>
      <c r="D29">
        <v>2020</v>
      </c>
      <c r="E29" t="s">
        <v>49</v>
      </c>
      <c r="F29">
        <v>0</v>
      </c>
      <c r="G29">
        <v>4.5457890000000001</v>
      </c>
      <c r="H29">
        <v>0</v>
      </c>
      <c r="I29">
        <v>1.1376809999999999</v>
      </c>
      <c r="J29">
        <v>0.94200600000000001</v>
      </c>
      <c r="K29">
        <v>3.6435870000000001</v>
      </c>
      <c r="L29">
        <v>0</v>
      </c>
      <c r="M29">
        <v>9.8371200000000005</v>
      </c>
      <c r="N29">
        <v>17.919450000000001</v>
      </c>
      <c r="O29">
        <v>0.294964</v>
      </c>
      <c r="P29">
        <v>9.6934999999999993E-2</v>
      </c>
      <c r="Q29">
        <v>1.304489</v>
      </c>
      <c r="R29">
        <v>6.8958839999999997</v>
      </c>
      <c r="S29">
        <v>0.55629700000000004</v>
      </c>
      <c r="T29">
        <v>15.21978</v>
      </c>
      <c r="U29">
        <v>0.56023999999999996</v>
      </c>
      <c r="V29">
        <v>3.2741769999999999</v>
      </c>
      <c r="W29">
        <v>0.18318000000000001</v>
      </c>
      <c r="X29">
        <v>0</v>
      </c>
      <c r="Y29">
        <v>6.8535969999999997</v>
      </c>
      <c r="Z29">
        <v>0</v>
      </c>
      <c r="AA29">
        <v>0</v>
      </c>
      <c r="AB29">
        <v>0</v>
      </c>
      <c r="AC29">
        <v>0.16388900000000001</v>
      </c>
      <c r="AD29">
        <v>0</v>
      </c>
      <c r="AE29">
        <v>0</v>
      </c>
      <c r="AF29">
        <v>0</v>
      </c>
      <c r="AG29">
        <v>1.7840450000000001</v>
      </c>
      <c r="AH29">
        <v>0.49779000000000001</v>
      </c>
      <c r="AI29">
        <v>6.3958719999999998</v>
      </c>
      <c r="AJ29">
        <v>1.1960109999999999</v>
      </c>
      <c r="AK29">
        <v>13.740679999999999</v>
      </c>
      <c r="AL29">
        <v>0</v>
      </c>
      <c r="AM29">
        <v>2.7635900000000002</v>
      </c>
      <c r="AN29">
        <v>0</v>
      </c>
      <c r="AO29">
        <v>0.43040600000000001</v>
      </c>
      <c r="AP29">
        <v>10.65831</v>
      </c>
    </row>
    <row r="30" spans="3:42">
      <c r="C30" t="s">
        <v>41</v>
      </c>
      <c r="D30">
        <v>2020</v>
      </c>
      <c r="E30" t="s">
        <v>50</v>
      </c>
      <c r="F30">
        <v>0</v>
      </c>
      <c r="G30">
        <v>0.40423599999999998</v>
      </c>
      <c r="H30">
        <v>0</v>
      </c>
      <c r="I30">
        <v>2.3297789999999998</v>
      </c>
      <c r="J30">
        <v>9.214E-3</v>
      </c>
      <c r="K30">
        <v>1.008157</v>
      </c>
      <c r="L30">
        <v>9.691E-3</v>
      </c>
      <c r="M30">
        <v>3.7959E-2</v>
      </c>
      <c r="N30">
        <v>11.714560000000001</v>
      </c>
      <c r="O30">
        <v>0.20360900000000001</v>
      </c>
      <c r="P30">
        <v>4.2160000000000001E-3</v>
      </c>
      <c r="Q30">
        <v>2.9364000000000001E-2</v>
      </c>
      <c r="R30">
        <v>0.97403399999999996</v>
      </c>
      <c r="S30">
        <v>0.27984700000000001</v>
      </c>
      <c r="T30">
        <v>2.923737</v>
      </c>
      <c r="U30">
        <v>0</v>
      </c>
      <c r="V30">
        <v>4.1749000000000001E-2</v>
      </c>
      <c r="W30">
        <v>0.144256</v>
      </c>
      <c r="X30">
        <v>7.6379000000000002E-2</v>
      </c>
      <c r="Y30">
        <v>1.2308650000000001</v>
      </c>
      <c r="Z30">
        <v>0</v>
      </c>
      <c r="AA30">
        <v>2.6640000000000001E-3</v>
      </c>
      <c r="AB30">
        <v>1.9697659999999999</v>
      </c>
      <c r="AC30">
        <v>2.9390000000000002E-3</v>
      </c>
      <c r="AD30">
        <v>0</v>
      </c>
      <c r="AE30">
        <v>0</v>
      </c>
      <c r="AF30">
        <v>3.7620000000000002E-3</v>
      </c>
      <c r="AG30">
        <v>5.3089180000000002</v>
      </c>
      <c r="AH30">
        <v>0.227793</v>
      </c>
      <c r="AI30">
        <v>6.6602999999999996E-2</v>
      </c>
      <c r="AJ30">
        <v>0.163991</v>
      </c>
      <c r="AK30">
        <v>5.9430000000000004E-3</v>
      </c>
      <c r="AL30">
        <v>0</v>
      </c>
      <c r="AM30">
        <v>0.249746</v>
      </c>
      <c r="AN30">
        <v>1.526E-3</v>
      </c>
      <c r="AO30">
        <v>6.5599999999999999E-3</v>
      </c>
      <c r="AP30">
        <v>6.6834910000000001</v>
      </c>
    </row>
    <row r="31" spans="3:42">
      <c r="C31" t="s">
        <v>41</v>
      </c>
      <c r="D31">
        <v>2020</v>
      </c>
      <c r="E31" t="s">
        <v>51</v>
      </c>
      <c r="F31">
        <v>0</v>
      </c>
      <c r="G31">
        <v>0.30898999999999999</v>
      </c>
      <c r="H31">
        <v>0</v>
      </c>
      <c r="I31">
        <v>0</v>
      </c>
      <c r="J31">
        <v>4.5047999999999998E-2</v>
      </c>
      <c r="K31">
        <v>0.97028199999999998</v>
      </c>
      <c r="L31">
        <v>0</v>
      </c>
      <c r="M31">
        <v>4.2509999999999999E-2</v>
      </c>
      <c r="N31">
        <v>9.8274509999999999</v>
      </c>
      <c r="O31">
        <v>0.46399499999999999</v>
      </c>
      <c r="P31">
        <v>0</v>
      </c>
      <c r="Q31">
        <v>1.421818</v>
      </c>
      <c r="R31">
        <v>25.603809999999999</v>
      </c>
      <c r="S31">
        <v>1.4818389999999999</v>
      </c>
      <c r="T31">
        <v>14.84038</v>
      </c>
      <c r="U31">
        <v>9.0751999999999999E-2</v>
      </c>
      <c r="V31">
        <v>0</v>
      </c>
      <c r="W31">
        <v>0.15667200000000001</v>
      </c>
      <c r="X31">
        <v>0.138127</v>
      </c>
      <c r="Y31">
        <v>12.02061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5.7122960000000003</v>
      </c>
      <c r="AI31">
        <v>0.46884100000000001</v>
      </c>
      <c r="AJ31">
        <v>1.841229</v>
      </c>
      <c r="AK31">
        <v>0.57968799999999998</v>
      </c>
      <c r="AL31">
        <v>0</v>
      </c>
      <c r="AM31">
        <v>2.8599519999999998</v>
      </c>
      <c r="AN31">
        <v>0</v>
      </c>
      <c r="AO31">
        <v>0</v>
      </c>
      <c r="AP31">
        <v>10.80053</v>
      </c>
    </row>
    <row r="32" spans="3:42">
      <c r="C32" t="s">
        <v>41</v>
      </c>
      <c r="D32">
        <v>2020</v>
      </c>
      <c r="E32" t="s">
        <v>52</v>
      </c>
      <c r="F32">
        <v>0</v>
      </c>
      <c r="G32">
        <v>7.6149190000000004</v>
      </c>
      <c r="H32">
        <v>0</v>
      </c>
      <c r="I32">
        <v>9.1737470000000005</v>
      </c>
      <c r="J32">
        <v>3.974259</v>
      </c>
      <c r="K32">
        <v>4.7685139999999997</v>
      </c>
      <c r="L32">
        <v>7.564559</v>
      </c>
      <c r="M32">
        <v>9.2109640000000006</v>
      </c>
      <c r="N32">
        <v>54.332680000000003</v>
      </c>
      <c r="O32">
        <v>12.140969999999999</v>
      </c>
      <c r="P32">
        <v>0.74586399999999997</v>
      </c>
      <c r="Q32">
        <v>16.95308</v>
      </c>
      <c r="R32">
        <v>91.522509999999997</v>
      </c>
      <c r="S32">
        <v>7.4401700000000002</v>
      </c>
      <c r="T32">
        <v>53.443719999999999</v>
      </c>
      <c r="U32">
        <v>0.24306700000000001</v>
      </c>
      <c r="V32">
        <v>4.7299559999999996</v>
      </c>
      <c r="W32">
        <v>14.251939999999999</v>
      </c>
      <c r="X32">
        <v>2.0306579999999999</v>
      </c>
      <c r="Y32">
        <v>35.50806</v>
      </c>
      <c r="Z32">
        <v>0</v>
      </c>
      <c r="AA32">
        <v>1.9931300000000001</v>
      </c>
      <c r="AB32">
        <v>0.73826199999999997</v>
      </c>
      <c r="AC32">
        <v>2.6585920000000001</v>
      </c>
      <c r="AD32">
        <v>0</v>
      </c>
      <c r="AE32">
        <v>0</v>
      </c>
      <c r="AF32">
        <v>4.6176899999999996</v>
      </c>
      <c r="AG32">
        <v>15.68566</v>
      </c>
      <c r="AH32">
        <v>6.0562189999999996</v>
      </c>
      <c r="AI32">
        <v>11.89809</v>
      </c>
      <c r="AJ32">
        <v>17.288820000000001</v>
      </c>
      <c r="AK32">
        <v>12.12593</v>
      </c>
      <c r="AL32">
        <v>0</v>
      </c>
      <c r="AM32">
        <v>14.3657</v>
      </c>
      <c r="AN32">
        <v>0.486877</v>
      </c>
      <c r="AO32">
        <v>1.370182</v>
      </c>
      <c r="AP32">
        <v>74.324920000000006</v>
      </c>
    </row>
    <row r="33" spans="3:42">
      <c r="C33" t="s">
        <v>41</v>
      </c>
      <c r="D33">
        <v>2020</v>
      </c>
      <c r="E33" t="s">
        <v>53</v>
      </c>
      <c r="F33">
        <v>0</v>
      </c>
      <c r="G33">
        <v>3.4686000000000002E-2</v>
      </c>
      <c r="H33">
        <v>0</v>
      </c>
      <c r="I33">
        <v>0.16312299999999999</v>
      </c>
      <c r="J33">
        <v>7.1939999999999999E-3</v>
      </c>
      <c r="K33">
        <v>6.6019999999999995E-2</v>
      </c>
      <c r="L33">
        <v>3.5367999999999997E-2</v>
      </c>
      <c r="M33">
        <v>2.9773000000000001E-2</v>
      </c>
      <c r="N33">
        <v>0.63697000000000004</v>
      </c>
      <c r="O33">
        <v>4.1160000000000002E-2</v>
      </c>
      <c r="P33">
        <v>1.9009999999999999E-3</v>
      </c>
      <c r="Q33">
        <v>3.4252999999999999E-2</v>
      </c>
      <c r="R33">
        <v>0.21337600000000001</v>
      </c>
      <c r="S33">
        <v>4.5343000000000001E-2</v>
      </c>
      <c r="T33">
        <v>0.65245900000000001</v>
      </c>
      <c r="U33">
        <v>1.1429999999999999E-3</v>
      </c>
      <c r="V33">
        <v>1.7068E-2</v>
      </c>
      <c r="W33">
        <v>3.4680999999999997E-2</v>
      </c>
      <c r="X33">
        <v>1.0267999999999999E-2</v>
      </c>
      <c r="Y33">
        <v>0.14684800000000001</v>
      </c>
      <c r="Z33">
        <v>0</v>
      </c>
      <c r="AA33">
        <v>3.96E-3</v>
      </c>
      <c r="AB33">
        <v>2.826E-2</v>
      </c>
      <c r="AC33">
        <v>4.2680000000000001E-3</v>
      </c>
      <c r="AD33">
        <v>0</v>
      </c>
      <c r="AE33">
        <v>0</v>
      </c>
      <c r="AF33">
        <v>2.0499E-2</v>
      </c>
      <c r="AG33">
        <v>0.124306</v>
      </c>
      <c r="AH33">
        <v>7.2568999999999995E-2</v>
      </c>
      <c r="AI33">
        <v>2.1125000000000001E-2</v>
      </c>
      <c r="AJ33">
        <v>7.8993999999999995E-2</v>
      </c>
      <c r="AK33">
        <v>2.9297E-2</v>
      </c>
      <c r="AL33">
        <v>0</v>
      </c>
      <c r="AM33">
        <v>6.5655000000000005E-2</v>
      </c>
      <c r="AN33">
        <v>1.343E-3</v>
      </c>
      <c r="AO33">
        <v>4.9170000000000004E-3</v>
      </c>
      <c r="AP33">
        <v>0.27949299999999999</v>
      </c>
    </row>
    <row r="34" spans="3:42">
      <c r="C34" t="s">
        <v>41</v>
      </c>
      <c r="D34">
        <v>2020</v>
      </c>
      <c r="E34" t="s">
        <v>54</v>
      </c>
      <c r="F34">
        <v>0</v>
      </c>
      <c r="G34">
        <v>16.882919999999999</v>
      </c>
      <c r="H34">
        <v>0</v>
      </c>
      <c r="I34">
        <v>22.270150000000001</v>
      </c>
      <c r="J34">
        <v>1.0927480000000001</v>
      </c>
      <c r="K34">
        <v>16.506959999999999</v>
      </c>
      <c r="L34">
        <v>1.839364</v>
      </c>
      <c r="M34">
        <v>4.0997070000000004</v>
      </c>
      <c r="N34">
        <v>188.0813</v>
      </c>
      <c r="O34">
        <v>13.493449999999999</v>
      </c>
      <c r="P34">
        <v>0.17361699999999999</v>
      </c>
      <c r="Q34">
        <v>5.2963149999999999</v>
      </c>
      <c r="R34">
        <v>63.012500000000003</v>
      </c>
      <c r="S34">
        <v>9.3981370000000002</v>
      </c>
      <c r="T34">
        <v>135.03980000000001</v>
      </c>
      <c r="U34">
        <v>1.1792069999999999</v>
      </c>
      <c r="V34">
        <v>2.1599569999999999</v>
      </c>
      <c r="W34">
        <v>9.8055950000000003</v>
      </c>
      <c r="X34">
        <v>2.5650439999999999</v>
      </c>
      <c r="Y34">
        <v>58.420200000000001</v>
      </c>
      <c r="Z34">
        <v>0</v>
      </c>
      <c r="AA34">
        <v>0.38197799999999998</v>
      </c>
      <c r="AB34">
        <v>0.23093</v>
      </c>
      <c r="AC34">
        <v>1.346951</v>
      </c>
      <c r="AD34">
        <v>0</v>
      </c>
      <c r="AE34">
        <v>0</v>
      </c>
      <c r="AF34">
        <v>0.60168200000000005</v>
      </c>
      <c r="AG34">
        <v>72.350610000000003</v>
      </c>
      <c r="AH34">
        <v>7.6499790000000001</v>
      </c>
      <c r="AI34">
        <v>8.4769179999999995</v>
      </c>
      <c r="AJ34">
        <v>12.795769999999999</v>
      </c>
      <c r="AK34">
        <v>1.9476979999999999</v>
      </c>
      <c r="AL34">
        <v>0</v>
      </c>
      <c r="AM34">
        <v>13.496740000000001</v>
      </c>
      <c r="AN34">
        <v>0.53710599999999997</v>
      </c>
      <c r="AO34">
        <v>0.41983500000000001</v>
      </c>
      <c r="AP34">
        <v>231.50989999999999</v>
      </c>
    </row>
    <row r="35" spans="3:42">
      <c r="C35" t="s">
        <v>41</v>
      </c>
      <c r="D35">
        <v>2030</v>
      </c>
      <c r="E35" t="s">
        <v>65</v>
      </c>
      <c r="F35">
        <v>0</v>
      </c>
      <c r="G35">
        <v>27.328510000000001</v>
      </c>
      <c r="H35">
        <v>0</v>
      </c>
      <c r="I35">
        <v>42.853769999999997</v>
      </c>
      <c r="J35">
        <v>19.66628</v>
      </c>
      <c r="K35">
        <v>11.053710000000001</v>
      </c>
      <c r="L35">
        <v>2.853011</v>
      </c>
      <c r="M35">
        <v>29.817139999999998</v>
      </c>
      <c r="N35">
        <v>98.963719999999995</v>
      </c>
      <c r="O35">
        <v>12.855460000000001</v>
      </c>
      <c r="P35">
        <v>2.2007189999999999</v>
      </c>
      <c r="Q35">
        <v>81.588809999999995</v>
      </c>
      <c r="R35">
        <v>146.0206</v>
      </c>
      <c r="S35">
        <v>14.318099999999999</v>
      </c>
      <c r="T35">
        <v>83.523780000000002</v>
      </c>
      <c r="U35">
        <v>5.8358379999999999</v>
      </c>
      <c r="V35">
        <v>39.476579999999998</v>
      </c>
      <c r="W35">
        <v>26.624030000000001</v>
      </c>
      <c r="X35">
        <v>1.060738</v>
      </c>
      <c r="Y35">
        <v>102.26600000000001</v>
      </c>
      <c r="Z35">
        <v>0</v>
      </c>
      <c r="AA35">
        <v>15.383649999999999</v>
      </c>
      <c r="AB35">
        <v>12.673209999999999</v>
      </c>
      <c r="AC35">
        <v>5.1487999999999996</v>
      </c>
      <c r="AD35">
        <v>0</v>
      </c>
      <c r="AE35">
        <v>0</v>
      </c>
      <c r="AF35">
        <v>1.9037850000000001</v>
      </c>
      <c r="AG35">
        <v>30.647379999999998</v>
      </c>
      <c r="AH35">
        <v>14.541029999999999</v>
      </c>
      <c r="AI35">
        <v>48.486229999999999</v>
      </c>
      <c r="AJ35">
        <v>23.80817</v>
      </c>
      <c r="AK35">
        <v>19.802859999999999</v>
      </c>
      <c r="AL35">
        <v>0</v>
      </c>
      <c r="AM35">
        <v>16.14452</v>
      </c>
      <c r="AN35">
        <v>5.1086489999999998</v>
      </c>
      <c r="AO35">
        <v>14.56343</v>
      </c>
      <c r="AP35">
        <v>194.55170000000001</v>
      </c>
    </row>
    <row r="36" spans="3:42">
      <c r="C36" t="s">
        <v>41</v>
      </c>
      <c r="D36">
        <v>2030</v>
      </c>
      <c r="E36" t="s">
        <v>66</v>
      </c>
      <c r="F36">
        <v>0</v>
      </c>
      <c r="G36">
        <v>138.7457</v>
      </c>
      <c r="H36">
        <v>0</v>
      </c>
      <c r="I36">
        <v>180.7106</v>
      </c>
      <c r="J36">
        <v>65.481909999999999</v>
      </c>
      <c r="K36">
        <v>107.8753</v>
      </c>
      <c r="L36">
        <v>14.2803</v>
      </c>
      <c r="M36">
        <v>95.335139999999996</v>
      </c>
      <c r="N36">
        <v>1032.731</v>
      </c>
      <c r="O36">
        <v>84.512190000000004</v>
      </c>
      <c r="P36">
        <v>12.941050000000001</v>
      </c>
      <c r="Q36">
        <v>84.308539999999994</v>
      </c>
      <c r="R36">
        <v>779.57590000000005</v>
      </c>
      <c r="S36">
        <v>70.486819999999994</v>
      </c>
      <c r="T36">
        <v>1105.518</v>
      </c>
      <c r="U36">
        <v>49.837020000000003</v>
      </c>
      <c r="V36">
        <v>96.336529999999996</v>
      </c>
      <c r="W36">
        <v>100.5094</v>
      </c>
      <c r="X36">
        <v>7.4079050000000004</v>
      </c>
      <c r="Y36">
        <v>972.00040000000001</v>
      </c>
      <c r="Z36">
        <v>0</v>
      </c>
      <c r="AA36">
        <v>18.11477</v>
      </c>
      <c r="AB36">
        <v>37.528410000000001</v>
      </c>
      <c r="AC36">
        <v>15.758990000000001</v>
      </c>
      <c r="AD36">
        <v>0</v>
      </c>
      <c r="AE36">
        <v>0</v>
      </c>
      <c r="AF36">
        <v>6.2209760000000003</v>
      </c>
      <c r="AG36">
        <v>197.5531</v>
      </c>
      <c r="AH36">
        <v>66.314800000000005</v>
      </c>
      <c r="AI36">
        <v>446.62830000000002</v>
      </c>
      <c r="AJ36">
        <v>156.27209999999999</v>
      </c>
      <c r="AK36">
        <v>87.935040000000001</v>
      </c>
      <c r="AL36">
        <v>0</v>
      </c>
      <c r="AM36">
        <v>128.67609999999999</v>
      </c>
      <c r="AN36">
        <v>44.163409999999999</v>
      </c>
      <c r="AO36">
        <v>41.816800000000001</v>
      </c>
      <c r="AP36">
        <v>695.32600000000002</v>
      </c>
    </row>
    <row r="37" spans="3:42">
      <c r="C37" t="s">
        <v>41</v>
      </c>
      <c r="D37">
        <v>2030</v>
      </c>
      <c r="E37" t="s">
        <v>67</v>
      </c>
      <c r="F37">
        <v>0</v>
      </c>
      <c r="G37">
        <v>51.870159999999998</v>
      </c>
      <c r="H37">
        <v>0</v>
      </c>
      <c r="I37">
        <v>47.126779999999997</v>
      </c>
      <c r="J37">
        <v>46.034500000000001</v>
      </c>
      <c r="K37">
        <v>24.549410000000002</v>
      </c>
      <c r="L37">
        <v>2.1776149999999999</v>
      </c>
      <c r="M37">
        <v>90.036779999999993</v>
      </c>
      <c r="N37">
        <v>397.73610000000002</v>
      </c>
      <c r="O37">
        <v>23.140789999999999</v>
      </c>
      <c r="P37">
        <v>11.568680000000001</v>
      </c>
      <c r="Q37">
        <v>61.930320000000002</v>
      </c>
      <c r="R37">
        <v>509.95339999999999</v>
      </c>
      <c r="S37">
        <v>64.454179999999994</v>
      </c>
      <c r="T37">
        <v>348.85610000000003</v>
      </c>
      <c r="U37">
        <v>23.761959999999998</v>
      </c>
      <c r="V37">
        <v>56.615859999999998</v>
      </c>
      <c r="W37">
        <v>37.031179999999999</v>
      </c>
      <c r="X37">
        <v>1.729155</v>
      </c>
      <c r="Y37">
        <v>338.37529999999998</v>
      </c>
      <c r="Z37">
        <v>0</v>
      </c>
      <c r="AA37">
        <v>34.241990000000001</v>
      </c>
      <c r="AB37">
        <v>16.60829</v>
      </c>
      <c r="AC37">
        <v>21.061160000000001</v>
      </c>
      <c r="AD37">
        <v>0</v>
      </c>
      <c r="AE37">
        <v>0</v>
      </c>
      <c r="AF37">
        <v>1.0706659999999999</v>
      </c>
      <c r="AG37">
        <v>153.86089999999999</v>
      </c>
      <c r="AH37">
        <v>34.972340000000003</v>
      </c>
      <c r="AI37">
        <v>530.94979999999998</v>
      </c>
      <c r="AJ37">
        <v>88.895989999999998</v>
      </c>
      <c r="AK37">
        <v>53.237000000000002</v>
      </c>
      <c r="AL37">
        <v>0</v>
      </c>
      <c r="AM37">
        <v>54.843240000000002</v>
      </c>
      <c r="AN37">
        <v>33.503799999999998</v>
      </c>
      <c r="AO37">
        <v>51.092129999999997</v>
      </c>
      <c r="AP37">
        <v>196.99770000000001</v>
      </c>
    </row>
    <row r="38" spans="3:42">
      <c r="C38" t="s">
        <v>41</v>
      </c>
      <c r="D38">
        <v>2030</v>
      </c>
      <c r="E38" t="s">
        <v>68</v>
      </c>
      <c r="F38">
        <v>0</v>
      </c>
      <c r="G38">
        <v>6.3341469999999997</v>
      </c>
      <c r="H38">
        <v>0</v>
      </c>
      <c r="I38">
        <v>7.8700229999999998</v>
      </c>
      <c r="J38">
        <v>2.0384679999999999</v>
      </c>
      <c r="K38">
        <v>2.4414769999999999</v>
      </c>
      <c r="L38">
        <v>1.4086050000000001</v>
      </c>
      <c r="M38">
        <v>5.6774570000000004</v>
      </c>
      <c r="N38">
        <v>24.80519</v>
      </c>
      <c r="O38">
        <v>6.2018269999999998</v>
      </c>
      <c r="P38">
        <v>0.490871</v>
      </c>
      <c r="Q38">
        <v>8.8992959999999997</v>
      </c>
      <c r="R38">
        <v>17.04673</v>
      </c>
      <c r="S38">
        <v>3.5769169999999999</v>
      </c>
      <c r="T38">
        <v>71.800740000000005</v>
      </c>
      <c r="U38">
        <v>3.5036149999999999</v>
      </c>
      <c r="V38">
        <v>5.4451780000000003</v>
      </c>
      <c r="W38">
        <v>13.71303</v>
      </c>
      <c r="X38">
        <v>0.18964400000000001</v>
      </c>
      <c r="Y38">
        <v>57.439700000000002</v>
      </c>
      <c r="Z38">
        <v>0</v>
      </c>
      <c r="AA38">
        <v>1.021463</v>
      </c>
      <c r="AB38">
        <v>2.1161690000000002</v>
      </c>
      <c r="AC38">
        <v>0.72261600000000004</v>
      </c>
      <c r="AD38">
        <v>0</v>
      </c>
      <c r="AE38">
        <v>0</v>
      </c>
      <c r="AF38">
        <v>0.220527</v>
      </c>
      <c r="AG38">
        <v>12.992559999999999</v>
      </c>
      <c r="AH38">
        <v>5.4656500000000001</v>
      </c>
      <c r="AI38">
        <v>14.132960000000001</v>
      </c>
      <c r="AJ38">
        <v>16.078569999999999</v>
      </c>
      <c r="AK38">
        <v>4.1441699999999999</v>
      </c>
      <c r="AL38">
        <v>0</v>
      </c>
      <c r="AM38">
        <v>6.9328709999999996</v>
      </c>
      <c r="AN38">
        <v>1.818478</v>
      </c>
      <c r="AO38">
        <v>2.397681</v>
      </c>
      <c r="AP38">
        <v>37.665089999999999</v>
      </c>
    </row>
    <row r="39" spans="3:42">
      <c r="C39" t="s">
        <v>41</v>
      </c>
      <c r="D39">
        <v>2030</v>
      </c>
      <c r="E39" t="s">
        <v>69</v>
      </c>
      <c r="F39">
        <v>0</v>
      </c>
      <c r="G39">
        <v>0.59149499999999999</v>
      </c>
      <c r="H39">
        <v>0</v>
      </c>
      <c r="I39">
        <v>0.45931899999999998</v>
      </c>
      <c r="J39">
        <v>0.11999</v>
      </c>
      <c r="K39">
        <v>0.39160899999999998</v>
      </c>
      <c r="L39">
        <v>0.21667400000000001</v>
      </c>
      <c r="M39">
        <v>1.5099199999999999</v>
      </c>
      <c r="N39">
        <v>7.6850519999999998</v>
      </c>
      <c r="O39">
        <v>0.37697700000000001</v>
      </c>
      <c r="P39">
        <v>0</v>
      </c>
      <c r="Q39">
        <v>1.0289440000000001</v>
      </c>
      <c r="R39">
        <v>13.32178</v>
      </c>
      <c r="S39">
        <v>0.46457100000000001</v>
      </c>
      <c r="T39">
        <v>7.0304950000000002</v>
      </c>
      <c r="U39">
        <v>0.94190799999999997</v>
      </c>
      <c r="V39">
        <v>1.9806250000000001</v>
      </c>
      <c r="W39">
        <v>7.6652999999999999E-2</v>
      </c>
      <c r="X39">
        <v>0</v>
      </c>
      <c r="Y39">
        <v>28.947749999999999</v>
      </c>
      <c r="Z39">
        <v>0</v>
      </c>
      <c r="AA39">
        <v>7.9611000000000001E-2</v>
      </c>
      <c r="AB39">
        <v>0.17216000000000001</v>
      </c>
      <c r="AC39">
        <v>2.9568000000000001E-2</v>
      </c>
      <c r="AD39">
        <v>0</v>
      </c>
      <c r="AE39">
        <v>0</v>
      </c>
      <c r="AF39">
        <v>7.6800000000000002E-4</v>
      </c>
      <c r="AG39">
        <v>1.1846559999999999</v>
      </c>
      <c r="AH39">
        <v>0.44244499999999998</v>
      </c>
      <c r="AI39">
        <v>1.5794060000000001</v>
      </c>
      <c r="AJ39">
        <v>1.40215</v>
      </c>
      <c r="AK39">
        <v>0.11359</v>
      </c>
      <c r="AL39">
        <v>0</v>
      </c>
      <c r="AM39">
        <v>0.28748099999999999</v>
      </c>
      <c r="AN39">
        <v>0.213508</v>
      </c>
      <c r="AO39">
        <v>7.2492000000000001E-2</v>
      </c>
      <c r="AP39">
        <v>0.50426899999999997</v>
      </c>
    </row>
    <row r="40" spans="3:42">
      <c r="C40" t="s">
        <v>41</v>
      </c>
      <c r="D40">
        <v>2030</v>
      </c>
      <c r="E40" t="s">
        <v>70</v>
      </c>
      <c r="F40">
        <v>0</v>
      </c>
      <c r="G40">
        <v>1.5247059999999999</v>
      </c>
      <c r="H40">
        <v>0</v>
      </c>
      <c r="I40">
        <v>2.337558</v>
      </c>
      <c r="J40">
        <v>0.40603499999999998</v>
      </c>
      <c r="K40">
        <v>2.2375259999999999</v>
      </c>
      <c r="L40">
        <v>0.23716599999999999</v>
      </c>
      <c r="M40">
        <v>2.6690580000000002</v>
      </c>
      <c r="N40">
        <v>10.455450000000001</v>
      </c>
      <c r="O40">
        <v>0.79396</v>
      </c>
      <c r="P40">
        <v>4.9294999999999999E-2</v>
      </c>
      <c r="Q40">
        <v>17.26483</v>
      </c>
      <c r="R40">
        <v>33.686920000000001</v>
      </c>
      <c r="S40">
        <v>0.86739699999999997</v>
      </c>
      <c r="T40">
        <v>21.87256</v>
      </c>
      <c r="U40">
        <v>1.5015160000000001</v>
      </c>
      <c r="V40">
        <v>0.95204699999999998</v>
      </c>
      <c r="W40">
        <v>1.306907</v>
      </c>
      <c r="X40">
        <v>3.3085000000000003E-2</v>
      </c>
      <c r="Y40">
        <v>52.981110000000001</v>
      </c>
      <c r="Z40">
        <v>0</v>
      </c>
      <c r="AA40">
        <v>0.103925</v>
      </c>
      <c r="AB40">
        <v>0.33820499999999998</v>
      </c>
      <c r="AC40">
        <v>3.7090999999999999E-2</v>
      </c>
      <c r="AD40">
        <v>0</v>
      </c>
      <c r="AE40">
        <v>0</v>
      </c>
      <c r="AF40">
        <v>0.17318500000000001</v>
      </c>
      <c r="AG40">
        <v>2.5656089999999998</v>
      </c>
      <c r="AH40">
        <v>0.79390300000000003</v>
      </c>
      <c r="AI40">
        <v>3.6320399999999999</v>
      </c>
      <c r="AJ40">
        <v>1.8469629999999999</v>
      </c>
      <c r="AK40">
        <v>0.30446899999999999</v>
      </c>
      <c r="AL40">
        <v>0</v>
      </c>
      <c r="AM40">
        <v>1.154963</v>
      </c>
      <c r="AN40">
        <v>0.27011499999999999</v>
      </c>
      <c r="AO40">
        <v>0.27388299999999999</v>
      </c>
      <c r="AP40">
        <v>9.0039470000000001</v>
      </c>
    </row>
    <row r="41" spans="3:42">
      <c r="C41" t="s">
        <v>41</v>
      </c>
      <c r="D41">
        <v>2030</v>
      </c>
      <c r="E41" t="s">
        <v>71</v>
      </c>
      <c r="F41">
        <v>0</v>
      </c>
      <c r="G41">
        <v>2.8093360000000001</v>
      </c>
      <c r="H41">
        <v>0</v>
      </c>
      <c r="I41">
        <v>11.940770000000001</v>
      </c>
      <c r="J41">
        <v>10.08525</v>
      </c>
      <c r="K41">
        <v>2.6233270000000002</v>
      </c>
      <c r="L41">
        <v>0.62813200000000002</v>
      </c>
      <c r="M41">
        <v>5.7402000000000002E-2</v>
      </c>
      <c r="N41">
        <v>74.187730000000002</v>
      </c>
      <c r="O41">
        <v>3.080158</v>
      </c>
      <c r="P41">
        <v>1.1455999999999999E-2</v>
      </c>
      <c r="Q41">
        <v>8.3742520000000003</v>
      </c>
      <c r="R41">
        <v>43.004489999999997</v>
      </c>
      <c r="S41">
        <v>6.1436919999999997</v>
      </c>
      <c r="T41">
        <v>64.211399999999998</v>
      </c>
      <c r="U41">
        <v>1.9829589999999999</v>
      </c>
      <c r="V41">
        <v>3.1761029999999999</v>
      </c>
      <c r="W41">
        <v>0.640316</v>
      </c>
      <c r="X41">
        <v>0.34679500000000002</v>
      </c>
      <c r="Y41">
        <v>65.546239999999997</v>
      </c>
      <c r="Z41">
        <v>0</v>
      </c>
      <c r="AA41">
        <v>3.2450000000000001E-3</v>
      </c>
      <c r="AB41">
        <v>0.43955699999999998</v>
      </c>
      <c r="AC41">
        <v>4.2788E-2</v>
      </c>
      <c r="AD41">
        <v>0</v>
      </c>
      <c r="AE41">
        <v>0</v>
      </c>
      <c r="AF41">
        <v>0.58973900000000001</v>
      </c>
      <c r="AG41">
        <v>52.871029999999998</v>
      </c>
      <c r="AH41">
        <v>24.76774</v>
      </c>
      <c r="AI41">
        <v>0.304643</v>
      </c>
      <c r="AJ41">
        <v>8.3883369999999999</v>
      </c>
      <c r="AK41">
        <v>18.75695</v>
      </c>
      <c r="AL41">
        <v>0</v>
      </c>
      <c r="AM41">
        <v>15.39288</v>
      </c>
      <c r="AN41">
        <v>0.75972399999999995</v>
      </c>
      <c r="AO41">
        <v>1.5967169999999999</v>
      </c>
      <c r="AP41">
        <v>34.943089999999998</v>
      </c>
    </row>
    <row r="42" spans="3:42">
      <c r="C42" t="s">
        <v>41</v>
      </c>
      <c r="D42">
        <v>2030</v>
      </c>
      <c r="E42" t="s">
        <v>46</v>
      </c>
      <c r="F42">
        <v>0</v>
      </c>
      <c r="G42">
        <v>12.700559999999999</v>
      </c>
      <c r="H42">
        <v>0</v>
      </c>
      <c r="I42">
        <v>11.783329999999999</v>
      </c>
      <c r="J42">
        <v>3.4973860000000001</v>
      </c>
      <c r="K42">
        <v>12.04284</v>
      </c>
      <c r="L42">
        <v>0</v>
      </c>
      <c r="M42">
        <v>8.4363969999999995</v>
      </c>
      <c r="N42">
        <v>69.625060000000005</v>
      </c>
      <c r="O42">
        <v>8.1105210000000003</v>
      </c>
      <c r="P42">
        <v>0.314162</v>
      </c>
      <c r="Q42">
        <v>1.7772619999999999</v>
      </c>
      <c r="R42">
        <v>16.78079</v>
      </c>
      <c r="S42">
        <v>4.4356460000000002</v>
      </c>
      <c r="T42">
        <v>43.547150000000002</v>
      </c>
      <c r="U42">
        <v>2.8928189999999998</v>
      </c>
      <c r="V42">
        <v>10.20919</v>
      </c>
      <c r="W42">
        <v>3.07483</v>
      </c>
      <c r="X42">
        <v>0</v>
      </c>
      <c r="Y42">
        <v>49.34008</v>
      </c>
      <c r="Z42">
        <v>0</v>
      </c>
      <c r="AA42">
        <v>0.40354800000000002</v>
      </c>
      <c r="AB42">
        <v>0.42486499999999999</v>
      </c>
      <c r="AC42">
        <v>0.94339600000000001</v>
      </c>
      <c r="AD42">
        <v>0</v>
      </c>
      <c r="AE42">
        <v>0</v>
      </c>
      <c r="AF42">
        <v>0</v>
      </c>
      <c r="AG42">
        <v>19.83681</v>
      </c>
      <c r="AH42">
        <v>3.1351939999999998</v>
      </c>
      <c r="AI42">
        <v>27.672229999999999</v>
      </c>
      <c r="AJ42">
        <v>5.5824639999999999</v>
      </c>
      <c r="AK42">
        <v>7.1230739999999999</v>
      </c>
      <c r="AL42">
        <v>0</v>
      </c>
      <c r="AM42">
        <v>10.24522</v>
      </c>
      <c r="AN42">
        <v>1.129567</v>
      </c>
      <c r="AO42">
        <v>3.1007739999999999</v>
      </c>
      <c r="AP42">
        <v>58.91178</v>
      </c>
    </row>
    <row r="43" spans="3:42">
      <c r="C43" t="s">
        <v>41</v>
      </c>
      <c r="D43">
        <v>2030</v>
      </c>
      <c r="E43" t="s">
        <v>47</v>
      </c>
      <c r="F43">
        <v>0</v>
      </c>
      <c r="G43">
        <v>0</v>
      </c>
      <c r="H43">
        <v>0</v>
      </c>
      <c r="I43">
        <v>1.3382700000000001</v>
      </c>
      <c r="J43">
        <v>0</v>
      </c>
      <c r="K43">
        <v>5.34483</v>
      </c>
      <c r="L43">
        <v>0</v>
      </c>
      <c r="M43">
        <v>0.36176799999999998</v>
      </c>
      <c r="N43">
        <v>28.14574</v>
      </c>
      <c r="O43">
        <v>0</v>
      </c>
      <c r="P43">
        <v>0</v>
      </c>
      <c r="Q43">
        <v>0</v>
      </c>
      <c r="R43">
        <v>18.42409</v>
      </c>
      <c r="S43">
        <v>0.87291600000000003</v>
      </c>
      <c r="T43">
        <v>66.447209999999998</v>
      </c>
      <c r="U43">
        <v>0</v>
      </c>
      <c r="V43">
        <v>0</v>
      </c>
      <c r="W43">
        <v>0</v>
      </c>
      <c r="X43">
        <v>0</v>
      </c>
      <c r="Y43">
        <v>16.050170000000001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0.37403199999999998</v>
      </c>
      <c r="AH43">
        <v>0.64483500000000005</v>
      </c>
      <c r="AI43">
        <v>0</v>
      </c>
      <c r="AJ43">
        <v>0.80705899999999997</v>
      </c>
      <c r="AK43">
        <v>0</v>
      </c>
      <c r="AL43">
        <v>0</v>
      </c>
      <c r="AM43">
        <v>3.6357189999999999</v>
      </c>
      <c r="AN43">
        <v>2.1377E-2</v>
      </c>
      <c r="AO43">
        <v>0</v>
      </c>
      <c r="AP43">
        <v>1.089745</v>
      </c>
    </row>
    <row r="44" spans="3:42">
      <c r="C44" t="s">
        <v>41</v>
      </c>
      <c r="D44">
        <v>2030</v>
      </c>
      <c r="E44" t="s">
        <v>48</v>
      </c>
      <c r="F44">
        <v>0</v>
      </c>
      <c r="G44">
        <v>20.82339</v>
      </c>
      <c r="H44">
        <v>0</v>
      </c>
      <c r="I44">
        <v>9.1045739999999995</v>
      </c>
      <c r="J44">
        <v>8.1462079999999997</v>
      </c>
      <c r="K44">
        <v>16.190650000000002</v>
      </c>
      <c r="L44">
        <v>0</v>
      </c>
      <c r="M44">
        <v>18.908439999999999</v>
      </c>
      <c r="N44">
        <v>101.58320000000001</v>
      </c>
      <c r="O44">
        <v>2.7831429999999999</v>
      </c>
      <c r="P44">
        <v>12.49451</v>
      </c>
      <c r="Q44">
        <v>0.73856699999999997</v>
      </c>
      <c r="R44">
        <v>18.355840000000001</v>
      </c>
      <c r="S44">
        <v>12.716749999999999</v>
      </c>
      <c r="T44">
        <v>55.702500000000001</v>
      </c>
      <c r="U44">
        <v>4.1399520000000001</v>
      </c>
      <c r="V44">
        <v>10.89831</v>
      </c>
      <c r="W44">
        <v>0.68620000000000003</v>
      </c>
      <c r="X44">
        <v>0</v>
      </c>
      <c r="Y44">
        <v>28.791070000000001</v>
      </c>
      <c r="Z44">
        <v>0</v>
      </c>
      <c r="AA44">
        <v>11.8142</v>
      </c>
      <c r="AB44">
        <v>0.64236499999999996</v>
      </c>
      <c r="AC44">
        <v>22.008710000000001</v>
      </c>
      <c r="AD44">
        <v>0</v>
      </c>
      <c r="AE44">
        <v>0</v>
      </c>
      <c r="AF44">
        <v>0</v>
      </c>
      <c r="AG44">
        <v>7.1821580000000003</v>
      </c>
      <c r="AH44">
        <v>7.8398880000000002</v>
      </c>
      <c r="AI44">
        <v>75.839910000000003</v>
      </c>
      <c r="AJ44">
        <v>3.3287849999999999</v>
      </c>
      <c r="AK44">
        <v>20.928290000000001</v>
      </c>
      <c r="AL44">
        <v>0</v>
      </c>
      <c r="AM44">
        <v>24.218330000000002</v>
      </c>
      <c r="AN44">
        <v>4.1839300000000001</v>
      </c>
      <c r="AO44">
        <v>12.228020000000001</v>
      </c>
      <c r="AP44">
        <v>22.746759999999998</v>
      </c>
    </row>
    <row r="45" spans="3:42">
      <c r="C45" t="s">
        <v>41</v>
      </c>
      <c r="D45">
        <v>2030</v>
      </c>
      <c r="E45" t="s">
        <v>49</v>
      </c>
      <c r="F45">
        <v>0</v>
      </c>
      <c r="G45">
        <v>4.8013029999999999</v>
      </c>
      <c r="H45">
        <v>0</v>
      </c>
      <c r="I45">
        <v>1.3496220000000001</v>
      </c>
      <c r="J45">
        <v>1.5140849999999999</v>
      </c>
      <c r="K45">
        <v>3.6557089999999999</v>
      </c>
      <c r="L45">
        <v>0</v>
      </c>
      <c r="M45">
        <v>12.01042</v>
      </c>
      <c r="N45">
        <v>19.25084</v>
      </c>
      <c r="O45">
        <v>0.30535800000000002</v>
      </c>
      <c r="P45">
        <v>9.3297000000000005E-2</v>
      </c>
      <c r="Q45">
        <v>2.2501570000000002</v>
      </c>
      <c r="R45">
        <v>9.8293289999999995</v>
      </c>
      <c r="S45">
        <v>0.710669</v>
      </c>
      <c r="T45">
        <v>18.821560000000002</v>
      </c>
      <c r="U45">
        <v>0.91227899999999995</v>
      </c>
      <c r="V45">
        <v>3.3035190000000001</v>
      </c>
      <c r="W45">
        <v>0.24004900000000001</v>
      </c>
      <c r="X45">
        <v>0</v>
      </c>
      <c r="Y45">
        <v>9.8448379999999993</v>
      </c>
      <c r="Z45">
        <v>0</v>
      </c>
      <c r="AA45">
        <v>0</v>
      </c>
      <c r="AB45">
        <v>0</v>
      </c>
      <c r="AC45">
        <v>0.15492300000000001</v>
      </c>
      <c r="AD45">
        <v>0</v>
      </c>
      <c r="AE45">
        <v>0</v>
      </c>
      <c r="AF45">
        <v>0</v>
      </c>
      <c r="AG45">
        <v>2.0739730000000001</v>
      </c>
      <c r="AH45">
        <v>0.52497899999999997</v>
      </c>
      <c r="AI45">
        <v>6.7014930000000001</v>
      </c>
      <c r="AJ45">
        <v>1.761323</v>
      </c>
      <c r="AK45">
        <v>9.3517639999999993</v>
      </c>
      <c r="AL45">
        <v>0</v>
      </c>
      <c r="AM45">
        <v>2.8209759999999999</v>
      </c>
      <c r="AN45">
        <v>0</v>
      </c>
      <c r="AO45">
        <v>0.38063799999999998</v>
      </c>
      <c r="AP45">
        <v>10.94581</v>
      </c>
    </row>
    <row r="46" spans="3:42">
      <c r="C46" t="s">
        <v>41</v>
      </c>
      <c r="D46">
        <v>2030</v>
      </c>
      <c r="E46" t="s">
        <v>50</v>
      </c>
      <c r="F46">
        <v>0</v>
      </c>
      <c r="G46">
        <v>0.426958</v>
      </c>
      <c r="H46">
        <v>0</v>
      </c>
      <c r="I46">
        <v>2.7637990000000001</v>
      </c>
      <c r="J46">
        <v>1.481E-2</v>
      </c>
      <c r="K46">
        <v>1.011511</v>
      </c>
      <c r="L46">
        <v>1.2571000000000001E-2</v>
      </c>
      <c r="M46">
        <v>4.6345999999999998E-2</v>
      </c>
      <c r="N46">
        <v>12.58493</v>
      </c>
      <c r="O46">
        <v>0.210784</v>
      </c>
      <c r="P46">
        <v>4.0569999999999998E-3</v>
      </c>
      <c r="Q46">
        <v>5.0651000000000002E-2</v>
      </c>
      <c r="R46">
        <v>1.388379</v>
      </c>
      <c r="S46">
        <v>0.35750399999999999</v>
      </c>
      <c r="T46">
        <v>3.6156410000000001</v>
      </c>
      <c r="U46">
        <v>0</v>
      </c>
      <c r="V46">
        <v>4.2123000000000001E-2</v>
      </c>
      <c r="W46">
        <v>0.18904199999999999</v>
      </c>
      <c r="X46">
        <v>7.0868E-2</v>
      </c>
      <c r="Y46">
        <v>1.7680739999999999</v>
      </c>
      <c r="Z46">
        <v>0</v>
      </c>
      <c r="AA46">
        <v>1.7880000000000001E-3</v>
      </c>
      <c r="AB46">
        <v>1.8702129999999999</v>
      </c>
      <c r="AC46">
        <v>2.7789999999999998E-3</v>
      </c>
      <c r="AD46">
        <v>0</v>
      </c>
      <c r="AE46">
        <v>0</v>
      </c>
      <c r="AF46">
        <v>5.3460000000000001E-3</v>
      </c>
      <c r="AG46">
        <v>6.1716819999999997</v>
      </c>
      <c r="AH46">
        <v>0.240235</v>
      </c>
      <c r="AI46">
        <v>6.9786000000000001E-2</v>
      </c>
      <c r="AJ46">
        <v>0.241504</v>
      </c>
      <c r="AK46">
        <v>4.045E-3</v>
      </c>
      <c r="AL46">
        <v>0</v>
      </c>
      <c r="AM46">
        <v>0.25493199999999999</v>
      </c>
      <c r="AN46">
        <v>1.523E-3</v>
      </c>
      <c r="AO46">
        <v>5.8019999999999999E-3</v>
      </c>
      <c r="AP46">
        <v>6.8637699999999997</v>
      </c>
    </row>
    <row r="47" spans="3:42">
      <c r="C47" t="s">
        <v>41</v>
      </c>
      <c r="D47">
        <v>2030</v>
      </c>
      <c r="E47" t="s">
        <v>51</v>
      </c>
      <c r="F47">
        <v>0</v>
      </c>
      <c r="G47">
        <v>0.32635799999999998</v>
      </c>
      <c r="H47">
        <v>0</v>
      </c>
      <c r="I47">
        <v>0</v>
      </c>
      <c r="J47">
        <v>7.2404999999999997E-2</v>
      </c>
      <c r="K47">
        <v>0.97350999999999999</v>
      </c>
      <c r="L47">
        <v>0</v>
      </c>
      <c r="M47">
        <v>5.1901999999999997E-2</v>
      </c>
      <c r="N47">
        <v>10.55762</v>
      </c>
      <c r="O47">
        <v>0.48034500000000002</v>
      </c>
      <c r="P47">
        <v>0</v>
      </c>
      <c r="Q47">
        <v>2.4525410000000001</v>
      </c>
      <c r="R47">
        <v>36.495429999999999</v>
      </c>
      <c r="S47">
        <v>1.8930469999999999</v>
      </c>
      <c r="T47">
        <v>18.352370000000001</v>
      </c>
      <c r="U47">
        <v>0.14777899999999999</v>
      </c>
      <c r="V47">
        <v>0</v>
      </c>
      <c r="W47">
        <v>0.20531199999999999</v>
      </c>
      <c r="X47">
        <v>0.12816</v>
      </c>
      <c r="Y47">
        <v>17.26698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6.0243039999999999</v>
      </c>
      <c r="AI47">
        <v>0.49124400000000001</v>
      </c>
      <c r="AJ47">
        <v>2.7115149999999999</v>
      </c>
      <c r="AK47">
        <v>0.39452999999999999</v>
      </c>
      <c r="AL47">
        <v>0</v>
      </c>
      <c r="AM47">
        <v>2.9193389999999999</v>
      </c>
      <c r="AN47">
        <v>0</v>
      </c>
      <c r="AO47">
        <v>0</v>
      </c>
      <c r="AP47">
        <v>11.09186</v>
      </c>
    </row>
    <row r="48" spans="3:42">
      <c r="C48" t="s">
        <v>41</v>
      </c>
      <c r="D48">
        <v>2030</v>
      </c>
      <c r="E48" t="s">
        <v>52</v>
      </c>
      <c r="F48">
        <v>0</v>
      </c>
      <c r="G48">
        <v>8.0429449999999996</v>
      </c>
      <c r="H48">
        <v>0</v>
      </c>
      <c r="I48">
        <v>10.88275</v>
      </c>
      <c r="J48">
        <v>6.3878209999999997</v>
      </c>
      <c r="K48">
        <v>4.7843780000000002</v>
      </c>
      <c r="L48">
        <v>9.8124789999999997</v>
      </c>
      <c r="M48">
        <v>11.24593</v>
      </c>
      <c r="N48">
        <v>58.369520000000001</v>
      </c>
      <c r="O48">
        <v>12.56879</v>
      </c>
      <c r="P48">
        <v>0.71787000000000001</v>
      </c>
      <c r="Q48">
        <v>29.242930000000001</v>
      </c>
      <c r="R48">
        <v>130.45529999999999</v>
      </c>
      <c r="S48">
        <v>9.5048069999999996</v>
      </c>
      <c r="T48">
        <v>66.091220000000007</v>
      </c>
      <c r="U48">
        <v>0.39580300000000002</v>
      </c>
      <c r="V48">
        <v>4.7723440000000004</v>
      </c>
      <c r="W48">
        <v>18.676570000000002</v>
      </c>
      <c r="X48">
        <v>1.8841319999999999</v>
      </c>
      <c r="Y48">
        <v>51.005499999999998</v>
      </c>
      <c r="Z48">
        <v>0</v>
      </c>
      <c r="AA48">
        <v>1.338074</v>
      </c>
      <c r="AB48">
        <v>0.70094999999999996</v>
      </c>
      <c r="AC48">
        <v>2.5131610000000002</v>
      </c>
      <c r="AD48">
        <v>0</v>
      </c>
      <c r="AE48">
        <v>0</v>
      </c>
      <c r="AF48">
        <v>6.5629210000000002</v>
      </c>
      <c r="AG48">
        <v>18.234770000000001</v>
      </c>
      <c r="AH48">
        <v>6.3870129999999996</v>
      </c>
      <c r="AI48">
        <v>12.46663</v>
      </c>
      <c r="AJ48">
        <v>25.460650000000001</v>
      </c>
      <c r="AK48">
        <v>8.2527849999999994</v>
      </c>
      <c r="AL48">
        <v>0</v>
      </c>
      <c r="AM48">
        <v>14.664</v>
      </c>
      <c r="AN48">
        <v>0.48592400000000002</v>
      </c>
      <c r="AO48">
        <v>1.211746</v>
      </c>
      <c r="AP48">
        <v>76.329750000000004</v>
      </c>
    </row>
    <row r="49" spans="3:42">
      <c r="C49" t="s">
        <v>41</v>
      </c>
      <c r="D49">
        <v>2030</v>
      </c>
      <c r="E49" t="s">
        <v>53</v>
      </c>
      <c r="F49">
        <v>0</v>
      </c>
      <c r="G49">
        <v>3.6635000000000001E-2</v>
      </c>
      <c r="H49">
        <v>0</v>
      </c>
      <c r="I49">
        <v>0.19351199999999999</v>
      </c>
      <c r="J49">
        <v>1.1563E-2</v>
      </c>
      <c r="K49">
        <v>6.6239000000000006E-2</v>
      </c>
      <c r="L49">
        <v>4.5878000000000002E-2</v>
      </c>
      <c r="M49">
        <v>3.6351000000000001E-2</v>
      </c>
      <c r="N49">
        <v>0.68429600000000002</v>
      </c>
      <c r="O49">
        <v>4.2611000000000003E-2</v>
      </c>
      <c r="P49">
        <v>1.83E-3</v>
      </c>
      <c r="Q49">
        <v>5.9084999999999999E-2</v>
      </c>
      <c r="R49">
        <v>0.304145</v>
      </c>
      <c r="S49">
        <v>5.7924999999999997E-2</v>
      </c>
      <c r="T49">
        <v>0.80686400000000003</v>
      </c>
      <c r="U49">
        <v>1.861E-3</v>
      </c>
      <c r="V49">
        <v>1.7221E-2</v>
      </c>
      <c r="W49">
        <v>4.5448000000000002E-2</v>
      </c>
      <c r="X49">
        <v>9.5270000000000007E-3</v>
      </c>
      <c r="Y49">
        <v>0.21093999999999999</v>
      </c>
      <c r="Z49">
        <v>0</v>
      </c>
      <c r="AA49">
        <v>2.6589999999999999E-3</v>
      </c>
      <c r="AB49">
        <v>2.6832000000000002E-2</v>
      </c>
      <c r="AC49">
        <v>4.0350000000000004E-3</v>
      </c>
      <c r="AD49">
        <v>0</v>
      </c>
      <c r="AE49">
        <v>0</v>
      </c>
      <c r="AF49">
        <v>2.9134E-2</v>
      </c>
      <c r="AG49">
        <v>0.144508</v>
      </c>
      <c r="AH49">
        <v>7.6533000000000004E-2</v>
      </c>
      <c r="AI49">
        <v>2.2134000000000001E-2</v>
      </c>
      <c r="AJ49">
        <v>0.116332</v>
      </c>
      <c r="AK49">
        <v>1.9938999999999998E-2</v>
      </c>
      <c r="AL49">
        <v>0</v>
      </c>
      <c r="AM49">
        <v>6.7017999999999994E-2</v>
      </c>
      <c r="AN49">
        <v>1.341E-3</v>
      </c>
      <c r="AO49">
        <v>4.3480000000000003E-3</v>
      </c>
      <c r="AP49">
        <v>0.28703200000000001</v>
      </c>
    </row>
    <row r="50" spans="3:42">
      <c r="C50" t="s">
        <v>41</v>
      </c>
      <c r="D50">
        <v>2030</v>
      </c>
      <c r="E50" t="s">
        <v>54</v>
      </c>
      <c r="F50">
        <v>0</v>
      </c>
      <c r="G50">
        <v>17.831890000000001</v>
      </c>
      <c r="H50">
        <v>0</v>
      </c>
      <c r="I50">
        <v>26.41891</v>
      </c>
      <c r="J50">
        <v>1.7563709999999999</v>
      </c>
      <c r="K50">
        <v>16.561879999999999</v>
      </c>
      <c r="L50">
        <v>2.385958</v>
      </c>
      <c r="M50">
        <v>5.0054499999999997</v>
      </c>
      <c r="N50">
        <v>202.05549999999999</v>
      </c>
      <c r="O50">
        <v>13.96893</v>
      </c>
      <c r="P50">
        <v>0.167101</v>
      </c>
      <c r="Q50">
        <v>9.1357900000000001</v>
      </c>
      <c r="R50">
        <v>89.817419999999998</v>
      </c>
      <c r="S50">
        <v>12.00611</v>
      </c>
      <c r="T50">
        <v>166.99709999999999</v>
      </c>
      <c r="U50">
        <v>1.9201870000000001</v>
      </c>
      <c r="V50">
        <v>2.1793140000000002</v>
      </c>
      <c r="W50">
        <v>12.849819999999999</v>
      </c>
      <c r="X50">
        <v>2.3799589999999999</v>
      </c>
      <c r="Y50">
        <v>83.917599999999993</v>
      </c>
      <c r="Z50">
        <v>0</v>
      </c>
      <c r="AA50">
        <v>0.256438</v>
      </c>
      <c r="AB50">
        <v>0.21925800000000001</v>
      </c>
      <c r="AC50">
        <v>1.2732699999999999</v>
      </c>
      <c r="AD50">
        <v>0</v>
      </c>
      <c r="AE50">
        <v>0</v>
      </c>
      <c r="AF50">
        <v>0.85514500000000004</v>
      </c>
      <c r="AG50">
        <v>84.108459999999994</v>
      </c>
      <c r="AH50">
        <v>8.0678239999999999</v>
      </c>
      <c r="AI50">
        <v>8.8819800000000004</v>
      </c>
      <c r="AJ50">
        <v>18.843889999999998</v>
      </c>
      <c r="AK50">
        <v>1.3255840000000001</v>
      </c>
      <c r="AL50">
        <v>0</v>
      </c>
      <c r="AM50">
        <v>13.776999999999999</v>
      </c>
      <c r="AN50">
        <v>0.53605400000000003</v>
      </c>
      <c r="AO50">
        <v>0.37128800000000001</v>
      </c>
      <c r="AP50">
        <v>237.75460000000001</v>
      </c>
    </row>
    <row r="51" spans="3:42">
      <c r="C51" t="s">
        <v>41</v>
      </c>
      <c r="D51">
        <v>2040</v>
      </c>
      <c r="E51" t="s">
        <v>65</v>
      </c>
      <c r="F51">
        <v>0</v>
      </c>
      <c r="G51">
        <v>31.866029999999999</v>
      </c>
      <c r="H51">
        <v>0</v>
      </c>
      <c r="I51">
        <v>47.358989999999999</v>
      </c>
      <c r="J51">
        <v>16.147500000000001</v>
      </c>
      <c r="K51">
        <v>12.29532</v>
      </c>
      <c r="L51">
        <v>2.9985119999999998</v>
      </c>
      <c r="M51">
        <v>30.611339999999998</v>
      </c>
      <c r="N51">
        <v>106.9794</v>
      </c>
      <c r="O51">
        <v>13.37064</v>
      </c>
      <c r="P51">
        <v>2.4645389999999998</v>
      </c>
      <c r="Q51">
        <v>71.773229999999998</v>
      </c>
      <c r="R51">
        <v>117.0257</v>
      </c>
      <c r="S51">
        <v>13.41324</v>
      </c>
      <c r="T51">
        <v>82.121790000000004</v>
      </c>
      <c r="U51">
        <v>4.8630420000000001</v>
      </c>
      <c r="V51">
        <v>41.500450000000001</v>
      </c>
      <c r="W51">
        <v>20.098189999999999</v>
      </c>
      <c r="X51">
        <v>1.108554</v>
      </c>
      <c r="Y51">
        <v>91.886930000000007</v>
      </c>
      <c r="Z51">
        <v>0</v>
      </c>
      <c r="AA51">
        <v>18.317360000000001</v>
      </c>
      <c r="AB51">
        <v>15.10477</v>
      </c>
      <c r="AC51">
        <v>5.1818660000000003</v>
      </c>
      <c r="AD51">
        <v>0</v>
      </c>
      <c r="AE51">
        <v>0</v>
      </c>
      <c r="AF51">
        <v>1.2421120000000001</v>
      </c>
      <c r="AG51">
        <v>30.400490000000001</v>
      </c>
      <c r="AH51">
        <v>16.485890000000001</v>
      </c>
      <c r="AI51">
        <v>42.685029999999998</v>
      </c>
      <c r="AJ51">
        <v>19.68083</v>
      </c>
      <c r="AK51">
        <v>21.365189999999998</v>
      </c>
      <c r="AL51">
        <v>0</v>
      </c>
      <c r="AM51">
        <v>19.569369999999999</v>
      </c>
      <c r="AN51">
        <v>4.9685540000000001</v>
      </c>
      <c r="AO51">
        <v>15.9002</v>
      </c>
      <c r="AP51">
        <v>234.31039999999999</v>
      </c>
    </row>
    <row r="52" spans="3:42">
      <c r="C52" t="s">
        <v>41</v>
      </c>
      <c r="D52">
        <v>2040</v>
      </c>
      <c r="E52" t="s">
        <v>66</v>
      </c>
      <c r="F52">
        <v>0</v>
      </c>
      <c r="G52">
        <v>161.7825</v>
      </c>
      <c r="H52">
        <v>0</v>
      </c>
      <c r="I52">
        <v>199.70869999999999</v>
      </c>
      <c r="J52">
        <v>53.765590000000003</v>
      </c>
      <c r="K52">
        <v>119.9923</v>
      </c>
      <c r="L52">
        <v>15.00858</v>
      </c>
      <c r="M52">
        <v>97.874459999999999</v>
      </c>
      <c r="N52">
        <v>1116.3779999999999</v>
      </c>
      <c r="O52">
        <v>87.899039999999999</v>
      </c>
      <c r="P52">
        <v>14.49241</v>
      </c>
      <c r="Q52">
        <v>74.165760000000006</v>
      </c>
      <c r="R52">
        <v>624.77750000000003</v>
      </c>
      <c r="S52">
        <v>66.032290000000003</v>
      </c>
      <c r="T52">
        <v>1086.961</v>
      </c>
      <c r="U52">
        <v>41.529519999999998</v>
      </c>
      <c r="V52">
        <v>101.27549999999999</v>
      </c>
      <c r="W52">
        <v>75.873429999999999</v>
      </c>
      <c r="X52">
        <v>7.7418339999999999</v>
      </c>
      <c r="Y52">
        <v>873.35119999999995</v>
      </c>
      <c r="Z52">
        <v>0</v>
      </c>
      <c r="AA52">
        <v>21.569320000000001</v>
      </c>
      <c r="AB52">
        <v>44.728850000000001</v>
      </c>
      <c r="AC52">
        <v>15.860200000000001</v>
      </c>
      <c r="AD52">
        <v>0</v>
      </c>
      <c r="AE52">
        <v>0</v>
      </c>
      <c r="AF52">
        <v>4.0588369999999996</v>
      </c>
      <c r="AG52">
        <v>195.96170000000001</v>
      </c>
      <c r="AH52">
        <v>75.184399999999997</v>
      </c>
      <c r="AI52">
        <v>393.19080000000002</v>
      </c>
      <c r="AJ52">
        <v>129.18109999999999</v>
      </c>
      <c r="AK52">
        <v>94.872609999999995</v>
      </c>
      <c r="AL52">
        <v>0</v>
      </c>
      <c r="AM52">
        <v>155.97309999999999</v>
      </c>
      <c r="AN52">
        <v>42.952309999999997</v>
      </c>
      <c r="AO52">
        <v>45.655149999999999</v>
      </c>
      <c r="AP52">
        <v>837.42309999999998</v>
      </c>
    </row>
    <row r="53" spans="3:42">
      <c r="C53" t="s">
        <v>41</v>
      </c>
      <c r="D53">
        <v>2040</v>
      </c>
      <c r="E53" t="s">
        <v>67</v>
      </c>
      <c r="F53">
        <v>0</v>
      </c>
      <c r="G53">
        <v>60.482469999999999</v>
      </c>
      <c r="H53">
        <v>0</v>
      </c>
      <c r="I53">
        <v>52.081209999999999</v>
      </c>
      <c r="J53">
        <v>37.797800000000002</v>
      </c>
      <c r="K53">
        <v>27.306909999999998</v>
      </c>
      <c r="L53">
        <v>2.2886709999999999</v>
      </c>
      <c r="M53">
        <v>92.434970000000007</v>
      </c>
      <c r="N53">
        <v>429.9511</v>
      </c>
      <c r="O53">
        <v>24.068169999999999</v>
      </c>
      <c r="P53">
        <v>12.95552</v>
      </c>
      <c r="Q53">
        <v>54.479770000000002</v>
      </c>
      <c r="R53">
        <v>408.69330000000002</v>
      </c>
      <c r="S53">
        <v>60.380890000000001</v>
      </c>
      <c r="T53">
        <v>343.00029999999998</v>
      </c>
      <c r="U53">
        <v>19.800999999999998</v>
      </c>
      <c r="V53">
        <v>59.518419999999999</v>
      </c>
      <c r="W53">
        <v>27.954429999999999</v>
      </c>
      <c r="X53">
        <v>1.8071010000000001</v>
      </c>
      <c r="Y53">
        <v>304.0333</v>
      </c>
      <c r="Z53">
        <v>0</v>
      </c>
      <c r="AA53">
        <v>40.77205</v>
      </c>
      <c r="AB53">
        <v>19.79486</v>
      </c>
      <c r="AC53">
        <v>21.19641</v>
      </c>
      <c r="AD53">
        <v>0</v>
      </c>
      <c r="AE53">
        <v>0</v>
      </c>
      <c r="AF53">
        <v>0.69855</v>
      </c>
      <c r="AG53">
        <v>152.6215</v>
      </c>
      <c r="AH53">
        <v>39.649889999999999</v>
      </c>
      <c r="AI53">
        <v>467.42349999999999</v>
      </c>
      <c r="AJ53">
        <v>73.485159999999993</v>
      </c>
      <c r="AK53">
        <v>57.437100000000001</v>
      </c>
      <c r="AL53">
        <v>0</v>
      </c>
      <c r="AM53">
        <v>66.477519999999998</v>
      </c>
      <c r="AN53">
        <v>32.58502</v>
      </c>
      <c r="AO53">
        <v>55.781849999999999</v>
      </c>
      <c r="AP53">
        <v>237.25620000000001</v>
      </c>
    </row>
    <row r="54" spans="3:42">
      <c r="C54" t="s">
        <v>41</v>
      </c>
      <c r="D54">
        <v>2040</v>
      </c>
      <c r="E54" t="s">
        <v>68</v>
      </c>
      <c r="F54">
        <v>0</v>
      </c>
      <c r="G54">
        <v>7.3858439999999996</v>
      </c>
      <c r="H54">
        <v>0</v>
      </c>
      <c r="I54">
        <v>8.6973979999999997</v>
      </c>
      <c r="J54">
        <v>1.6737359999999999</v>
      </c>
      <c r="K54">
        <v>2.7157149999999999</v>
      </c>
      <c r="L54">
        <v>1.480442</v>
      </c>
      <c r="M54">
        <v>5.8286800000000003</v>
      </c>
      <c r="N54">
        <v>26.814319999999999</v>
      </c>
      <c r="O54">
        <v>6.450367</v>
      </c>
      <c r="P54">
        <v>0.54971499999999995</v>
      </c>
      <c r="Q54">
        <v>7.8286619999999996</v>
      </c>
      <c r="R54">
        <v>13.661809999999999</v>
      </c>
      <c r="S54">
        <v>3.3508680000000002</v>
      </c>
      <c r="T54">
        <v>70.595519999999993</v>
      </c>
      <c r="U54">
        <v>2.9195850000000001</v>
      </c>
      <c r="V54">
        <v>5.7243389999999996</v>
      </c>
      <c r="W54">
        <v>10.35182</v>
      </c>
      <c r="X54">
        <v>0.19819300000000001</v>
      </c>
      <c r="Y54">
        <v>51.61009</v>
      </c>
      <c r="Z54">
        <v>0</v>
      </c>
      <c r="AA54">
        <v>1.216259</v>
      </c>
      <c r="AB54">
        <v>2.5221909999999998</v>
      </c>
      <c r="AC54">
        <v>0.72725700000000004</v>
      </c>
      <c r="AD54">
        <v>0</v>
      </c>
      <c r="AE54">
        <v>0</v>
      </c>
      <c r="AF54">
        <v>0.14388100000000001</v>
      </c>
      <c r="AG54">
        <v>12.8879</v>
      </c>
      <c r="AH54">
        <v>6.1966809999999999</v>
      </c>
      <c r="AI54">
        <v>12.442</v>
      </c>
      <c r="AJ54">
        <v>13.291219999999999</v>
      </c>
      <c r="AK54">
        <v>4.4711210000000001</v>
      </c>
      <c r="AL54">
        <v>0</v>
      </c>
      <c r="AM54">
        <v>8.4035890000000002</v>
      </c>
      <c r="AN54">
        <v>1.7686090000000001</v>
      </c>
      <c r="AO54">
        <v>2.6177630000000001</v>
      </c>
      <c r="AP54">
        <v>45.362340000000003</v>
      </c>
    </row>
    <row r="55" spans="3:42">
      <c r="C55" t="s">
        <v>41</v>
      </c>
      <c r="D55">
        <v>2040</v>
      </c>
      <c r="E55" t="s">
        <v>69</v>
      </c>
      <c r="F55">
        <v>0</v>
      </c>
      <c r="G55">
        <v>0.68970399999999998</v>
      </c>
      <c r="H55">
        <v>0</v>
      </c>
      <c r="I55">
        <v>0.50760700000000003</v>
      </c>
      <c r="J55">
        <v>9.8520999999999997E-2</v>
      </c>
      <c r="K55">
        <v>0.43559599999999998</v>
      </c>
      <c r="L55">
        <v>0.22772400000000001</v>
      </c>
      <c r="M55">
        <v>1.5501370000000001</v>
      </c>
      <c r="N55">
        <v>8.3075109999999999</v>
      </c>
      <c r="O55">
        <v>0.39208399999999999</v>
      </c>
      <c r="P55">
        <v>0</v>
      </c>
      <c r="Q55">
        <v>0.90515699999999999</v>
      </c>
      <c r="R55">
        <v>10.67651</v>
      </c>
      <c r="S55">
        <v>0.43521199999999999</v>
      </c>
      <c r="T55">
        <v>6.9124840000000001</v>
      </c>
      <c r="U55">
        <v>0.78489799999999998</v>
      </c>
      <c r="V55">
        <v>2.082166</v>
      </c>
      <c r="W55">
        <v>5.7865E-2</v>
      </c>
      <c r="X55">
        <v>0</v>
      </c>
      <c r="Y55">
        <v>26.009820000000001</v>
      </c>
      <c r="Z55">
        <v>0</v>
      </c>
      <c r="AA55">
        <v>9.4793000000000002E-2</v>
      </c>
      <c r="AB55">
        <v>0.20519100000000001</v>
      </c>
      <c r="AC55">
        <v>2.9758E-2</v>
      </c>
      <c r="AD55">
        <v>0</v>
      </c>
      <c r="AE55">
        <v>0</v>
      </c>
      <c r="AF55">
        <v>5.0100000000000003E-4</v>
      </c>
      <c r="AG55">
        <v>1.1751130000000001</v>
      </c>
      <c r="AH55">
        <v>0.50162300000000004</v>
      </c>
      <c r="AI55">
        <v>1.390436</v>
      </c>
      <c r="AJ55">
        <v>1.159076</v>
      </c>
      <c r="AK55">
        <v>0.12255199999999999</v>
      </c>
      <c r="AL55">
        <v>0</v>
      </c>
      <c r="AM55">
        <v>0.348466</v>
      </c>
      <c r="AN55">
        <v>0.207653</v>
      </c>
      <c r="AO55">
        <v>7.9145999999999994E-2</v>
      </c>
      <c r="AP55">
        <v>0.60732200000000003</v>
      </c>
    </row>
    <row r="56" spans="3:42">
      <c r="C56" t="s">
        <v>41</v>
      </c>
      <c r="D56">
        <v>2040</v>
      </c>
      <c r="E56" t="s">
        <v>70</v>
      </c>
      <c r="F56">
        <v>0</v>
      </c>
      <c r="G56">
        <v>1.777863</v>
      </c>
      <c r="H56">
        <v>0</v>
      </c>
      <c r="I56">
        <v>2.5833050000000002</v>
      </c>
      <c r="J56">
        <v>0.33338499999999999</v>
      </c>
      <c r="K56">
        <v>2.488855</v>
      </c>
      <c r="L56">
        <v>0.24926200000000001</v>
      </c>
      <c r="M56">
        <v>2.7401499999999999</v>
      </c>
      <c r="N56">
        <v>11.302300000000001</v>
      </c>
      <c r="O56">
        <v>0.82577800000000001</v>
      </c>
      <c r="P56">
        <v>5.5204999999999997E-2</v>
      </c>
      <c r="Q56">
        <v>15.18778</v>
      </c>
      <c r="R56">
        <v>26.997789999999998</v>
      </c>
      <c r="S56">
        <v>0.81257999999999997</v>
      </c>
      <c r="T56">
        <v>21.505420000000001</v>
      </c>
      <c r="U56">
        <v>1.251223</v>
      </c>
      <c r="V56">
        <v>1.000856</v>
      </c>
      <c r="W56">
        <v>0.98656999999999995</v>
      </c>
      <c r="X56">
        <v>3.4576000000000003E-2</v>
      </c>
      <c r="Y56">
        <v>47.603999999999999</v>
      </c>
      <c r="Z56">
        <v>0</v>
      </c>
      <c r="AA56">
        <v>0.12374400000000001</v>
      </c>
      <c r="AB56">
        <v>0.40309499999999998</v>
      </c>
      <c r="AC56">
        <v>3.7330000000000002E-2</v>
      </c>
      <c r="AD56">
        <v>0</v>
      </c>
      <c r="AE56">
        <v>0</v>
      </c>
      <c r="AF56">
        <v>0.112993</v>
      </c>
      <c r="AG56">
        <v>2.5449410000000001</v>
      </c>
      <c r="AH56">
        <v>0.900088</v>
      </c>
      <c r="AI56">
        <v>3.197479</v>
      </c>
      <c r="AJ56">
        <v>1.5267770000000001</v>
      </c>
      <c r="AK56">
        <v>0.32849</v>
      </c>
      <c r="AL56">
        <v>0</v>
      </c>
      <c r="AM56">
        <v>1.3999740000000001</v>
      </c>
      <c r="AN56">
        <v>0.262708</v>
      </c>
      <c r="AO56">
        <v>0.29902299999999998</v>
      </c>
      <c r="AP56">
        <v>10.843999999999999</v>
      </c>
    </row>
    <row r="57" spans="3:42">
      <c r="C57" t="s">
        <v>41</v>
      </c>
      <c r="D57">
        <v>2040</v>
      </c>
      <c r="E57" t="s">
        <v>71</v>
      </c>
      <c r="F57">
        <v>0</v>
      </c>
      <c r="G57">
        <v>3.2757869999999998</v>
      </c>
      <c r="H57">
        <v>0</v>
      </c>
      <c r="I57">
        <v>13.196109999999999</v>
      </c>
      <c r="J57">
        <v>8.2807539999999999</v>
      </c>
      <c r="K57">
        <v>2.9179909999999998</v>
      </c>
      <c r="L57">
        <v>0.66016600000000003</v>
      </c>
      <c r="M57">
        <v>5.8930999999999997E-2</v>
      </c>
      <c r="N57">
        <v>80.196650000000005</v>
      </c>
      <c r="O57">
        <v>3.2035960000000001</v>
      </c>
      <c r="P57">
        <v>1.2829999999999999E-2</v>
      </c>
      <c r="Q57">
        <v>7.3667850000000001</v>
      </c>
      <c r="R57">
        <v>34.465200000000003</v>
      </c>
      <c r="S57">
        <v>5.7554309999999997</v>
      </c>
      <c r="T57">
        <v>63.133569999999999</v>
      </c>
      <c r="U57">
        <v>1.6524129999999999</v>
      </c>
      <c r="V57">
        <v>3.3389340000000001</v>
      </c>
      <c r="W57">
        <v>0.48336800000000002</v>
      </c>
      <c r="X57">
        <v>0.362427</v>
      </c>
      <c r="Y57">
        <v>58.893889999999999</v>
      </c>
      <c r="Z57">
        <v>0</v>
      </c>
      <c r="AA57">
        <v>3.8639999999999998E-3</v>
      </c>
      <c r="AB57">
        <v>0.52389399999999997</v>
      </c>
      <c r="AC57">
        <v>4.3062999999999997E-2</v>
      </c>
      <c r="AD57">
        <v>0</v>
      </c>
      <c r="AE57">
        <v>0</v>
      </c>
      <c r="AF57">
        <v>0.38477099999999997</v>
      </c>
      <c r="AG57">
        <v>52.445129999999999</v>
      </c>
      <c r="AH57">
        <v>28.08043</v>
      </c>
      <c r="AI57">
        <v>0.26819399999999999</v>
      </c>
      <c r="AJ57">
        <v>6.9341530000000002</v>
      </c>
      <c r="AK57">
        <v>20.23677</v>
      </c>
      <c r="AL57">
        <v>0</v>
      </c>
      <c r="AM57">
        <v>18.658280000000001</v>
      </c>
      <c r="AN57">
        <v>0.73889000000000005</v>
      </c>
      <c r="AO57">
        <v>1.743279</v>
      </c>
      <c r="AP57">
        <v>42.084069999999997</v>
      </c>
    </row>
    <row r="58" spans="3:42">
      <c r="C58" t="s">
        <v>41</v>
      </c>
      <c r="D58">
        <v>2040</v>
      </c>
      <c r="E58" t="s">
        <v>46</v>
      </c>
      <c r="F58">
        <v>0</v>
      </c>
      <c r="G58">
        <v>14.80931</v>
      </c>
      <c r="H58">
        <v>0</v>
      </c>
      <c r="I58">
        <v>13.02211</v>
      </c>
      <c r="J58">
        <v>2.8716179999999998</v>
      </c>
      <c r="K58">
        <v>13.39554</v>
      </c>
      <c r="L58">
        <v>0</v>
      </c>
      <c r="M58">
        <v>8.6611060000000002</v>
      </c>
      <c r="N58">
        <v>75.264430000000004</v>
      </c>
      <c r="O58">
        <v>8.4355519999999995</v>
      </c>
      <c r="P58">
        <v>0.351823</v>
      </c>
      <c r="Q58">
        <v>1.5634479999999999</v>
      </c>
      <c r="R58">
        <v>13.44867</v>
      </c>
      <c r="S58">
        <v>4.1553279999999999</v>
      </c>
      <c r="T58">
        <v>42.816180000000003</v>
      </c>
      <c r="U58">
        <v>2.4106049999999999</v>
      </c>
      <c r="V58">
        <v>10.73259</v>
      </c>
      <c r="W58">
        <v>2.3211560000000002</v>
      </c>
      <c r="X58">
        <v>0</v>
      </c>
      <c r="Y58">
        <v>44.332509999999999</v>
      </c>
      <c r="Z58">
        <v>0</v>
      </c>
      <c r="AA58">
        <v>0.48050599999999999</v>
      </c>
      <c r="AB58">
        <v>0.506382</v>
      </c>
      <c r="AC58">
        <v>0.94945400000000002</v>
      </c>
      <c r="AD58">
        <v>0</v>
      </c>
      <c r="AE58">
        <v>0</v>
      </c>
      <c r="AF58">
        <v>0</v>
      </c>
      <c r="AG58">
        <v>19.677009999999999</v>
      </c>
      <c r="AH58">
        <v>3.5545260000000001</v>
      </c>
      <c r="AI58">
        <v>24.361339999999998</v>
      </c>
      <c r="AJ58">
        <v>4.6147</v>
      </c>
      <c r="AK58">
        <v>7.6850440000000004</v>
      </c>
      <c r="AL58">
        <v>0</v>
      </c>
      <c r="AM58">
        <v>12.418609999999999</v>
      </c>
      <c r="AN58">
        <v>1.0985910000000001</v>
      </c>
      <c r="AO58">
        <v>3.385392</v>
      </c>
      <c r="AP58">
        <v>70.951009999999997</v>
      </c>
    </row>
    <row r="59" spans="3:42">
      <c r="C59" t="s">
        <v>41</v>
      </c>
      <c r="D59">
        <v>2040</v>
      </c>
      <c r="E59" t="s">
        <v>47</v>
      </c>
      <c r="F59">
        <v>0</v>
      </c>
      <c r="G59">
        <v>0</v>
      </c>
      <c r="H59">
        <v>0</v>
      </c>
      <c r="I59">
        <v>1.4789620000000001</v>
      </c>
      <c r="J59">
        <v>0</v>
      </c>
      <c r="K59">
        <v>5.9451850000000004</v>
      </c>
      <c r="L59">
        <v>0</v>
      </c>
      <c r="M59">
        <v>0.37140400000000001</v>
      </c>
      <c r="N59">
        <v>30.425439999999998</v>
      </c>
      <c r="O59">
        <v>0</v>
      </c>
      <c r="P59">
        <v>0</v>
      </c>
      <c r="Q59">
        <v>0</v>
      </c>
      <c r="R59">
        <v>14.76567</v>
      </c>
      <c r="S59">
        <v>0.81775100000000001</v>
      </c>
      <c r="T59">
        <v>65.331850000000003</v>
      </c>
      <c r="U59">
        <v>0</v>
      </c>
      <c r="V59">
        <v>0</v>
      </c>
      <c r="W59">
        <v>0</v>
      </c>
      <c r="X59">
        <v>0</v>
      </c>
      <c r="Y59">
        <v>14.42122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0.37101899999999999</v>
      </c>
      <c r="AH59">
        <v>0.73108099999999998</v>
      </c>
      <c r="AI59">
        <v>0</v>
      </c>
      <c r="AJ59">
        <v>0.66714899999999999</v>
      </c>
      <c r="AK59">
        <v>0</v>
      </c>
      <c r="AL59">
        <v>0</v>
      </c>
      <c r="AM59">
        <v>4.4069890000000003</v>
      </c>
      <c r="AN59">
        <v>2.0789999999999999E-2</v>
      </c>
      <c r="AO59">
        <v>0</v>
      </c>
      <c r="AP59">
        <v>1.312446</v>
      </c>
    </row>
    <row r="60" spans="3:42">
      <c r="C60" t="s">
        <v>41</v>
      </c>
      <c r="D60">
        <v>2040</v>
      </c>
      <c r="E60" t="s">
        <v>48</v>
      </c>
      <c r="F60">
        <v>0</v>
      </c>
      <c r="G60">
        <v>24.280819999999999</v>
      </c>
      <c r="H60">
        <v>0</v>
      </c>
      <c r="I60">
        <v>10.06174</v>
      </c>
      <c r="J60">
        <v>6.6886520000000003</v>
      </c>
      <c r="K60">
        <v>18.009260000000001</v>
      </c>
      <c r="L60">
        <v>0</v>
      </c>
      <c r="M60">
        <v>19.41208</v>
      </c>
      <c r="N60">
        <v>109.81100000000001</v>
      </c>
      <c r="O60">
        <v>2.8946779999999999</v>
      </c>
      <c r="P60">
        <v>13.99234</v>
      </c>
      <c r="Q60">
        <v>0.64971400000000001</v>
      </c>
      <c r="R60">
        <v>14.71097</v>
      </c>
      <c r="S60">
        <v>11.91309</v>
      </c>
      <c r="T60">
        <v>54.767499999999998</v>
      </c>
      <c r="U60">
        <v>3.4498489999999999</v>
      </c>
      <c r="V60">
        <v>11.457039999999999</v>
      </c>
      <c r="W60">
        <v>0.51800500000000005</v>
      </c>
      <c r="X60">
        <v>0</v>
      </c>
      <c r="Y60">
        <v>25.869039999999998</v>
      </c>
      <c r="Z60">
        <v>0</v>
      </c>
      <c r="AA60">
        <v>14.0672</v>
      </c>
      <c r="AB60">
        <v>0.76561299999999999</v>
      </c>
      <c r="AC60">
        <v>22.15005</v>
      </c>
      <c r="AD60">
        <v>0</v>
      </c>
      <c r="AE60">
        <v>0</v>
      </c>
      <c r="AF60">
        <v>0</v>
      </c>
      <c r="AG60">
        <v>7.1243020000000001</v>
      </c>
      <c r="AH60">
        <v>8.8884720000000002</v>
      </c>
      <c r="AI60">
        <v>66.765929999999997</v>
      </c>
      <c r="AJ60">
        <v>2.7517140000000002</v>
      </c>
      <c r="AK60">
        <v>22.579409999999999</v>
      </c>
      <c r="AL60">
        <v>0</v>
      </c>
      <c r="AM60">
        <v>29.355930000000001</v>
      </c>
      <c r="AN60">
        <v>4.0691930000000003</v>
      </c>
      <c r="AO60">
        <v>13.35042</v>
      </c>
      <c r="AP60">
        <v>27.395289999999999</v>
      </c>
    </row>
    <row r="61" spans="3:42">
      <c r="C61" t="s">
        <v>41</v>
      </c>
      <c r="D61">
        <v>2040</v>
      </c>
      <c r="E61" t="s">
        <v>49</v>
      </c>
      <c r="F61">
        <v>0</v>
      </c>
      <c r="G61">
        <v>5.5984920000000002</v>
      </c>
      <c r="H61">
        <v>0</v>
      </c>
      <c r="I61">
        <v>1.4915069999999999</v>
      </c>
      <c r="J61">
        <v>1.2431779999999999</v>
      </c>
      <c r="K61">
        <v>4.0663340000000003</v>
      </c>
      <c r="L61">
        <v>0</v>
      </c>
      <c r="M61">
        <v>12.33033</v>
      </c>
      <c r="N61">
        <v>20.810079999999999</v>
      </c>
      <c r="O61">
        <v>0.31759599999999999</v>
      </c>
      <c r="P61">
        <v>0.104481</v>
      </c>
      <c r="Q61">
        <v>1.9794510000000001</v>
      </c>
      <c r="R61">
        <v>7.8775449999999996</v>
      </c>
      <c r="S61">
        <v>0.66575700000000004</v>
      </c>
      <c r="T61">
        <v>18.50563</v>
      </c>
      <c r="U61">
        <v>0.76020799999999999</v>
      </c>
      <c r="V61">
        <v>3.4728819999999998</v>
      </c>
      <c r="W61">
        <v>0.18121100000000001</v>
      </c>
      <c r="X61">
        <v>0</v>
      </c>
      <c r="Y61">
        <v>8.8456759999999992</v>
      </c>
      <c r="Z61">
        <v>0</v>
      </c>
      <c r="AA61">
        <v>0</v>
      </c>
      <c r="AB61">
        <v>0</v>
      </c>
      <c r="AC61">
        <v>0.155918</v>
      </c>
      <c r="AD61">
        <v>0</v>
      </c>
      <c r="AE61">
        <v>0</v>
      </c>
      <c r="AF61">
        <v>0</v>
      </c>
      <c r="AG61">
        <v>2.0572659999999998</v>
      </c>
      <c r="AH61">
        <v>0.59519500000000003</v>
      </c>
      <c r="AI61">
        <v>5.8996839999999997</v>
      </c>
      <c r="AJ61">
        <v>1.4559839999999999</v>
      </c>
      <c r="AK61">
        <v>10.089560000000001</v>
      </c>
      <c r="AL61">
        <v>0</v>
      </c>
      <c r="AM61">
        <v>3.4194100000000001</v>
      </c>
      <c r="AN61">
        <v>0</v>
      </c>
      <c r="AO61">
        <v>0.415576</v>
      </c>
      <c r="AP61">
        <v>13.182700000000001</v>
      </c>
    </row>
    <row r="62" spans="3:42">
      <c r="C62" t="s">
        <v>41</v>
      </c>
      <c r="D62">
        <v>2040</v>
      </c>
      <c r="E62" t="s">
        <v>50</v>
      </c>
      <c r="F62">
        <v>0</v>
      </c>
      <c r="G62">
        <v>0.49784800000000001</v>
      </c>
      <c r="H62">
        <v>0</v>
      </c>
      <c r="I62">
        <v>3.0543559999999998</v>
      </c>
      <c r="J62">
        <v>1.2160000000000001E-2</v>
      </c>
      <c r="K62">
        <v>1.1251279999999999</v>
      </c>
      <c r="L62">
        <v>1.3212E-2</v>
      </c>
      <c r="M62">
        <v>4.7579999999999997E-2</v>
      </c>
      <c r="N62">
        <v>13.60426</v>
      </c>
      <c r="O62">
        <v>0.21923100000000001</v>
      </c>
      <c r="P62">
        <v>4.5440000000000003E-3</v>
      </c>
      <c r="Q62">
        <v>4.4556999999999999E-2</v>
      </c>
      <c r="R62">
        <v>1.112692</v>
      </c>
      <c r="S62">
        <v>0.33491100000000001</v>
      </c>
      <c r="T62">
        <v>3.554951</v>
      </c>
      <c r="U62">
        <v>0</v>
      </c>
      <c r="V62">
        <v>4.4283000000000003E-2</v>
      </c>
      <c r="W62">
        <v>0.142705</v>
      </c>
      <c r="X62">
        <v>7.4062000000000003E-2</v>
      </c>
      <c r="Y62">
        <v>1.5886309999999999</v>
      </c>
      <c r="Z62">
        <v>0</v>
      </c>
      <c r="AA62">
        <v>2.1289999999999998E-3</v>
      </c>
      <c r="AB62">
        <v>2.229044</v>
      </c>
      <c r="AC62">
        <v>2.7959999999999999E-3</v>
      </c>
      <c r="AD62">
        <v>0</v>
      </c>
      <c r="AE62">
        <v>0</v>
      </c>
      <c r="AF62">
        <v>3.4880000000000002E-3</v>
      </c>
      <c r="AG62">
        <v>6.1219659999999996</v>
      </c>
      <c r="AH62">
        <v>0.27236700000000003</v>
      </c>
      <c r="AI62">
        <v>6.1435999999999998E-2</v>
      </c>
      <c r="AJ62">
        <v>0.19963700000000001</v>
      </c>
      <c r="AK62">
        <v>4.3639999999999998E-3</v>
      </c>
      <c r="AL62">
        <v>0</v>
      </c>
      <c r="AM62">
        <v>0.30901299999999998</v>
      </c>
      <c r="AN62">
        <v>1.4809999999999999E-3</v>
      </c>
      <c r="AO62">
        <v>6.3340000000000002E-3</v>
      </c>
      <c r="AP62">
        <v>8.2664519999999992</v>
      </c>
    </row>
    <row r="63" spans="3:42">
      <c r="C63" t="s">
        <v>41</v>
      </c>
      <c r="D63">
        <v>2040</v>
      </c>
      <c r="E63" t="s">
        <v>51</v>
      </c>
      <c r="F63">
        <v>0</v>
      </c>
      <c r="G63">
        <v>0.380546</v>
      </c>
      <c r="H63">
        <v>0</v>
      </c>
      <c r="I63">
        <v>0</v>
      </c>
      <c r="J63">
        <v>5.9450000000000003E-2</v>
      </c>
      <c r="K63">
        <v>1.082859</v>
      </c>
      <c r="L63">
        <v>0</v>
      </c>
      <c r="M63">
        <v>5.3283999999999998E-2</v>
      </c>
      <c r="N63">
        <v>11.412739999999999</v>
      </c>
      <c r="O63">
        <v>0.49959500000000001</v>
      </c>
      <c r="P63">
        <v>0</v>
      </c>
      <c r="Q63">
        <v>2.1574870000000002</v>
      </c>
      <c r="R63">
        <v>29.248629999999999</v>
      </c>
      <c r="S63">
        <v>1.7734129999999999</v>
      </c>
      <c r="T63">
        <v>18.044309999999999</v>
      </c>
      <c r="U63">
        <v>0.123145</v>
      </c>
      <c r="V63">
        <v>0</v>
      </c>
      <c r="W63">
        <v>0.15498799999999999</v>
      </c>
      <c r="X63">
        <v>0.133938</v>
      </c>
      <c r="Y63">
        <v>15.51454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6.8300549999999998</v>
      </c>
      <c r="AI63">
        <v>0.43246899999999999</v>
      </c>
      <c r="AJ63">
        <v>2.2414520000000002</v>
      </c>
      <c r="AK63">
        <v>0.42565599999999998</v>
      </c>
      <c r="AL63">
        <v>0</v>
      </c>
      <c r="AM63">
        <v>3.5386389999999999</v>
      </c>
      <c r="AN63">
        <v>0</v>
      </c>
      <c r="AO63">
        <v>0</v>
      </c>
      <c r="AP63">
        <v>13.358599999999999</v>
      </c>
    </row>
    <row r="64" spans="3:42">
      <c r="C64" t="s">
        <v>41</v>
      </c>
      <c r="D64">
        <v>2040</v>
      </c>
      <c r="E64" t="s">
        <v>52</v>
      </c>
      <c r="F64">
        <v>0</v>
      </c>
      <c r="G64">
        <v>9.3783639999999995</v>
      </c>
      <c r="H64">
        <v>0</v>
      </c>
      <c r="I64">
        <v>12.02685</v>
      </c>
      <c r="J64">
        <v>5.2448839999999999</v>
      </c>
      <c r="K64">
        <v>5.3217800000000004</v>
      </c>
      <c r="L64">
        <v>10.31291</v>
      </c>
      <c r="M64">
        <v>11.54547</v>
      </c>
      <c r="N64">
        <v>63.097230000000003</v>
      </c>
      <c r="O64">
        <v>13.07249</v>
      </c>
      <c r="P64">
        <v>0.80392799999999998</v>
      </c>
      <c r="Q64">
        <v>25.72485</v>
      </c>
      <c r="R64">
        <v>104.55110000000001</v>
      </c>
      <c r="S64">
        <v>8.9041350000000001</v>
      </c>
      <c r="T64">
        <v>64.981840000000005</v>
      </c>
      <c r="U64">
        <v>0.32982499999999998</v>
      </c>
      <c r="V64">
        <v>5.01701</v>
      </c>
      <c r="W64">
        <v>14.098739999999999</v>
      </c>
      <c r="X64">
        <v>1.9690639999999999</v>
      </c>
      <c r="Y64">
        <v>45.828899999999997</v>
      </c>
      <c r="Z64">
        <v>0</v>
      </c>
      <c r="AA64">
        <v>1.5932489999999999</v>
      </c>
      <c r="AB64">
        <v>0.83543800000000001</v>
      </c>
      <c r="AC64">
        <v>2.5293009999999998</v>
      </c>
      <c r="AD64">
        <v>0</v>
      </c>
      <c r="AE64">
        <v>0</v>
      </c>
      <c r="AF64">
        <v>4.2819370000000001</v>
      </c>
      <c r="AG64">
        <v>18.087879999999998</v>
      </c>
      <c r="AH64">
        <v>7.2412749999999999</v>
      </c>
      <c r="AI64">
        <v>10.97504</v>
      </c>
      <c r="AJ64">
        <v>21.04684</v>
      </c>
      <c r="AK64">
        <v>8.9038830000000004</v>
      </c>
      <c r="AL64">
        <v>0</v>
      </c>
      <c r="AM64">
        <v>17.77478</v>
      </c>
      <c r="AN64">
        <v>0.47259800000000002</v>
      </c>
      <c r="AO64">
        <v>1.3229709999999999</v>
      </c>
      <c r="AP64">
        <v>91.928520000000006</v>
      </c>
    </row>
    <row r="65" spans="3:42">
      <c r="C65" t="s">
        <v>41</v>
      </c>
      <c r="D65">
        <v>2040</v>
      </c>
      <c r="E65" t="s">
        <v>53</v>
      </c>
      <c r="F65">
        <v>0</v>
      </c>
      <c r="G65">
        <v>4.2717999999999999E-2</v>
      </c>
      <c r="H65">
        <v>0</v>
      </c>
      <c r="I65">
        <v>0.21385599999999999</v>
      </c>
      <c r="J65">
        <v>9.4940000000000007E-3</v>
      </c>
      <c r="K65">
        <v>7.3679999999999995E-2</v>
      </c>
      <c r="L65">
        <v>4.8217999999999997E-2</v>
      </c>
      <c r="M65">
        <v>3.7318999999999998E-2</v>
      </c>
      <c r="N65">
        <v>0.73972099999999996</v>
      </c>
      <c r="O65">
        <v>4.4318000000000003E-2</v>
      </c>
      <c r="P65">
        <v>2.049E-3</v>
      </c>
      <c r="Q65">
        <v>5.1977000000000002E-2</v>
      </c>
      <c r="R65">
        <v>0.243751</v>
      </c>
      <c r="S65">
        <v>5.4265000000000001E-2</v>
      </c>
      <c r="T65">
        <v>0.79332000000000003</v>
      </c>
      <c r="U65">
        <v>1.5510000000000001E-3</v>
      </c>
      <c r="V65">
        <v>1.8103000000000001E-2</v>
      </c>
      <c r="W65">
        <v>3.4307999999999998E-2</v>
      </c>
      <c r="X65">
        <v>9.9559999999999996E-3</v>
      </c>
      <c r="Y65">
        <v>0.18953200000000001</v>
      </c>
      <c r="Z65">
        <v>0</v>
      </c>
      <c r="AA65">
        <v>3.166E-3</v>
      </c>
      <c r="AB65">
        <v>3.1980000000000001E-2</v>
      </c>
      <c r="AC65">
        <v>4.0610000000000004E-3</v>
      </c>
      <c r="AD65">
        <v>0</v>
      </c>
      <c r="AE65">
        <v>0</v>
      </c>
      <c r="AF65">
        <v>1.9008000000000001E-2</v>
      </c>
      <c r="AG65">
        <v>0.143343</v>
      </c>
      <c r="AH65">
        <v>8.6768999999999999E-2</v>
      </c>
      <c r="AI65">
        <v>1.9486E-2</v>
      </c>
      <c r="AJ65">
        <v>9.6165E-2</v>
      </c>
      <c r="AK65">
        <v>2.1513000000000001E-2</v>
      </c>
      <c r="AL65">
        <v>0</v>
      </c>
      <c r="AM65">
        <v>8.1235000000000002E-2</v>
      </c>
      <c r="AN65">
        <v>1.304E-3</v>
      </c>
      <c r="AO65">
        <v>4.7479999999999996E-3</v>
      </c>
      <c r="AP65">
        <v>0.34569</v>
      </c>
    </row>
    <row r="66" spans="3:42">
      <c r="C66" t="s">
        <v>41</v>
      </c>
      <c r="D66">
        <v>2040</v>
      </c>
      <c r="E66" t="s">
        <v>54</v>
      </c>
      <c r="F66">
        <v>0</v>
      </c>
      <c r="G66">
        <v>20.792629999999999</v>
      </c>
      <c r="H66">
        <v>0</v>
      </c>
      <c r="I66">
        <v>29.19633</v>
      </c>
      <c r="J66">
        <v>1.4421139999999999</v>
      </c>
      <c r="K66">
        <v>18.422180000000001</v>
      </c>
      <c r="L66">
        <v>2.5076390000000002</v>
      </c>
      <c r="M66">
        <v>5.1387739999999997</v>
      </c>
      <c r="N66">
        <v>218.4212</v>
      </c>
      <c r="O66">
        <v>14.528740000000001</v>
      </c>
      <c r="P66">
        <v>0.18713299999999999</v>
      </c>
      <c r="Q66">
        <v>8.0367049999999995</v>
      </c>
      <c r="R66">
        <v>71.982609999999994</v>
      </c>
      <c r="S66">
        <v>11.24736</v>
      </c>
      <c r="T66">
        <v>164.19399999999999</v>
      </c>
      <c r="U66">
        <v>1.6001050000000001</v>
      </c>
      <c r="V66">
        <v>2.291042</v>
      </c>
      <c r="W66">
        <v>9.7001899999999992</v>
      </c>
      <c r="X66">
        <v>2.487241</v>
      </c>
      <c r="Y66">
        <v>75.400720000000007</v>
      </c>
      <c r="Z66">
        <v>0</v>
      </c>
      <c r="AA66">
        <v>0.305342</v>
      </c>
      <c r="AB66">
        <v>0.26132699999999998</v>
      </c>
      <c r="AC66">
        <v>1.281447</v>
      </c>
      <c r="AD66">
        <v>0</v>
      </c>
      <c r="AE66">
        <v>0</v>
      </c>
      <c r="AF66">
        <v>0.55793400000000004</v>
      </c>
      <c r="AG66">
        <v>83.43092</v>
      </c>
      <c r="AH66">
        <v>9.1468959999999999</v>
      </c>
      <c r="AI66">
        <v>7.8192830000000004</v>
      </c>
      <c r="AJ66">
        <v>15.57715</v>
      </c>
      <c r="AK66">
        <v>1.430164</v>
      </c>
      <c r="AL66">
        <v>0</v>
      </c>
      <c r="AM66">
        <v>16.699619999999999</v>
      </c>
      <c r="AN66">
        <v>0.52135399999999998</v>
      </c>
      <c r="AO66">
        <v>0.40536899999999998</v>
      </c>
      <c r="AP66">
        <v>286.34219999999999</v>
      </c>
    </row>
    <row r="67" spans="3:42">
      <c r="C67" t="s">
        <v>41</v>
      </c>
      <c r="D67">
        <v>2050</v>
      </c>
      <c r="E67" t="s">
        <v>65</v>
      </c>
      <c r="F67">
        <v>0</v>
      </c>
      <c r="G67">
        <v>31.866029999999999</v>
      </c>
      <c r="H67">
        <v>0</v>
      </c>
      <c r="I67">
        <v>47.358989999999999</v>
      </c>
      <c r="J67">
        <v>16.147500000000001</v>
      </c>
      <c r="K67">
        <v>12.29532</v>
      </c>
      <c r="L67">
        <v>2.9985119999999998</v>
      </c>
      <c r="M67">
        <v>30.611339999999998</v>
      </c>
      <c r="N67">
        <v>106.9794</v>
      </c>
      <c r="O67">
        <v>13.37064</v>
      </c>
      <c r="P67">
        <v>2.4645389999999998</v>
      </c>
      <c r="Q67">
        <v>71.773229999999998</v>
      </c>
      <c r="R67">
        <v>117.0257</v>
      </c>
      <c r="S67">
        <v>13.41324</v>
      </c>
      <c r="T67">
        <v>82.121790000000004</v>
      </c>
      <c r="U67">
        <v>4.8630420000000001</v>
      </c>
      <c r="V67">
        <v>41.500450000000001</v>
      </c>
      <c r="W67">
        <v>20.098189999999999</v>
      </c>
      <c r="X67">
        <v>1.108554</v>
      </c>
      <c r="Y67">
        <v>91.886930000000007</v>
      </c>
      <c r="Z67">
        <v>0</v>
      </c>
      <c r="AA67">
        <v>18.317360000000001</v>
      </c>
      <c r="AB67">
        <v>15.10477</v>
      </c>
      <c r="AC67">
        <v>5.1818660000000003</v>
      </c>
      <c r="AD67">
        <v>0</v>
      </c>
      <c r="AE67">
        <v>0</v>
      </c>
      <c r="AF67">
        <v>1.2421120000000001</v>
      </c>
      <c r="AG67">
        <v>30.400490000000001</v>
      </c>
      <c r="AH67">
        <v>16.485890000000001</v>
      </c>
      <c r="AI67">
        <v>42.685029999999998</v>
      </c>
      <c r="AJ67">
        <v>19.68083</v>
      </c>
      <c r="AK67">
        <v>21.365189999999998</v>
      </c>
      <c r="AL67">
        <v>0</v>
      </c>
      <c r="AM67">
        <v>19.569369999999999</v>
      </c>
      <c r="AN67">
        <v>4.9685540000000001</v>
      </c>
      <c r="AO67">
        <v>15.9002</v>
      </c>
      <c r="AP67">
        <v>234.31039999999999</v>
      </c>
    </row>
    <row r="68" spans="3:42">
      <c r="C68" t="s">
        <v>41</v>
      </c>
      <c r="D68">
        <v>2050</v>
      </c>
      <c r="E68" t="s">
        <v>66</v>
      </c>
      <c r="F68">
        <v>0</v>
      </c>
      <c r="G68">
        <v>161.7825</v>
      </c>
      <c r="H68">
        <v>0</v>
      </c>
      <c r="I68">
        <v>199.70869999999999</v>
      </c>
      <c r="J68">
        <v>53.765590000000003</v>
      </c>
      <c r="K68">
        <v>119.9923</v>
      </c>
      <c r="L68">
        <v>15.00858</v>
      </c>
      <c r="M68">
        <v>97.874459999999999</v>
      </c>
      <c r="N68">
        <v>1116.3779999999999</v>
      </c>
      <c r="O68">
        <v>87.899039999999999</v>
      </c>
      <c r="P68">
        <v>14.49241</v>
      </c>
      <c r="Q68">
        <v>74.165760000000006</v>
      </c>
      <c r="R68">
        <v>624.77750000000003</v>
      </c>
      <c r="S68">
        <v>66.032290000000003</v>
      </c>
      <c r="T68">
        <v>1086.961</v>
      </c>
      <c r="U68">
        <v>41.529519999999998</v>
      </c>
      <c r="V68">
        <v>101.27549999999999</v>
      </c>
      <c r="W68">
        <v>75.873429999999999</v>
      </c>
      <c r="X68">
        <v>7.7418339999999999</v>
      </c>
      <c r="Y68">
        <v>873.35119999999995</v>
      </c>
      <c r="Z68">
        <v>0</v>
      </c>
      <c r="AA68">
        <v>21.569320000000001</v>
      </c>
      <c r="AB68">
        <v>44.728850000000001</v>
      </c>
      <c r="AC68">
        <v>15.860200000000001</v>
      </c>
      <c r="AD68">
        <v>0</v>
      </c>
      <c r="AE68">
        <v>0</v>
      </c>
      <c r="AF68">
        <v>4.0588369999999996</v>
      </c>
      <c r="AG68">
        <v>195.96170000000001</v>
      </c>
      <c r="AH68">
        <v>75.184399999999997</v>
      </c>
      <c r="AI68">
        <v>393.19080000000002</v>
      </c>
      <c r="AJ68">
        <v>129.18109999999999</v>
      </c>
      <c r="AK68">
        <v>94.872609999999995</v>
      </c>
      <c r="AL68">
        <v>0</v>
      </c>
      <c r="AM68">
        <v>155.97309999999999</v>
      </c>
      <c r="AN68">
        <v>42.952309999999997</v>
      </c>
      <c r="AO68">
        <v>45.655149999999999</v>
      </c>
      <c r="AP68">
        <v>837.42309999999998</v>
      </c>
    </row>
    <row r="69" spans="3:42">
      <c r="C69" t="s">
        <v>41</v>
      </c>
      <c r="D69">
        <v>2050</v>
      </c>
      <c r="E69" t="s">
        <v>67</v>
      </c>
      <c r="F69">
        <v>0</v>
      </c>
      <c r="G69">
        <v>60.482469999999999</v>
      </c>
      <c r="H69">
        <v>0</v>
      </c>
      <c r="I69">
        <v>52.081209999999999</v>
      </c>
      <c r="J69">
        <v>37.797800000000002</v>
      </c>
      <c r="K69">
        <v>27.306909999999998</v>
      </c>
      <c r="L69">
        <v>2.2886709999999999</v>
      </c>
      <c r="M69">
        <v>92.434970000000007</v>
      </c>
      <c r="N69">
        <v>429.9511</v>
      </c>
      <c r="O69">
        <v>24.068169999999999</v>
      </c>
      <c r="P69">
        <v>12.95552</v>
      </c>
      <c r="Q69">
        <v>54.479770000000002</v>
      </c>
      <c r="R69">
        <v>408.69330000000002</v>
      </c>
      <c r="S69">
        <v>60.380890000000001</v>
      </c>
      <c r="T69">
        <v>343.00029999999998</v>
      </c>
      <c r="U69">
        <v>19.800999999999998</v>
      </c>
      <c r="V69">
        <v>59.518419999999999</v>
      </c>
      <c r="W69">
        <v>27.954429999999999</v>
      </c>
      <c r="X69">
        <v>1.8071010000000001</v>
      </c>
      <c r="Y69">
        <v>304.0333</v>
      </c>
      <c r="Z69">
        <v>0</v>
      </c>
      <c r="AA69">
        <v>40.77205</v>
      </c>
      <c r="AB69">
        <v>19.79486</v>
      </c>
      <c r="AC69">
        <v>21.19641</v>
      </c>
      <c r="AD69">
        <v>0</v>
      </c>
      <c r="AE69">
        <v>0</v>
      </c>
      <c r="AF69">
        <v>0.69855</v>
      </c>
      <c r="AG69">
        <v>152.6215</v>
      </c>
      <c r="AH69">
        <v>39.649889999999999</v>
      </c>
      <c r="AI69">
        <v>467.42349999999999</v>
      </c>
      <c r="AJ69">
        <v>73.485159999999993</v>
      </c>
      <c r="AK69">
        <v>57.437100000000001</v>
      </c>
      <c r="AL69">
        <v>0</v>
      </c>
      <c r="AM69">
        <v>66.477519999999998</v>
      </c>
      <c r="AN69">
        <v>32.58502</v>
      </c>
      <c r="AO69">
        <v>55.781849999999999</v>
      </c>
      <c r="AP69">
        <v>237.25620000000001</v>
      </c>
    </row>
    <row r="70" spans="3:42">
      <c r="C70" t="s">
        <v>41</v>
      </c>
      <c r="D70">
        <v>2050</v>
      </c>
      <c r="E70" t="s">
        <v>68</v>
      </c>
      <c r="F70">
        <v>0</v>
      </c>
      <c r="G70">
        <v>7.3858439999999996</v>
      </c>
      <c r="H70">
        <v>0</v>
      </c>
      <c r="I70">
        <v>8.6973979999999997</v>
      </c>
      <c r="J70">
        <v>1.6737359999999999</v>
      </c>
      <c r="K70">
        <v>2.7157149999999999</v>
      </c>
      <c r="L70">
        <v>1.480442</v>
      </c>
      <c r="M70">
        <v>5.8286800000000003</v>
      </c>
      <c r="N70">
        <v>26.814319999999999</v>
      </c>
      <c r="O70">
        <v>6.450367</v>
      </c>
      <c r="P70">
        <v>0.54971499999999995</v>
      </c>
      <c r="Q70">
        <v>7.8286619999999996</v>
      </c>
      <c r="R70">
        <v>13.661809999999999</v>
      </c>
      <c r="S70">
        <v>3.3508680000000002</v>
      </c>
      <c r="T70">
        <v>70.595519999999993</v>
      </c>
      <c r="U70">
        <v>2.9195850000000001</v>
      </c>
      <c r="V70">
        <v>5.7243389999999996</v>
      </c>
      <c r="W70">
        <v>10.35182</v>
      </c>
      <c r="X70">
        <v>0.19819300000000001</v>
      </c>
      <c r="Y70">
        <v>51.61009</v>
      </c>
      <c r="Z70">
        <v>0</v>
      </c>
      <c r="AA70">
        <v>1.216259</v>
      </c>
      <c r="AB70">
        <v>2.5221909999999998</v>
      </c>
      <c r="AC70">
        <v>0.72725700000000004</v>
      </c>
      <c r="AD70">
        <v>0</v>
      </c>
      <c r="AE70">
        <v>0</v>
      </c>
      <c r="AF70">
        <v>0.14388100000000001</v>
      </c>
      <c r="AG70">
        <v>12.8879</v>
      </c>
      <c r="AH70">
        <v>6.1966809999999999</v>
      </c>
      <c r="AI70">
        <v>12.442</v>
      </c>
      <c r="AJ70">
        <v>13.291219999999999</v>
      </c>
      <c r="AK70">
        <v>4.4711210000000001</v>
      </c>
      <c r="AL70">
        <v>0</v>
      </c>
      <c r="AM70">
        <v>8.4035890000000002</v>
      </c>
      <c r="AN70">
        <v>1.7686090000000001</v>
      </c>
      <c r="AO70">
        <v>2.6177630000000001</v>
      </c>
      <c r="AP70">
        <v>45.362340000000003</v>
      </c>
    </row>
    <row r="71" spans="3:42">
      <c r="C71" t="s">
        <v>41</v>
      </c>
      <c r="D71">
        <v>2050</v>
      </c>
      <c r="E71" t="s">
        <v>69</v>
      </c>
      <c r="F71">
        <v>0</v>
      </c>
      <c r="G71">
        <v>0.68970399999999998</v>
      </c>
      <c r="H71">
        <v>0</v>
      </c>
      <c r="I71">
        <v>0.50760700000000003</v>
      </c>
      <c r="J71">
        <v>9.8520999999999997E-2</v>
      </c>
      <c r="K71">
        <v>0.43559599999999998</v>
      </c>
      <c r="L71">
        <v>0.22772400000000001</v>
      </c>
      <c r="M71">
        <v>1.5501370000000001</v>
      </c>
      <c r="N71">
        <v>8.3075109999999999</v>
      </c>
      <c r="O71">
        <v>0.39208399999999999</v>
      </c>
      <c r="P71">
        <v>0</v>
      </c>
      <c r="Q71">
        <v>0.90515699999999999</v>
      </c>
      <c r="R71">
        <v>10.67651</v>
      </c>
      <c r="S71">
        <v>0.43521199999999999</v>
      </c>
      <c r="T71">
        <v>6.9124840000000001</v>
      </c>
      <c r="U71">
        <v>0.78489799999999998</v>
      </c>
      <c r="V71">
        <v>2.082166</v>
      </c>
      <c r="W71">
        <v>5.7865E-2</v>
      </c>
      <c r="X71">
        <v>0</v>
      </c>
      <c r="Y71">
        <v>26.009820000000001</v>
      </c>
      <c r="Z71">
        <v>0</v>
      </c>
      <c r="AA71">
        <v>9.4793000000000002E-2</v>
      </c>
      <c r="AB71">
        <v>0.20519100000000001</v>
      </c>
      <c r="AC71">
        <v>2.9758E-2</v>
      </c>
      <c r="AD71">
        <v>0</v>
      </c>
      <c r="AE71">
        <v>0</v>
      </c>
      <c r="AF71">
        <v>5.0100000000000003E-4</v>
      </c>
      <c r="AG71">
        <v>1.1751130000000001</v>
      </c>
      <c r="AH71">
        <v>0.50162300000000004</v>
      </c>
      <c r="AI71">
        <v>1.390436</v>
      </c>
      <c r="AJ71">
        <v>1.159076</v>
      </c>
      <c r="AK71">
        <v>0.12255199999999999</v>
      </c>
      <c r="AL71">
        <v>0</v>
      </c>
      <c r="AM71">
        <v>0.348466</v>
      </c>
      <c r="AN71">
        <v>0.207653</v>
      </c>
      <c r="AO71">
        <v>7.9145999999999994E-2</v>
      </c>
      <c r="AP71">
        <v>0.60732200000000003</v>
      </c>
    </row>
    <row r="72" spans="3:42">
      <c r="C72" t="s">
        <v>41</v>
      </c>
      <c r="D72">
        <v>2050</v>
      </c>
      <c r="E72" t="s">
        <v>70</v>
      </c>
      <c r="F72">
        <v>0</v>
      </c>
      <c r="G72">
        <v>1.777863</v>
      </c>
      <c r="H72">
        <v>0</v>
      </c>
      <c r="I72">
        <v>2.5833050000000002</v>
      </c>
      <c r="J72">
        <v>0.33338499999999999</v>
      </c>
      <c r="K72">
        <v>2.488855</v>
      </c>
      <c r="L72">
        <v>0.24926200000000001</v>
      </c>
      <c r="M72">
        <v>2.7401499999999999</v>
      </c>
      <c r="N72">
        <v>11.302300000000001</v>
      </c>
      <c r="O72">
        <v>0.82577800000000001</v>
      </c>
      <c r="P72">
        <v>5.5204999999999997E-2</v>
      </c>
      <c r="Q72">
        <v>15.18778</v>
      </c>
      <c r="R72">
        <v>26.997789999999998</v>
      </c>
      <c r="S72">
        <v>0.81257999999999997</v>
      </c>
      <c r="T72">
        <v>21.505420000000001</v>
      </c>
      <c r="U72">
        <v>1.251223</v>
      </c>
      <c r="V72">
        <v>1.000856</v>
      </c>
      <c r="W72">
        <v>0.98656999999999995</v>
      </c>
      <c r="X72">
        <v>3.4576000000000003E-2</v>
      </c>
      <c r="Y72">
        <v>47.603999999999999</v>
      </c>
      <c r="Z72">
        <v>0</v>
      </c>
      <c r="AA72">
        <v>0.12374400000000001</v>
      </c>
      <c r="AB72">
        <v>0.40309499999999998</v>
      </c>
      <c r="AC72">
        <v>3.7330000000000002E-2</v>
      </c>
      <c r="AD72">
        <v>0</v>
      </c>
      <c r="AE72">
        <v>0</v>
      </c>
      <c r="AF72">
        <v>0.112993</v>
      </c>
      <c r="AG72">
        <v>2.5449410000000001</v>
      </c>
      <c r="AH72">
        <v>0.900088</v>
      </c>
      <c r="AI72">
        <v>3.197479</v>
      </c>
      <c r="AJ72">
        <v>1.5267770000000001</v>
      </c>
      <c r="AK72">
        <v>0.32849</v>
      </c>
      <c r="AL72">
        <v>0</v>
      </c>
      <c r="AM72">
        <v>1.3999740000000001</v>
      </c>
      <c r="AN72">
        <v>0.262708</v>
      </c>
      <c r="AO72">
        <v>0.29902299999999998</v>
      </c>
      <c r="AP72">
        <v>10.843999999999999</v>
      </c>
    </row>
    <row r="73" spans="3:42">
      <c r="C73" t="s">
        <v>41</v>
      </c>
      <c r="D73">
        <v>2050</v>
      </c>
      <c r="E73" t="s">
        <v>71</v>
      </c>
      <c r="F73">
        <v>0</v>
      </c>
      <c r="G73">
        <v>3.2757869999999998</v>
      </c>
      <c r="H73">
        <v>0</v>
      </c>
      <c r="I73">
        <v>13.196109999999999</v>
      </c>
      <c r="J73">
        <v>8.2807539999999999</v>
      </c>
      <c r="K73">
        <v>2.9179909999999998</v>
      </c>
      <c r="L73">
        <v>0.66016600000000003</v>
      </c>
      <c r="M73">
        <v>5.8930999999999997E-2</v>
      </c>
      <c r="N73">
        <v>80.196650000000005</v>
      </c>
      <c r="O73">
        <v>3.2035960000000001</v>
      </c>
      <c r="P73">
        <v>1.2829999999999999E-2</v>
      </c>
      <c r="Q73">
        <v>7.3667850000000001</v>
      </c>
      <c r="R73">
        <v>34.465200000000003</v>
      </c>
      <c r="S73">
        <v>5.7554309999999997</v>
      </c>
      <c r="T73">
        <v>63.133569999999999</v>
      </c>
      <c r="U73">
        <v>1.6524129999999999</v>
      </c>
      <c r="V73">
        <v>3.3389340000000001</v>
      </c>
      <c r="W73">
        <v>0.48336800000000002</v>
      </c>
      <c r="X73">
        <v>0.362427</v>
      </c>
      <c r="Y73">
        <v>58.893889999999999</v>
      </c>
      <c r="Z73">
        <v>0</v>
      </c>
      <c r="AA73">
        <v>3.8639999999999998E-3</v>
      </c>
      <c r="AB73">
        <v>0.52389399999999997</v>
      </c>
      <c r="AC73">
        <v>4.3062999999999997E-2</v>
      </c>
      <c r="AD73">
        <v>0</v>
      </c>
      <c r="AE73">
        <v>0</v>
      </c>
      <c r="AF73">
        <v>0.38477099999999997</v>
      </c>
      <c r="AG73">
        <v>52.445129999999999</v>
      </c>
      <c r="AH73">
        <v>28.08043</v>
      </c>
      <c r="AI73">
        <v>0.26819399999999999</v>
      </c>
      <c r="AJ73">
        <v>6.9341530000000002</v>
      </c>
      <c r="AK73">
        <v>20.23677</v>
      </c>
      <c r="AL73">
        <v>0</v>
      </c>
      <c r="AM73">
        <v>18.658280000000001</v>
      </c>
      <c r="AN73">
        <v>0.73889000000000005</v>
      </c>
      <c r="AO73">
        <v>1.743279</v>
      </c>
      <c r="AP73">
        <v>42.084069999999997</v>
      </c>
    </row>
    <row r="74" spans="3:42">
      <c r="C74" t="s">
        <v>41</v>
      </c>
      <c r="D74">
        <v>2050</v>
      </c>
      <c r="E74" t="s">
        <v>46</v>
      </c>
      <c r="F74">
        <v>0</v>
      </c>
      <c r="G74">
        <v>14.80931</v>
      </c>
      <c r="H74">
        <v>0</v>
      </c>
      <c r="I74">
        <v>13.02211</v>
      </c>
      <c r="J74">
        <v>2.8716179999999998</v>
      </c>
      <c r="K74">
        <v>13.39554</v>
      </c>
      <c r="L74">
        <v>0</v>
      </c>
      <c r="M74">
        <v>8.6611060000000002</v>
      </c>
      <c r="N74">
        <v>75.264430000000004</v>
      </c>
      <c r="O74">
        <v>8.4355519999999995</v>
      </c>
      <c r="P74">
        <v>0.351823</v>
      </c>
      <c r="Q74">
        <v>1.5634479999999999</v>
      </c>
      <c r="R74">
        <v>13.44867</v>
      </c>
      <c r="S74">
        <v>4.1553279999999999</v>
      </c>
      <c r="T74">
        <v>42.816180000000003</v>
      </c>
      <c r="U74">
        <v>2.4106049999999999</v>
      </c>
      <c r="V74">
        <v>10.73259</v>
      </c>
      <c r="W74">
        <v>2.3211560000000002</v>
      </c>
      <c r="X74">
        <v>0</v>
      </c>
      <c r="Y74">
        <v>44.332509999999999</v>
      </c>
      <c r="Z74">
        <v>0</v>
      </c>
      <c r="AA74">
        <v>0.48050599999999999</v>
      </c>
      <c r="AB74">
        <v>0.506382</v>
      </c>
      <c r="AC74">
        <v>0.94945400000000002</v>
      </c>
      <c r="AD74">
        <v>0</v>
      </c>
      <c r="AE74">
        <v>0</v>
      </c>
      <c r="AF74">
        <v>0</v>
      </c>
      <c r="AG74">
        <v>19.677009999999999</v>
      </c>
      <c r="AH74">
        <v>3.5545260000000001</v>
      </c>
      <c r="AI74">
        <v>24.361339999999998</v>
      </c>
      <c r="AJ74">
        <v>4.6147</v>
      </c>
      <c r="AK74">
        <v>7.6850440000000004</v>
      </c>
      <c r="AL74">
        <v>0</v>
      </c>
      <c r="AM74">
        <v>12.418609999999999</v>
      </c>
      <c r="AN74">
        <v>1.0985910000000001</v>
      </c>
      <c r="AO74">
        <v>3.385392</v>
      </c>
      <c r="AP74">
        <v>70.951009999999997</v>
      </c>
    </row>
    <row r="75" spans="3:42">
      <c r="C75" t="s">
        <v>41</v>
      </c>
      <c r="D75">
        <v>2050</v>
      </c>
      <c r="E75" t="s">
        <v>47</v>
      </c>
      <c r="F75">
        <v>0</v>
      </c>
      <c r="G75">
        <v>0</v>
      </c>
      <c r="H75">
        <v>0</v>
      </c>
      <c r="I75">
        <v>1.4789620000000001</v>
      </c>
      <c r="J75">
        <v>0</v>
      </c>
      <c r="K75">
        <v>5.9451850000000004</v>
      </c>
      <c r="L75">
        <v>0</v>
      </c>
      <c r="M75">
        <v>0.37140400000000001</v>
      </c>
      <c r="N75">
        <v>30.425439999999998</v>
      </c>
      <c r="O75">
        <v>0</v>
      </c>
      <c r="P75">
        <v>0</v>
      </c>
      <c r="Q75">
        <v>0</v>
      </c>
      <c r="R75">
        <v>14.76567</v>
      </c>
      <c r="S75">
        <v>0.81775100000000001</v>
      </c>
      <c r="T75">
        <v>65.331850000000003</v>
      </c>
      <c r="U75">
        <v>0</v>
      </c>
      <c r="V75">
        <v>0</v>
      </c>
      <c r="W75">
        <v>0</v>
      </c>
      <c r="X75">
        <v>0</v>
      </c>
      <c r="Y75">
        <v>14.42122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0.37101899999999999</v>
      </c>
      <c r="AH75">
        <v>0.73108099999999998</v>
      </c>
      <c r="AI75">
        <v>0</v>
      </c>
      <c r="AJ75">
        <v>0.66714899999999999</v>
      </c>
      <c r="AK75">
        <v>0</v>
      </c>
      <c r="AL75">
        <v>0</v>
      </c>
      <c r="AM75">
        <v>4.4069890000000003</v>
      </c>
      <c r="AN75">
        <v>2.0789999999999999E-2</v>
      </c>
      <c r="AO75">
        <v>0</v>
      </c>
      <c r="AP75">
        <v>1.312446</v>
      </c>
    </row>
    <row r="76" spans="3:42">
      <c r="C76" t="s">
        <v>41</v>
      </c>
      <c r="D76">
        <v>2050</v>
      </c>
      <c r="E76" t="s">
        <v>48</v>
      </c>
      <c r="F76">
        <v>0</v>
      </c>
      <c r="G76">
        <v>24.280819999999999</v>
      </c>
      <c r="H76">
        <v>0</v>
      </c>
      <c r="I76">
        <v>10.06174</v>
      </c>
      <c r="J76">
        <v>6.6886520000000003</v>
      </c>
      <c r="K76">
        <v>18.009260000000001</v>
      </c>
      <c r="L76">
        <v>0</v>
      </c>
      <c r="M76">
        <v>19.41208</v>
      </c>
      <c r="N76">
        <v>109.81100000000001</v>
      </c>
      <c r="O76">
        <v>2.8946779999999999</v>
      </c>
      <c r="P76">
        <v>13.99234</v>
      </c>
      <c r="Q76">
        <v>0.64971400000000001</v>
      </c>
      <c r="R76">
        <v>14.71097</v>
      </c>
      <c r="S76">
        <v>11.91309</v>
      </c>
      <c r="T76">
        <v>54.767499999999998</v>
      </c>
      <c r="U76">
        <v>3.4498489999999999</v>
      </c>
      <c r="V76">
        <v>11.457039999999999</v>
      </c>
      <c r="W76">
        <v>0.51800500000000005</v>
      </c>
      <c r="X76">
        <v>0</v>
      </c>
      <c r="Y76">
        <v>25.869039999999998</v>
      </c>
      <c r="Z76">
        <v>0</v>
      </c>
      <c r="AA76">
        <v>14.0672</v>
      </c>
      <c r="AB76">
        <v>0.76561299999999999</v>
      </c>
      <c r="AC76">
        <v>22.15005</v>
      </c>
      <c r="AD76">
        <v>0</v>
      </c>
      <c r="AE76">
        <v>0</v>
      </c>
      <c r="AF76">
        <v>0</v>
      </c>
      <c r="AG76">
        <v>7.1243020000000001</v>
      </c>
      <c r="AH76">
        <v>8.8884720000000002</v>
      </c>
      <c r="AI76">
        <v>66.765929999999997</v>
      </c>
      <c r="AJ76">
        <v>2.7517140000000002</v>
      </c>
      <c r="AK76">
        <v>22.579409999999999</v>
      </c>
      <c r="AL76">
        <v>0</v>
      </c>
      <c r="AM76">
        <v>29.355930000000001</v>
      </c>
      <c r="AN76">
        <v>4.0691930000000003</v>
      </c>
      <c r="AO76">
        <v>13.35042</v>
      </c>
      <c r="AP76">
        <v>27.395289999999999</v>
      </c>
    </row>
    <row r="77" spans="3:42">
      <c r="C77" t="s">
        <v>41</v>
      </c>
      <c r="D77">
        <v>2050</v>
      </c>
      <c r="E77" t="s">
        <v>49</v>
      </c>
      <c r="F77">
        <v>0</v>
      </c>
      <c r="G77">
        <v>5.5984920000000002</v>
      </c>
      <c r="H77">
        <v>0</v>
      </c>
      <c r="I77">
        <v>1.4915069999999999</v>
      </c>
      <c r="J77">
        <v>1.2431779999999999</v>
      </c>
      <c r="K77">
        <v>4.0663340000000003</v>
      </c>
      <c r="L77">
        <v>0</v>
      </c>
      <c r="M77">
        <v>12.33033</v>
      </c>
      <c r="N77">
        <v>20.810079999999999</v>
      </c>
      <c r="O77">
        <v>0.31759599999999999</v>
      </c>
      <c r="P77">
        <v>0.104481</v>
      </c>
      <c r="Q77">
        <v>1.9794510000000001</v>
      </c>
      <c r="R77">
        <v>7.8775449999999996</v>
      </c>
      <c r="S77">
        <v>0.66575700000000004</v>
      </c>
      <c r="T77">
        <v>18.50563</v>
      </c>
      <c r="U77">
        <v>0.76020799999999999</v>
      </c>
      <c r="V77">
        <v>3.4728819999999998</v>
      </c>
      <c r="W77">
        <v>0.18121100000000001</v>
      </c>
      <c r="X77">
        <v>0</v>
      </c>
      <c r="Y77">
        <v>8.8456759999999992</v>
      </c>
      <c r="Z77">
        <v>0</v>
      </c>
      <c r="AA77">
        <v>0</v>
      </c>
      <c r="AB77">
        <v>0</v>
      </c>
      <c r="AC77">
        <v>0.155918</v>
      </c>
      <c r="AD77">
        <v>0</v>
      </c>
      <c r="AE77">
        <v>0</v>
      </c>
      <c r="AF77">
        <v>0</v>
      </c>
      <c r="AG77">
        <v>2.0572659999999998</v>
      </c>
      <c r="AH77">
        <v>0.59519500000000003</v>
      </c>
      <c r="AI77">
        <v>5.8996839999999997</v>
      </c>
      <c r="AJ77">
        <v>1.4559839999999999</v>
      </c>
      <c r="AK77">
        <v>10.089560000000001</v>
      </c>
      <c r="AL77">
        <v>0</v>
      </c>
      <c r="AM77">
        <v>3.4194100000000001</v>
      </c>
      <c r="AN77">
        <v>0</v>
      </c>
      <c r="AO77">
        <v>0.415576</v>
      </c>
      <c r="AP77">
        <v>13.182700000000001</v>
      </c>
    </row>
    <row r="78" spans="3:42">
      <c r="C78" t="s">
        <v>41</v>
      </c>
      <c r="D78">
        <v>2050</v>
      </c>
      <c r="E78" t="s">
        <v>50</v>
      </c>
      <c r="F78">
        <v>0</v>
      </c>
      <c r="G78">
        <v>0.49784800000000001</v>
      </c>
      <c r="H78">
        <v>0</v>
      </c>
      <c r="I78">
        <v>3.0543559999999998</v>
      </c>
      <c r="J78">
        <v>1.2160000000000001E-2</v>
      </c>
      <c r="K78">
        <v>1.1251279999999999</v>
      </c>
      <c r="L78">
        <v>1.3212E-2</v>
      </c>
      <c r="M78">
        <v>4.7579999999999997E-2</v>
      </c>
      <c r="N78">
        <v>13.60426</v>
      </c>
      <c r="O78">
        <v>0.21923100000000001</v>
      </c>
      <c r="P78">
        <v>4.5440000000000003E-3</v>
      </c>
      <c r="Q78">
        <v>4.4556999999999999E-2</v>
      </c>
      <c r="R78">
        <v>1.112692</v>
      </c>
      <c r="S78">
        <v>0.33491100000000001</v>
      </c>
      <c r="T78">
        <v>3.554951</v>
      </c>
      <c r="U78">
        <v>0</v>
      </c>
      <c r="V78">
        <v>4.4283000000000003E-2</v>
      </c>
      <c r="W78">
        <v>0.142705</v>
      </c>
      <c r="X78">
        <v>7.4062000000000003E-2</v>
      </c>
      <c r="Y78">
        <v>1.5886309999999999</v>
      </c>
      <c r="Z78">
        <v>0</v>
      </c>
      <c r="AA78">
        <v>2.1289999999999998E-3</v>
      </c>
      <c r="AB78">
        <v>2.229044</v>
      </c>
      <c r="AC78">
        <v>2.7959999999999999E-3</v>
      </c>
      <c r="AD78">
        <v>0</v>
      </c>
      <c r="AE78">
        <v>0</v>
      </c>
      <c r="AF78">
        <v>3.4880000000000002E-3</v>
      </c>
      <c r="AG78">
        <v>6.1219659999999996</v>
      </c>
      <c r="AH78">
        <v>0.27236700000000003</v>
      </c>
      <c r="AI78">
        <v>6.1435999999999998E-2</v>
      </c>
      <c r="AJ78">
        <v>0.19963700000000001</v>
      </c>
      <c r="AK78">
        <v>4.3639999999999998E-3</v>
      </c>
      <c r="AL78">
        <v>0</v>
      </c>
      <c r="AM78">
        <v>0.30901299999999998</v>
      </c>
      <c r="AN78">
        <v>1.4809999999999999E-3</v>
      </c>
      <c r="AO78">
        <v>6.3340000000000002E-3</v>
      </c>
      <c r="AP78">
        <v>8.2664519999999992</v>
      </c>
    </row>
    <row r="79" spans="3:42">
      <c r="C79" t="s">
        <v>41</v>
      </c>
      <c r="D79">
        <v>2050</v>
      </c>
      <c r="E79" t="s">
        <v>51</v>
      </c>
      <c r="F79">
        <v>0</v>
      </c>
      <c r="G79">
        <v>0.380546</v>
      </c>
      <c r="H79">
        <v>0</v>
      </c>
      <c r="I79">
        <v>0</v>
      </c>
      <c r="J79">
        <v>5.9450000000000003E-2</v>
      </c>
      <c r="K79">
        <v>1.082859</v>
      </c>
      <c r="L79">
        <v>0</v>
      </c>
      <c r="M79">
        <v>5.3283999999999998E-2</v>
      </c>
      <c r="N79">
        <v>11.412739999999999</v>
      </c>
      <c r="O79">
        <v>0.49959500000000001</v>
      </c>
      <c r="P79">
        <v>0</v>
      </c>
      <c r="Q79">
        <v>2.1574870000000002</v>
      </c>
      <c r="R79">
        <v>29.248629999999999</v>
      </c>
      <c r="S79">
        <v>1.7734129999999999</v>
      </c>
      <c r="T79">
        <v>18.044309999999999</v>
      </c>
      <c r="U79">
        <v>0.123145</v>
      </c>
      <c r="V79">
        <v>0</v>
      </c>
      <c r="W79">
        <v>0.15498799999999999</v>
      </c>
      <c r="X79">
        <v>0.133938</v>
      </c>
      <c r="Y79">
        <v>15.51454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6.8300549999999998</v>
      </c>
      <c r="AI79">
        <v>0.43246899999999999</v>
      </c>
      <c r="AJ79">
        <v>2.2414520000000002</v>
      </c>
      <c r="AK79">
        <v>0.42565599999999998</v>
      </c>
      <c r="AL79">
        <v>0</v>
      </c>
      <c r="AM79">
        <v>3.5386389999999999</v>
      </c>
      <c r="AN79">
        <v>0</v>
      </c>
      <c r="AO79">
        <v>0</v>
      </c>
      <c r="AP79">
        <v>13.358599999999999</v>
      </c>
    </row>
    <row r="80" spans="3:42">
      <c r="C80" t="s">
        <v>41</v>
      </c>
      <c r="D80">
        <v>2050</v>
      </c>
      <c r="E80" t="s">
        <v>52</v>
      </c>
      <c r="F80">
        <v>0</v>
      </c>
      <c r="G80">
        <v>9.3783639999999995</v>
      </c>
      <c r="H80">
        <v>0</v>
      </c>
      <c r="I80">
        <v>12.02685</v>
      </c>
      <c r="J80">
        <v>5.2448839999999999</v>
      </c>
      <c r="K80">
        <v>5.3217800000000004</v>
      </c>
      <c r="L80">
        <v>10.31291</v>
      </c>
      <c r="M80">
        <v>11.54547</v>
      </c>
      <c r="N80">
        <v>63.097230000000003</v>
      </c>
      <c r="O80">
        <v>13.07249</v>
      </c>
      <c r="P80">
        <v>0.80392799999999998</v>
      </c>
      <c r="Q80">
        <v>25.72485</v>
      </c>
      <c r="R80">
        <v>104.55110000000001</v>
      </c>
      <c r="S80">
        <v>8.9041350000000001</v>
      </c>
      <c r="T80">
        <v>64.981840000000005</v>
      </c>
      <c r="U80">
        <v>0.32982499999999998</v>
      </c>
      <c r="V80">
        <v>5.01701</v>
      </c>
      <c r="W80">
        <v>14.098739999999999</v>
      </c>
      <c r="X80">
        <v>1.9690639999999999</v>
      </c>
      <c r="Y80">
        <v>45.828899999999997</v>
      </c>
      <c r="Z80">
        <v>0</v>
      </c>
      <c r="AA80">
        <v>1.5932489999999999</v>
      </c>
      <c r="AB80">
        <v>0.83543800000000001</v>
      </c>
      <c r="AC80">
        <v>2.5293009999999998</v>
      </c>
      <c r="AD80">
        <v>0</v>
      </c>
      <c r="AE80">
        <v>0</v>
      </c>
      <c r="AF80">
        <v>4.2819370000000001</v>
      </c>
      <c r="AG80">
        <v>18.087879999999998</v>
      </c>
      <c r="AH80">
        <v>7.2412749999999999</v>
      </c>
      <c r="AI80">
        <v>10.97504</v>
      </c>
      <c r="AJ80">
        <v>21.04684</v>
      </c>
      <c r="AK80">
        <v>8.9038830000000004</v>
      </c>
      <c r="AL80">
        <v>0</v>
      </c>
      <c r="AM80">
        <v>17.77478</v>
      </c>
      <c r="AN80">
        <v>0.47259800000000002</v>
      </c>
      <c r="AO80">
        <v>1.3229709999999999</v>
      </c>
      <c r="AP80">
        <v>91.928520000000006</v>
      </c>
    </row>
    <row r="81" spans="3:42">
      <c r="C81" t="s">
        <v>41</v>
      </c>
      <c r="D81">
        <v>2050</v>
      </c>
      <c r="E81" t="s">
        <v>53</v>
      </c>
      <c r="F81">
        <v>0</v>
      </c>
      <c r="G81">
        <v>4.2717999999999999E-2</v>
      </c>
      <c r="H81">
        <v>0</v>
      </c>
      <c r="I81">
        <v>0.21385599999999999</v>
      </c>
      <c r="J81">
        <v>9.4940000000000007E-3</v>
      </c>
      <c r="K81">
        <v>7.3679999999999995E-2</v>
      </c>
      <c r="L81">
        <v>4.8217999999999997E-2</v>
      </c>
      <c r="M81">
        <v>3.7318999999999998E-2</v>
      </c>
      <c r="N81">
        <v>0.73972099999999996</v>
      </c>
      <c r="O81">
        <v>4.4318000000000003E-2</v>
      </c>
      <c r="P81">
        <v>2.049E-3</v>
      </c>
      <c r="Q81">
        <v>5.1977000000000002E-2</v>
      </c>
      <c r="R81">
        <v>0.243751</v>
      </c>
      <c r="S81">
        <v>5.4265000000000001E-2</v>
      </c>
      <c r="T81">
        <v>0.79332000000000003</v>
      </c>
      <c r="U81">
        <v>1.5510000000000001E-3</v>
      </c>
      <c r="V81">
        <v>1.8103000000000001E-2</v>
      </c>
      <c r="W81">
        <v>3.4307999999999998E-2</v>
      </c>
      <c r="X81">
        <v>9.9559999999999996E-3</v>
      </c>
      <c r="Y81">
        <v>0.18953200000000001</v>
      </c>
      <c r="Z81">
        <v>0</v>
      </c>
      <c r="AA81">
        <v>3.166E-3</v>
      </c>
      <c r="AB81">
        <v>3.1980000000000001E-2</v>
      </c>
      <c r="AC81">
        <v>4.0610000000000004E-3</v>
      </c>
      <c r="AD81">
        <v>0</v>
      </c>
      <c r="AE81">
        <v>0</v>
      </c>
      <c r="AF81">
        <v>1.9008000000000001E-2</v>
      </c>
      <c r="AG81">
        <v>0.143343</v>
      </c>
      <c r="AH81">
        <v>8.6768999999999999E-2</v>
      </c>
      <c r="AI81">
        <v>1.9486E-2</v>
      </c>
      <c r="AJ81">
        <v>9.6165E-2</v>
      </c>
      <c r="AK81">
        <v>2.1513000000000001E-2</v>
      </c>
      <c r="AL81">
        <v>0</v>
      </c>
      <c r="AM81">
        <v>8.1235000000000002E-2</v>
      </c>
      <c r="AN81">
        <v>1.304E-3</v>
      </c>
      <c r="AO81">
        <v>4.7479999999999996E-3</v>
      </c>
      <c r="AP81">
        <v>0.34569</v>
      </c>
    </row>
    <row r="82" spans="3:42">
      <c r="C82" t="s">
        <v>41</v>
      </c>
      <c r="D82">
        <v>2050</v>
      </c>
      <c r="E82" t="s">
        <v>54</v>
      </c>
      <c r="F82">
        <v>0</v>
      </c>
      <c r="G82">
        <v>20.792629999999999</v>
      </c>
      <c r="H82">
        <v>0</v>
      </c>
      <c r="I82">
        <v>29.19633</v>
      </c>
      <c r="J82">
        <v>1.4421139999999999</v>
      </c>
      <c r="K82">
        <v>18.422180000000001</v>
      </c>
      <c r="L82">
        <v>2.5076390000000002</v>
      </c>
      <c r="M82">
        <v>5.1387739999999997</v>
      </c>
      <c r="N82">
        <v>218.4212</v>
      </c>
      <c r="O82">
        <v>14.528740000000001</v>
      </c>
      <c r="P82">
        <v>0.18713299999999999</v>
      </c>
      <c r="Q82">
        <v>8.0367049999999995</v>
      </c>
      <c r="R82">
        <v>71.982609999999994</v>
      </c>
      <c r="S82">
        <v>11.24736</v>
      </c>
      <c r="T82">
        <v>164.19399999999999</v>
      </c>
      <c r="U82">
        <v>1.6001050000000001</v>
      </c>
      <c r="V82">
        <v>2.291042</v>
      </c>
      <c r="W82">
        <v>9.7001899999999992</v>
      </c>
      <c r="X82">
        <v>2.487241</v>
      </c>
      <c r="Y82">
        <v>75.400720000000007</v>
      </c>
      <c r="Z82">
        <v>0</v>
      </c>
      <c r="AA82">
        <v>0.305342</v>
      </c>
      <c r="AB82">
        <v>0.26132699999999998</v>
      </c>
      <c r="AC82">
        <v>1.281447</v>
      </c>
      <c r="AD82">
        <v>0</v>
      </c>
      <c r="AE82">
        <v>0</v>
      </c>
      <c r="AF82">
        <v>0.55793400000000004</v>
      </c>
      <c r="AG82">
        <v>83.43092</v>
      </c>
      <c r="AH82">
        <v>9.1468959999999999</v>
      </c>
      <c r="AI82">
        <v>7.8192830000000004</v>
      </c>
      <c r="AJ82">
        <v>15.57715</v>
      </c>
      <c r="AK82">
        <v>1.430164</v>
      </c>
      <c r="AL82">
        <v>0</v>
      </c>
      <c r="AM82">
        <v>16.699619999999999</v>
      </c>
      <c r="AN82">
        <v>0.52135399999999998</v>
      </c>
      <c r="AO82">
        <v>0.40536899999999998</v>
      </c>
      <c r="AP82">
        <v>286.34219999999999</v>
      </c>
    </row>
    <row r="83" spans="3:42">
      <c r="C83" t="s">
        <v>41</v>
      </c>
      <c r="D83">
        <v>2060</v>
      </c>
      <c r="E83" t="s">
        <v>65</v>
      </c>
      <c r="F83">
        <v>0</v>
      </c>
      <c r="G83">
        <v>31.866029999999999</v>
      </c>
      <c r="H83">
        <v>0</v>
      </c>
      <c r="I83">
        <v>47.358989999999999</v>
      </c>
      <c r="J83">
        <v>16.147500000000001</v>
      </c>
      <c r="K83">
        <v>12.29532</v>
      </c>
      <c r="L83">
        <v>2.9985119999999998</v>
      </c>
      <c r="M83">
        <v>30.611339999999998</v>
      </c>
      <c r="N83">
        <v>106.9794</v>
      </c>
      <c r="O83">
        <v>13.37064</v>
      </c>
      <c r="P83">
        <v>2.4645389999999998</v>
      </c>
      <c r="Q83">
        <v>71.773229999999998</v>
      </c>
      <c r="R83">
        <v>117.0257</v>
      </c>
      <c r="S83">
        <v>13.41324</v>
      </c>
      <c r="T83">
        <v>82.121790000000004</v>
      </c>
      <c r="U83">
        <v>4.8630420000000001</v>
      </c>
      <c r="V83">
        <v>41.500450000000001</v>
      </c>
      <c r="W83">
        <v>20.098189999999999</v>
      </c>
      <c r="X83">
        <v>1.108554</v>
      </c>
      <c r="Y83">
        <v>91.886930000000007</v>
      </c>
      <c r="Z83">
        <v>0</v>
      </c>
      <c r="AA83">
        <v>18.317360000000001</v>
      </c>
      <c r="AB83">
        <v>15.10477</v>
      </c>
      <c r="AC83">
        <v>5.1818660000000003</v>
      </c>
      <c r="AD83">
        <v>0</v>
      </c>
      <c r="AE83">
        <v>0</v>
      </c>
      <c r="AF83">
        <v>1.2421120000000001</v>
      </c>
      <c r="AG83">
        <v>30.400490000000001</v>
      </c>
      <c r="AH83">
        <v>16.485890000000001</v>
      </c>
      <c r="AI83">
        <v>42.685029999999998</v>
      </c>
      <c r="AJ83">
        <v>19.68083</v>
      </c>
      <c r="AK83">
        <v>21.365189999999998</v>
      </c>
      <c r="AL83">
        <v>0</v>
      </c>
      <c r="AM83">
        <v>19.569369999999999</v>
      </c>
      <c r="AN83">
        <v>4.9685540000000001</v>
      </c>
      <c r="AO83">
        <v>15.9002</v>
      </c>
      <c r="AP83">
        <v>234.31039999999999</v>
      </c>
    </row>
    <row r="84" spans="3:42">
      <c r="C84" t="s">
        <v>41</v>
      </c>
      <c r="D84">
        <v>2060</v>
      </c>
      <c r="E84" t="s">
        <v>66</v>
      </c>
      <c r="F84">
        <v>0</v>
      </c>
      <c r="G84">
        <v>161.7825</v>
      </c>
      <c r="H84">
        <v>0</v>
      </c>
      <c r="I84">
        <v>199.70869999999999</v>
      </c>
      <c r="J84">
        <v>53.765590000000003</v>
      </c>
      <c r="K84">
        <v>119.9923</v>
      </c>
      <c r="L84">
        <v>15.00858</v>
      </c>
      <c r="M84">
        <v>97.874459999999999</v>
      </c>
      <c r="N84">
        <v>1116.3779999999999</v>
      </c>
      <c r="O84">
        <v>87.899039999999999</v>
      </c>
      <c r="P84">
        <v>14.49241</v>
      </c>
      <c r="Q84">
        <v>74.165760000000006</v>
      </c>
      <c r="R84">
        <v>624.77750000000003</v>
      </c>
      <c r="S84">
        <v>66.032290000000003</v>
      </c>
      <c r="T84">
        <v>1086.961</v>
      </c>
      <c r="U84">
        <v>41.529519999999998</v>
      </c>
      <c r="V84">
        <v>101.27549999999999</v>
      </c>
      <c r="W84">
        <v>75.873429999999999</v>
      </c>
      <c r="X84">
        <v>7.7418339999999999</v>
      </c>
      <c r="Y84">
        <v>873.35119999999995</v>
      </c>
      <c r="Z84">
        <v>0</v>
      </c>
      <c r="AA84">
        <v>21.569320000000001</v>
      </c>
      <c r="AB84">
        <v>44.728850000000001</v>
      </c>
      <c r="AC84">
        <v>15.860200000000001</v>
      </c>
      <c r="AD84">
        <v>0</v>
      </c>
      <c r="AE84">
        <v>0</v>
      </c>
      <c r="AF84">
        <v>4.0588369999999996</v>
      </c>
      <c r="AG84">
        <v>195.96170000000001</v>
      </c>
      <c r="AH84">
        <v>75.184399999999997</v>
      </c>
      <c r="AI84">
        <v>393.19080000000002</v>
      </c>
      <c r="AJ84">
        <v>129.18109999999999</v>
      </c>
      <c r="AK84">
        <v>94.872609999999995</v>
      </c>
      <c r="AL84">
        <v>0</v>
      </c>
      <c r="AM84">
        <v>155.97309999999999</v>
      </c>
      <c r="AN84">
        <v>42.952309999999997</v>
      </c>
      <c r="AO84">
        <v>45.655149999999999</v>
      </c>
      <c r="AP84">
        <v>837.42309999999998</v>
      </c>
    </row>
    <row r="85" spans="3:42">
      <c r="C85" t="s">
        <v>41</v>
      </c>
      <c r="D85">
        <v>2060</v>
      </c>
      <c r="E85" t="s">
        <v>67</v>
      </c>
      <c r="F85">
        <v>0</v>
      </c>
      <c r="G85">
        <v>60.482469999999999</v>
      </c>
      <c r="H85">
        <v>0</v>
      </c>
      <c r="I85">
        <v>52.081209999999999</v>
      </c>
      <c r="J85">
        <v>37.797800000000002</v>
      </c>
      <c r="K85">
        <v>27.306909999999998</v>
      </c>
      <c r="L85">
        <v>2.2886709999999999</v>
      </c>
      <c r="M85">
        <v>92.434970000000007</v>
      </c>
      <c r="N85">
        <v>429.9511</v>
      </c>
      <c r="O85">
        <v>24.068169999999999</v>
      </c>
      <c r="P85">
        <v>12.95552</v>
      </c>
      <c r="Q85">
        <v>54.479770000000002</v>
      </c>
      <c r="R85">
        <v>408.69330000000002</v>
      </c>
      <c r="S85">
        <v>60.380890000000001</v>
      </c>
      <c r="T85">
        <v>343.00029999999998</v>
      </c>
      <c r="U85">
        <v>19.800999999999998</v>
      </c>
      <c r="V85">
        <v>59.518419999999999</v>
      </c>
      <c r="W85">
        <v>27.954429999999999</v>
      </c>
      <c r="X85">
        <v>1.8071010000000001</v>
      </c>
      <c r="Y85">
        <v>304.0333</v>
      </c>
      <c r="Z85">
        <v>0</v>
      </c>
      <c r="AA85">
        <v>40.77205</v>
      </c>
      <c r="AB85">
        <v>19.79486</v>
      </c>
      <c r="AC85">
        <v>21.19641</v>
      </c>
      <c r="AD85">
        <v>0</v>
      </c>
      <c r="AE85">
        <v>0</v>
      </c>
      <c r="AF85">
        <v>0.69855</v>
      </c>
      <c r="AG85">
        <v>152.6215</v>
      </c>
      <c r="AH85">
        <v>39.649889999999999</v>
      </c>
      <c r="AI85">
        <v>467.42349999999999</v>
      </c>
      <c r="AJ85">
        <v>73.485159999999993</v>
      </c>
      <c r="AK85">
        <v>57.437100000000001</v>
      </c>
      <c r="AL85">
        <v>0</v>
      </c>
      <c r="AM85">
        <v>66.477519999999998</v>
      </c>
      <c r="AN85">
        <v>32.58502</v>
      </c>
      <c r="AO85">
        <v>55.781849999999999</v>
      </c>
      <c r="AP85">
        <v>237.25620000000001</v>
      </c>
    </row>
    <row r="86" spans="3:42">
      <c r="C86" t="s">
        <v>41</v>
      </c>
      <c r="D86">
        <v>2060</v>
      </c>
      <c r="E86" t="s">
        <v>68</v>
      </c>
      <c r="F86">
        <v>0</v>
      </c>
      <c r="G86">
        <v>7.3858439999999996</v>
      </c>
      <c r="H86">
        <v>0</v>
      </c>
      <c r="I86">
        <v>8.6973979999999997</v>
      </c>
      <c r="J86">
        <v>1.6737359999999999</v>
      </c>
      <c r="K86">
        <v>2.7157149999999999</v>
      </c>
      <c r="L86">
        <v>1.480442</v>
      </c>
      <c r="M86">
        <v>5.8286800000000003</v>
      </c>
      <c r="N86">
        <v>26.814319999999999</v>
      </c>
      <c r="O86">
        <v>6.450367</v>
      </c>
      <c r="P86">
        <v>0.54971499999999995</v>
      </c>
      <c r="Q86">
        <v>7.8286619999999996</v>
      </c>
      <c r="R86">
        <v>13.661809999999999</v>
      </c>
      <c r="S86">
        <v>3.3508680000000002</v>
      </c>
      <c r="T86">
        <v>70.595519999999993</v>
      </c>
      <c r="U86">
        <v>2.9195850000000001</v>
      </c>
      <c r="V86">
        <v>5.7243389999999996</v>
      </c>
      <c r="W86">
        <v>10.35182</v>
      </c>
      <c r="X86">
        <v>0.19819300000000001</v>
      </c>
      <c r="Y86">
        <v>51.61009</v>
      </c>
      <c r="Z86">
        <v>0</v>
      </c>
      <c r="AA86">
        <v>1.216259</v>
      </c>
      <c r="AB86">
        <v>2.5221909999999998</v>
      </c>
      <c r="AC86">
        <v>0.72725700000000004</v>
      </c>
      <c r="AD86">
        <v>0</v>
      </c>
      <c r="AE86">
        <v>0</v>
      </c>
      <c r="AF86">
        <v>0.14388100000000001</v>
      </c>
      <c r="AG86">
        <v>12.8879</v>
      </c>
      <c r="AH86">
        <v>6.1966809999999999</v>
      </c>
      <c r="AI86">
        <v>12.442</v>
      </c>
      <c r="AJ86">
        <v>13.291219999999999</v>
      </c>
      <c r="AK86">
        <v>4.4711210000000001</v>
      </c>
      <c r="AL86">
        <v>0</v>
      </c>
      <c r="AM86">
        <v>8.4035890000000002</v>
      </c>
      <c r="AN86">
        <v>1.7686090000000001</v>
      </c>
      <c r="AO86">
        <v>2.6177630000000001</v>
      </c>
      <c r="AP86">
        <v>45.362340000000003</v>
      </c>
    </row>
    <row r="87" spans="3:42">
      <c r="C87" t="s">
        <v>41</v>
      </c>
      <c r="D87">
        <v>2060</v>
      </c>
      <c r="E87" t="s">
        <v>69</v>
      </c>
      <c r="F87">
        <v>0</v>
      </c>
      <c r="G87">
        <v>0.68970399999999998</v>
      </c>
      <c r="H87">
        <v>0</v>
      </c>
      <c r="I87">
        <v>0.50760700000000003</v>
      </c>
      <c r="J87">
        <v>9.8520999999999997E-2</v>
      </c>
      <c r="K87">
        <v>0.43559599999999998</v>
      </c>
      <c r="L87">
        <v>0.22772400000000001</v>
      </c>
      <c r="M87">
        <v>1.5501370000000001</v>
      </c>
      <c r="N87">
        <v>8.3075109999999999</v>
      </c>
      <c r="O87">
        <v>0.39208399999999999</v>
      </c>
      <c r="P87">
        <v>0</v>
      </c>
      <c r="Q87">
        <v>0.90515699999999999</v>
      </c>
      <c r="R87">
        <v>10.67651</v>
      </c>
      <c r="S87">
        <v>0.43521199999999999</v>
      </c>
      <c r="T87">
        <v>6.9124840000000001</v>
      </c>
      <c r="U87">
        <v>0.78489799999999998</v>
      </c>
      <c r="V87">
        <v>2.082166</v>
      </c>
      <c r="W87">
        <v>5.7865E-2</v>
      </c>
      <c r="X87">
        <v>0</v>
      </c>
      <c r="Y87">
        <v>26.009820000000001</v>
      </c>
      <c r="Z87">
        <v>0</v>
      </c>
      <c r="AA87">
        <v>9.4793000000000002E-2</v>
      </c>
      <c r="AB87">
        <v>0.20519100000000001</v>
      </c>
      <c r="AC87">
        <v>2.9758E-2</v>
      </c>
      <c r="AD87">
        <v>0</v>
      </c>
      <c r="AE87">
        <v>0</v>
      </c>
      <c r="AF87">
        <v>5.0100000000000003E-4</v>
      </c>
      <c r="AG87">
        <v>1.1751130000000001</v>
      </c>
      <c r="AH87">
        <v>0.50162300000000004</v>
      </c>
      <c r="AI87">
        <v>1.390436</v>
      </c>
      <c r="AJ87">
        <v>1.159076</v>
      </c>
      <c r="AK87">
        <v>0.12255199999999999</v>
      </c>
      <c r="AL87">
        <v>0</v>
      </c>
      <c r="AM87">
        <v>0.348466</v>
      </c>
      <c r="AN87">
        <v>0.207653</v>
      </c>
      <c r="AO87">
        <v>7.9145999999999994E-2</v>
      </c>
      <c r="AP87">
        <v>0.60732200000000003</v>
      </c>
    </row>
    <row r="88" spans="3:42">
      <c r="C88" t="s">
        <v>41</v>
      </c>
      <c r="D88">
        <v>2060</v>
      </c>
      <c r="E88" t="s">
        <v>70</v>
      </c>
      <c r="F88">
        <v>0</v>
      </c>
      <c r="G88">
        <v>1.777863</v>
      </c>
      <c r="H88">
        <v>0</v>
      </c>
      <c r="I88">
        <v>2.5833050000000002</v>
      </c>
      <c r="J88">
        <v>0.33338499999999999</v>
      </c>
      <c r="K88">
        <v>2.488855</v>
      </c>
      <c r="L88">
        <v>0.24926200000000001</v>
      </c>
      <c r="M88">
        <v>2.7401499999999999</v>
      </c>
      <c r="N88">
        <v>11.302300000000001</v>
      </c>
      <c r="O88">
        <v>0.82577800000000001</v>
      </c>
      <c r="P88">
        <v>5.5204999999999997E-2</v>
      </c>
      <c r="Q88">
        <v>15.18778</v>
      </c>
      <c r="R88">
        <v>26.997789999999998</v>
      </c>
      <c r="S88">
        <v>0.81257999999999997</v>
      </c>
      <c r="T88">
        <v>21.505420000000001</v>
      </c>
      <c r="U88">
        <v>1.251223</v>
      </c>
      <c r="V88">
        <v>1.000856</v>
      </c>
      <c r="W88">
        <v>0.98656999999999995</v>
      </c>
      <c r="X88">
        <v>3.4576000000000003E-2</v>
      </c>
      <c r="Y88">
        <v>47.603999999999999</v>
      </c>
      <c r="Z88">
        <v>0</v>
      </c>
      <c r="AA88">
        <v>0.12374400000000001</v>
      </c>
      <c r="AB88">
        <v>0.40309499999999998</v>
      </c>
      <c r="AC88">
        <v>3.7330000000000002E-2</v>
      </c>
      <c r="AD88">
        <v>0</v>
      </c>
      <c r="AE88">
        <v>0</v>
      </c>
      <c r="AF88">
        <v>0.112993</v>
      </c>
      <c r="AG88">
        <v>2.5449410000000001</v>
      </c>
      <c r="AH88">
        <v>0.900088</v>
      </c>
      <c r="AI88">
        <v>3.197479</v>
      </c>
      <c r="AJ88">
        <v>1.5267770000000001</v>
      </c>
      <c r="AK88">
        <v>0.32849</v>
      </c>
      <c r="AL88">
        <v>0</v>
      </c>
      <c r="AM88">
        <v>1.3999740000000001</v>
      </c>
      <c r="AN88">
        <v>0.262708</v>
      </c>
      <c r="AO88">
        <v>0.29902299999999998</v>
      </c>
      <c r="AP88">
        <v>10.843999999999999</v>
      </c>
    </row>
    <row r="89" spans="3:42">
      <c r="C89" t="s">
        <v>41</v>
      </c>
      <c r="D89">
        <v>2060</v>
      </c>
      <c r="E89" t="s">
        <v>71</v>
      </c>
      <c r="F89">
        <v>0</v>
      </c>
      <c r="G89">
        <v>3.2757869999999998</v>
      </c>
      <c r="H89">
        <v>0</v>
      </c>
      <c r="I89">
        <v>13.196109999999999</v>
      </c>
      <c r="J89">
        <v>8.2807539999999999</v>
      </c>
      <c r="K89">
        <v>2.9179909999999998</v>
      </c>
      <c r="L89">
        <v>0.66016600000000003</v>
      </c>
      <c r="M89">
        <v>5.8930999999999997E-2</v>
      </c>
      <c r="N89">
        <v>80.196650000000005</v>
      </c>
      <c r="O89">
        <v>3.2035960000000001</v>
      </c>
      <c r="P89">
        <v>1.2829999999999999E-2</v>
      </c>
      <c r="Q89">
        <v>7.3667850000000001</v>
      </c>
      <c r="R89">
        <v>34.465200000000003</v>
      </c>
      <c r="S89">
        <v>5.7554309999999997</v>
      </c>
      <c r="T89">
        <v>63.133569999999999</v>
      </c>
      <c r="U89">
        <v>1.6524129999999999</v>
      </c>
      <c r="V89">
        <v>3.3389340000000001</v>
      </c>
      <c r="W89">
        <v>0.48336800000000002</v>
      </c>
      <c r="X89">
        <v>0.362427</v>
      </c>
      <c r="Y89">
        <v>58.893889999999999</v>
      </c>
      <c r="Z89">
        <v>0</v>
      </c>
      <c r="AA89">
        <v>3.8639999999999998E-3</v>
      </c>
      <c r="AB89">
        <v>0.52389399999999997</v>
      </c>
      <c r="AC89">
        <v>4.3062999999999997E-2</v>
      </c>
      <c r="AD89">
        <v>0</v>
      </c>
      <c r="AE89">
        <v>0</v>
      </c>
      <c r="AF89">
        <v>0.38477099999999997</v>
      </c>
      <c r="AG89">
        <v>52.445129999999999</v>
      </c>
      <c r="AH89">
        <v>28.08043</v>
      </c>
      <c r="AI89">
        <v>0.26819399999999999</v>
      </c>
      <c r="AJ89">
        <v>6.9341530000000002</v>
      </c>
      <c r="AK89">
        <v>20.23677</v>
      </c>
      <c r="AL89">
        <v>0</v>
      </c>
      <c r="AM89">
        <v>18.658280000000001</v>
      </c>
      <c r="AN89">
        <v>0.73889000000000005</v>
      </c>
      <c r="AO89">
        <v>1.743279</v>
      </c>
      <c r="AP89">
        <v>42.084069999999997</v>
      </c>
    </row>
    <row r="90" spans="3:42">
      <c r="C90" t="s">
        <v>41</v>
      </c>
      <c r="D90">
        <v>2060</v>
      </c>
      <c r="E90" t="s">
        <v>46</v>
      </c>
      <c r="F90">
        <v>0</v>
      </c>
      <c r="G90">
        <v>14.80931</v>
      </c>
      <c r="H90">
        <v>0</v>
      </c>
      <c r="I90">
        <v>13.02211</v>
      </c>
      <c r="J90">
        <v>2.8716179999999998</v>
      </c>
      <c r="K90">
        <v>13.39554</v>
      </c>
      <c r="L90">
        <v>0</v>
      </c>
      <c r="M90">
        <v>8.6611060000000002</v>
      </c>
      <c r="N90">
        <v>75.264430000000004</v>
      </c>
      <c r="O90">
        <v>8.4355519999999995</v>
      </c>
      <c r="P90">
        <v>0.351823</v>
      </c>
      <c r="Q90">
        <v>1.5634479999999999</v>
      </c>
      <c r="R90">
        <v>13.44867</v>
      </c>
      <c r="S90">
        <v>4.1553279999999999</v>
      </c>
      <c r="T90">
        <v>42.816180000000003</v>
      </c>
      <c r="U90">
        <v>2.4106049999999999</v>
      </c>
      <c r="V90">
        <v>10.73259</v>
      </c>
      <c r="W90">
        <v>2.3211560000000002</v>
      </c>
      <c r="X90">
        <v>0</v>
      </c>
      <c r="Y90">
        <v>44.332509999999999</v>
      </c>
      <c r="Z90">
        <v>0</v>
      </c>
      <c r="AA90">
        <v>0.48050599999999999</v>
      </c>
      <c r="AB90">
        <v>0.506382</v>
      </c>
      <c r="AC90">
        <v>0.94945400000000002</v>
      </c>
      <c r="AD90">
        <v>0</v>
      </c>
      <c r="AE90">
        <v>0</v>
      </c>
      <c r="AF90">
        <v>0</v>
      </c>
      <c r="AG90">
        <v>19.677009999999999</v>
      </c>
      <c r="AH90">
        <v>3.5545260000000001</v>
      </c>
      <c r="AI90">
        <v>24.361339999999998</v>
      </c>
      <c r="AJ90">
        <v>4.6147</v>
      </c>
      <c r="AK90">
        <v>7.6850440000000004</v>
      </c>
      <c r="AL90">
        <v>0</v>
      </c>
      <c r="AM90">
        <v>12.418609999999999</v>
      </c>
      <c r="AN90">
        <v>1.0985910000000001</v>
      </c>
      <c r="AO90">
        <v>3.385392</v>
      </c>
      <c r="AP90">
        <v>70.951009999999997</v>
      </c>
    </row>
    <row r="91" spans="3:42">
      <c r="C91" t="s">
        <v>41</v>
      </c>
      <c r="D91">
        <v>2060</v>
      </c>
      <c r="E91" t="s">
        <v>47</v>
      </c>
      <c r="F91">
        <v>0</v>
      </c>
      <c r="G91">
        <v>0</v>
      </c>
      <c r="H91">
        <v>0</v>
      </c>
      <c r="I91">
        <v>1.4789620000000001</v>
      </c>
      <c r="J91">
        <v>0</v>
      </c>
      <c r="K91">
        <v>5.9451850000000004</v>
      </c>
      <c r="L91">
        <v>0</v>
      </c>
      <c r="M91">
        <v>0.37140400000000001</v>
      </c>
      <c r="N91">
        <v>30.425439999999998</v>
      </c>
      <c r="O91">
        <v>0</v>
      </c>
      <c r="P91">
        <v>0</v>
      </c>
      <c r="Q91">
        <v>0</v>
      </c>
      <c r="R91">
        <v>14.76567</v>
      </c>
      <c r="S91">
        <v>0.81775100000000001</v>
      </c>
      <c r="T91">
        <v>65.331850000000003</v>
      </c>
      <c r="U91">
        <v>0</v>
      </c>
      <c r="V91">
        <v>0</v>
      </c>
      <c r="W91">
        <v>0</v>
      </c>
      <c r="X91">
        <v>0</v>
      </c>
      <c r="Y91">
        <v>14.42122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0.37101899999999999</v>
      </c>
      <c r="AH91">
        <v>0.73108099999999998</v>
      </c>
      <c r="AI91">
        <v>0</v>
      </c>
      <c r="AJ91">
        <v>0.66714899999999999</v>
      </c>
      <c r="AK91">
        <v>0</v>
      </c>
      <c r="AL91">
        <v>0</v>
      </c>
      <c r="AM91">
        <v>4.4069890000000003</v>
      </c>
      <c r="AN91">
        <v>2.0789999999999999E-2</v>
      </c>
      <c r="AO91">
        <v>0</v>
      </c>
      <c r="AP91">
        <v>1.312446</v>
      </c>
    </row>
    <row r="92" spans="3:42">
      <c r="C92" t="s">
        <v>41</v>
      </c>
      <c r="D92">
        <v>2060</v>
      </c>
      <c r="E92" t="s">
        <v>48</v>
      </c>
      <c r="F92">
        <v>0</v>
      </c>
      <c r="G92">
        <v>24.280819999999999</v>
      </c>
      <c r="H92">
        <v>0</v>
      </c>
      <c r="I92">
        <v>10.06174</v>
      </c>
      <c r="J92">
        <v>6.6886520000000003</v>
      </c>
      <c r="K92">
        <v>18.009260000000001</v>
      </c>
      <c r="L92">
        <v>0</v>
      </c>
      <c r="M92">
        <v>19.41208</v>
      </c>
      <c r="N92">
        <v>109.81100000000001</v>
      </c>
      <c r="O92">
        <v>2.8946779999999999</v>
      </c>
      <c r="P92">
        <v>13.99234</v>
      </c>
      <c r="Q92">
        <v>0.64971400000000001</v>
      </c>
      <c r="R92">
        <v>14.71097</v>
      </c>
      <c r="S92">
        <v>11.91309</v>
      </c>
      <c r="T92">
        <v>54.767499999999998</v>
      </c>
      <c r="U92">
        <v>3.4498489999999999</v>
      </c>
      <c r="V92">
        <v>11.457039999999999</v>
      </c>
      <c r="W92">
        <v>0.51800500000000005</v>
      </c>
      <c r="X92">
        <v>0</v>
      </c>
      <c r="Y92">
        <v>25.869039999999998</v>
      </c>
      <c r="Z92">
        <v>0</v>
      </c>
      <c r="AA92">
        <v>14.0672</v>
      </c>
      <c r="AB92">
        <v>0.76561299999999999</v>
      </c>
      <c r="AC92">
        <v>22.15005</v>
      </c>
      <c r="AD92">
        <v>0</v>
      </c>
      <c r="AE92">
        <v>0</v>
      </c>
      <c r="AF92">
        <v>0</v>
      </c>
      <c r="AG92">
        <v>7.1243020000000001</v>
      </c>
      <c r="AH92">
        <v>8.8884720000000002</v>
      </c>
      <c r="AI92">
        <v>66.765929999999997</v>
      </c>
      <c r="AJ92">
        <v>2.7517140000000002</v>
      </c>
      <c r="AK92">
        <v>22.579409999999999</v>
      </c>
      <c r="AL92">
        <v>0</v>
      </c>
      <c r="AM92">
        <v>29.355930000000001</v>
      </c>
      <c r="AN92">
        <v>4.0691930000000003</v>
      </c>
      <c r="AO92">
        <v>13.35042</v>
      </c>
      <c r="AP92">
        <v>27.395289999999999</v>
      </c>
    </row>
    <row r="93" spans="3:42">
      <c r="C93" t="s">
        <v>41</v>
      </c>
      <c r="D93">
        <v>2060</v>
      </c>
      <c r="E93" t="s">
        <v>49</v>
      </c>
      <c r="F93">
        <v>0</v>
      </c>
      <c r="G93">
        <v>5.5984920000000002</v>
      </c>
      <c r="H93">
        <v>0</v>
      </c>
      <c r="I93">
        <v>1.4915069999999999</v>
      </c>
      <c r="J93">
        <v>1.2431779999999999</v>
      </c>
      <c r="K93">
        <v>4.0663340000000003</v>
      </c>
      <c r="L93">
        <v>0</v>
      </c>
      <c r="M93">
        <v>12.33033</v>
      </c>
      <c r="N93">
        <v>20.810079999999999</v>
      </c>
      <c r="O93">
        <v>0.31759599999999999</v>
      </c>
      <c r="P93">
        <v>0.104481</v>
      </c>
      <c r="Q93">
        <v>1.9794510000000001</v>
      </c>
      <c r="R93">
        <v>7.8775449999999996</v>
      </c>
      <c r="S93">
        <v>0.66575700000000004</v>
      </c>
      <c r="T93">
        <v>18.50563</v>
      </c>
      <c r="U93">
        <v>0.76020799999999999</v>
      </c>
      <c r="V93">
        <v>3.4728819999999998</v>
      </c>
      <c r="W93">
        <v>0.18121100000000001</v>
      </c>
      <c r="X93">
        <v>0</v>
      </c>
      <c r="Y93">
        <v>8.8456759999999992</v>
      </c>
      <c r="Z93">
        <v>0</v>
      </c>
      <c r="AA93">
        <v>0</v>
      </c>
      <c r="AB93">
        <v>0</v>
      </c>
      <c r="AC93">
        <v>0.155918</v>
      </c>
      <c r="AD93">
        <v>0</v>
      </c>
      <c r="AE93">
        <v>0</v>
      </c>
      <c r="AF93">
        <v>0</v>
      </c>
      <c r="AG93">
        <v>2.0572659999999998</v>
      </c>
      <c r="AH93">
        <v>0.59519500000000003</v>
      </c>
      <c r="AI93">
        <v>5.8996839999999997</v>
      </c>
      <c r="AJ93">
        <v>1.4559839999999999</v>
      </c>
      <c r="AK93">
        <v>10.089560000000001</v>
      </c>
      <c r="AL93">
        <v>0</v>
      </c>
      <c r="AM93">
        <v>3.4194100000000001</v>
      </c>
      <c r="AN93">
        <v>0</v>
      </c>
      <c r="AO93">
        <v>0.415576</v>
      </c>
      <c r="AP93">
        <v>13.182700000000001</v>
      </c>
    </row>
    <row r="94" spans="3:42">
      <c r="C94" t="s">
        <v>41</v>
      </c>
      <c r="D94">
        <v>2060</v>
      </c>
      <c r="E94" t="s">
        <v>50</v>
      </c>
      <c r="F94">
        <v>0</v>
      </c>
      <c r="G94">
        <v>0.49784800000000001</v>
      </c>
      <c r="H94">
        <v>0</v>
      </c>
      <c r="I94">
        <v>3.0543559999999998</v>
      </c>
      <c r="J94">
        <v>1.2160000000000001E-2</v>
      </c>
      <c r="K94">
        <v>1.1251279999999999</v>
      </c>
      <c r="L94">
        <v>1.3212E-2</v>
      </c>
      <c r="M94">
        <v>4.7579999999999997E-2</v>
      </c>
      <c r="N94">
        <v>13.60426</v>
      </c>
      <c r="O94">
        <v>0.21923100000000001</v>
      </c>
      <c r="P94">
        <v>4.5440000000000003E-3</v>
      </c>
      <c r="Q94">
        <v>4.4556999999999999E-2</v>
      </c>
      <c r="R94">
        <v>1.112692</v>
      </c>
      <c r="S94">
        <v>0.33491100000000001</v>
      </c>
      <c r="T94">
        <v>3.554951</v>
      </c>
      <c r="U94">
        <v>0</v>
      </c>
      <c r="V94">
        <v>4.4283000000000003E-2</v>
      </c>
      <c r="W94">
        <v>0.142705</v>
      </c>
      <c r="X94">
        <v>7.4062000000000003E-2</v>
      </c>
      <c r="Y94">
        <v>1.5886309999999999</v>
      </c>
      <c r="Z94">
        <v>0</v>
      </c>
      <c r="AA94">
        <v>2.1289999999999998E-3</v>
      </c>
      <c r="AB94">
        <v>2.229044</v>
      </c>
      <c r="AC94">
        <v>2.7959999999999999E-3</v>
      </c>
      <c r="AD94">
        <v>0</v>
      </c>
      <c r="AE94">
        <v>0</v>
      </c>
      <c r="AF94">
        <v>3.4880000000000002E-3</v>
      </c>
      <c r="AG94">
        <v>6.1219659999999996</v>
      </c>
      <c r="AH94">
        <v>0.27236700000000003</v>
      </c>
      <c r="AI94">
        <v>6.1435999999999998E-2</v>
      </c>
      <c r="AJ94">
        <v>0.19963700000000001</v>
      </c>
      <c r="AK94">
        <v>4.3639999999999998E-3</v>
      </c>
      <c r="AL94">
        <v>0</v>
      </c>
      <c r="AM94">
        <v>0.30901299999999998</v>
      </c>
      <c r="AN94">
        <v>1.4809999999999999E-3</v>
      </c>
      <c r="AO94">
        <v>6.3340000000000002E-3</v>
      </c>
      <c r="AP94">
        <v>8.2664519999999992</v>
      </c>
    </row>
    <row r="95" spans="3:42">
      <c r="C95" t="s">
        <v>41</v>
      </c>
      <c r="D95">
        <v>2060</v>
      </c>
      <c r="E95" t="s">
        <v>51</v>
      </c>
      <c r="F95">
        <v>0</v>
      </c>
      <c r="G95">
        <v>0.380546</v>
      </c>
      <c r="H95">
        <v>0</v>
      </c>
      <c r="I95">
        <v>0</v>
      </c>
      <c r="J95">
        <v>5.9450000000000003E-2</v>
      </c>
      <c r="K95">
        <v>1.082859</v>
      </c>
      <c r="L95">
        <v>0</v>
      </c>
      <c r="M95">
        <v>5.3283999999999998E-2</v>
      </c>
      <c r="N95">
        <v>11.412739999999999</v>
      </c>
      <c r="O95">
        <v>0.49959500000000001</v>
      </c>
      <c r="P95">
        <v>0</v>
      </c>
      <c r="Q95">
        <v>2.1574870000000002</v>
      </c>
      <c r="R95">
        <v>29.248629999999999</v>
      </c>
      <c r="S95">
        <v>1.7734129999999999</v>
      </c>
      <c r="T95">
        <v>18.044309999999999</v>
      </c>
      <c r="U95">
        <v>0.123145</v>
      </c>
      <c r="V95">
        <v>0</v>
      </c>
      <c r="W95">
        <v>0.15498799999999999</v>
      </c>
      <c r="X95">
        <v>0.133938</v>
      </c>
      <c r="Y95">
        <v>15.51454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6.8300549999999998</v>
      </c>
      <c r="AI95">
        <v>0.43246899999999999</v>
      </c>
      <c r="AJ95">
        <v>2.2414520000000002</v>
      </c>
      <c r="AK95">
        <v>0.42565599999999998</v>
      </c>
      <c r="AL95">
        <v>0</v>
      </c>
      <c r="AM95">
        <v>3.5386389999999999</v>
      </c>
      <c r="AN95">
        <v>0</v>
      </c>
      <c r="AO95">
        <v>0</v>
      </c>
      <c r="AP95">
        <v>13.358599999999999</v>
      </c>
    </row>
    <row r="96" spans="3:42">
      <c r="C96" t="s">
        <v>41</v>
      </c>
      <c r="D96">
        <v>2060</v>
      </c>
      <c r="E96" t="s">
        <v>52</v>
      </c>
      <c r="F96">
        <v>0</v>
      </c>
      <c r="G96">
        <v>9.3783639999999995</v>
      </c>
      <c r="H96">
        <v>0</v>
      </c>
      <c r="I96">
        <v>12.02685</v>
      </c>
      <c r="J96">
        <v>5.2448839999999999</v>
      </c>
      <c r="K96">
        <v>5.3217800000000004</v>
      </c>
      <c r="L96">
        <v>10.31291</v>
      </c>
      <c r="M96">
        <v>11.54547</v>
      </c>
      <c r="N96">
        <v>63.097230000000003</v>
      </c>
      <c r="O96">
        <v>13.07249</v>
      </c>
      <c r="P96">
        <v>0.80392799999999998</v>
      </c>
      <c r="Q96">
        <v>25.72485</v>
      </c>
      <c r="R96">
        <v>104.55110000000001</v>
      </c>
      <c r="S96">
        <v>8.9041350000000001</v>
      </c>
      <c r="T96">
        <v>64.981840000000005</v>
      </c>
      <c r="U96">
        <v>0.32982499999999998</v>
      </c>
      <c r="V96">
        <v>5.01701</v>
      </c>
      <c r="W96">
        <v>14.098739999999999</v>
      </c>
      <c r="X96">
        <v>1.9690639999999999</v>
      </c>
      <c r="Y96">
        <v>45.828899999999997</v>
      </c>
      <c r="Z96">
        <v>0</v>
      </c>
      <c r="AA96">
        <v>1.5932489999999999</v>
      </c>
      <c r="AB96">
        <v>0.83543800000000001</v>
      </c>
      <c r="AC96">
        <v>2.5293009999999998</v>
      </c>
      <c r="AD96">
        <v>0</v>
      </c>
      <c r="AE96">
        <v>0</v>
      </c>
      <c r="AF96">
        <v>4.2819370000000001</v>
      </c>
      <c r="AG96">
        <v>18.087879999999998</v>
      </c>
      <c r="AH96">
        <v>7.2412749999999999</v>
      </c>
      <c r="AI96">
        <v>10.97504</v>
      </c>
      <c r="AJ96">
        <v>21.04684</v>
      </c>
      <c r="AK96">
        <v>8.9038830000000004</v>
      </c>
      <c r="AL96">
        <v>0</v>
      </c>
      <c r="AM96">
        <v>17.77478</v>
      </c>
      <c r="AN96">
        <v>0.47259800000000002</v>
      </c>
      <c r="AO96">
        <v>1.3229709999999999</v>
      </c>
      <c r="AP96">
        <v>91.928520000000006</v>
      </c>
    </row>
    <row r="97" spans="3:42">
      <c r="C97" t="s">
        <v>41</v>
      </c>
      <c r="D97">
        <v>2060</v>
      </c>
      <c r="E97" t="s">
        <v>53</v>
      </c>
      <c r="F97">
        <v>0</v>
      </c>
      <c r="G97">
        <v>4.2717999999999999E-2</v>
      </c>
      <c r="H97">
        <v>0</v>
      </c>
      <c r="I97">
        <v>0.21385599999999999</v>
      </c>
      <c r="J97">
        <v>9.4940000000000007E-3</v>
      </c>
      <c r="K97">
        <v>7.3679999999999995E-2</v>
      </c>
      <c r="L97">
        <v>4.8217999999999997E-2</v>
      </c>
      <c r="M97">
        <v>3.7318999999999998E-2</v>
      </c>
      <c r="N97">
        <v>0.73972099999999996</v>
      </c>
      <c r="O97">
        <v>4.4318000000000003E-2</v>
      </c>
      <c r="P97">
        <v>2.049E-3</v>
      </c>
      <c r="Q97">
        <v>5.1977000000000002E-2</v>
      </c>
      <c r="R97">
        <v>0.243751</v>
      </c>
      <c r="S97">
        <v>5.4265000000000001E-2</v>
      </c>
      <c r="T97">
        <v>0.79332000000000003</v>
      </c>
      <c r="U97">
        <v>1.5510000000000001E-3</v>
      </c>
      <c r="V97">
        <v>1.8103000000000001E-2</v>
      </c>
      <c r="W97">
        <v>3.4307999999999998E-2</v>
      </c>
      <c r="X97">
        <v>9.9559999999999996E-3</v>
      </c>
      <c r="Y97">
        <v>0.18953200000000001</v>
      </c>
      <c r="Z97">
        <v>0</v>
      </c>
      <c r="AA97">
        <v>3.166E-3</v>
      </c>
      <c r="AB97">
        <v>3.1980000000000001E-2</v>
      </c>
      <c r="AC97">
        <v>4.0610000000000004E-3</v>
      </c>
      <c r="AD97">
        <v>0</v>
      </c>
      <c r="AE97">
        <v>0</v>
      </c>
      <c r="AF97">
        <v>1.9008000000000001E-2</v>
      </c>
      <c r="AG97">
        <v>0.143343</v>
      </c>
      <c r="AH97">
        <v>8.6768999999999999E-2</v>
      </c>
      <c r="AI97">
        <v>1.9486E-2</v>
      </c>
      <c r="AJ97">
        <v>9.6165E-2</v>
      </c>
      <c r="AK97">
        <v>2.1513000000000001E-2</v>
      </c>
      <c r="AL97">
        <v>0</v>
      </c>
      <c r="AM97">
        <v>8.1235000000000002E-2</v>
      </c>
      <c r="AN97">
        <v>1.304E-3</v>
      </c>
      <c r="AO97">
        <v>4.7479999999999996E-3</v>
      </c>
      <c r="AP97">
        <v>0.34569</v>
      </c>
    </row>
    <row r="98" spans="3:42">
      <c r="C98" t="s">
        <v>41</v>
      </c>
      <c r="D98">
        <v>2060</v>
      </c>
      <c r="E98" t="s">
        <v>54</v>
      </c>
      <c r="F98">
        <v>0</v>
      </c>
      <c r="G98">
        <v>20.792629999999999</v>
      </c>
      <c r="H98">
        <v>0</v>
      </c>
      <c r="I98">
        <v>29.19633</v>
      </c>
      <c r="J98">
        <v>1.4421139999999999</v>
      </c>
      <c r="K98">
        <v>18.422180000000001</v>
      </c>
      <c r="L98">
        <v>2.5076390000000002</v>
      </c>
      <c r="M98">
        <v>5.1387739999999997</v>
      </c>
      <c r="N98">
        <v>218.4212</v>
      </c>
      <c r="O98">
        <v>14.528740000000001</v>
      </c>
      <c r="P98">
        <v>0.18713299999999999</v>
      </c>
      <c r="Q98">
        <v>8.0367049999999995</v>
      </c>
      <c r="R98">
        <v>71.982609999999994</v>
      </c>
      <c r="S98">
        <v>11.24736</v>
      </c>
      <c r="T98">
        <v>164.19399999999999</v>
      </c>
      <c r="U98">
        <v>1.6001050000000001</v>
      </c>
      <c r="V98">
        <v>2.291042</v>
      </c>
      <c r="W98">
        <v>9.7001899999999992</v>
      </c>
      <c r="X98">
        <v>2.487241</v>
      </c>
      <c r="Y98">
        <v>75.400720000000007</v>
      </c>
      <c r="Z98">
        <v>0</v>
      </c>
      <c r="AA98">
        <v>0.305342</v>
      </c>
      <c r="AB98">
        <v>0.26132699999999998</v>
      </c>
      <c r="AC98">
        <v>1.281447</v>
      </c>
      <c r="AD98">
        <v>0</v>
      </c>
      <c r="AE98">
        <v>0</v>
      </c>
      <c r="AF98">
        <v>0.55793400000000004</v>
      </c>
      <c r="AG98">
        <v>83.43092</v>
      </c>
      <c r="AH98">
        <v>9.1468959999999999</v>
      </c>
      <c r="AI98">
        <v>7.8192830000000004</v>
      </c>
      <c r="AJ98">
        <v>15.57715</v>
      </c>
      <c r="AK98">
        <v>1.430164</v>
      </c>
      <c r="AL98">
        <v>0</v>
      </c>
      <c r="AM98">
        <v>16.699619999999999</v>
      </c>
      <c r="AN98">
        <v>0.52135399999999998</v>
      </c>
      <c r="AO98">
        <v>0.40536899999999998</v>
      </c>
      <c r="AP98">
        <v>286.34219999999999</v>
      </c>
    </row>
    <row r="99" spans="3:42">
      <c r="C99" t="s">
        <v>41</v>
      </c>
      <c r="D99">
        <v>2070</v>
      </c>
      <c r="E99" t="s">
        <v>65</v>
      </c>
      <c r="F99">
        <v>0</v>
      </c>
      <c r="G99">
        <v>31.866029999999999</v>
      </c>
      <c r="H99">
        <v>0</v>
      </c>
      <c r="I99">
        <v>47.358989999999999</v>
      </c>
      <c r="J99">
        <v>16.147500000000001</v>
      </c>
      <c r="K99">
        <v>12.29532</v>
      </c>
      <c r="L99">
        <v>2.9985119999999998</v>
      </c>
      <c r="M99">
        <v>30.611339999999998</v>
      </c>
      <c r="N99">
        <v>106.9794</v>
      </c>
      <c r="O99">
        <v>13.37064</v>
      </c>
      <c r="P99">
        <v>2.4645389999999998</v>
      </c>
      <c r="Q99">
        <v>71.773229999999998</v>
      </c>
      <c r="R99">
        <v>117.0257</v>
      </c>
      <c r="S99">
        <v>13.41324</v>
      </c>
      <c r="T99">
        <v>82.121790000000004</v>
      </c>
      <c r="U99">
        <v>4.8630420000000001</v>
      </c>
      <c r="V99">
        <v>41.500450000000001</v>
      </c>
      <c r="W99">
        <v>20.098189999999999</v>
      </c>
      <c r="X99">
        <v>1.108554</v>
      </c>
      <c r="Y99">
        <v>91.886930000000007</v>
      </c>
      <c r="Z99">
        <v>0</v>
      </c>
      <c r="AA99">
        <v>18.317360000000001</v>
      </c>
      <c r="AB99">
        <v>15.10477</v>
      </c>
      <c r="AC99">
        <v>5.1818660000000003</v>
      </c>
      <c r="AD99">
        <v>0</v>
      </c>
      <c r="AE99">
        <v>0</v>
      </c>
      <c r="AF99">
        <v>1.2421120000000001</v>
      </c>
      <c r="AG99">
        <v>30.400490000000001</v>
      </c>
      <c r="AH99">
        <v>16.485890000000001</v>
      </c>
      <c r="AI99">
        <v>42.685029999999998</v>
      </c>
      <c r="AJ99">
        <v>19.68083</v>
      </c>
      <c r="AK99">
        <v>21.365189999999998</v>
      </c>
      <c r="AL99">
        <v>0</v>
      </c>
      <c r="AM99">
        <v>19.569369999999999</v>
      </c>
      <c r="AN99">
        <v>4.9685540000000001</v>
      </c>
      <c r="AO99">
        <v>15.9002</v>
      </c>
      <c r="AP99">
        <v>234.31039999999999</v>
      </c>
    </row>
    <row r="100" spans="3:42">
      <c r="C100" t="s">
        <v>41</v>
      </c>
      <c r="D100">
        <v>2070</v>
      </c>
      <c r="E100" t="s">
        <v>66</v>
      </c>
      <c r="F100">
        <v>0</v>
      </c>
      <c r="G100">
        <v>161.7825</v>
      </c>
      <c r="H100">
        <v>0</v>
      </c>
      <c r="I100">
        <v>199.70869999999999</v>
      </c>
      <c r="J100">
        <v>53.765590000000003</v>
      </c>
      <c r="K100">
        <v>119.9923</v>
      </c>
      <c r="L100">
        <v>15.00858</v>
      </c>
      <c r="M100">
        <v>97.874459999999999</v>
      </c>
      <c r="N100">
        <v>1116.3779999999999</v>
      </c>
      <c r="O100">
        <v>87.899039999999999</v>
      </c>
      <c r="P100">
        <v>14.49241</v>
      </c>
      <c r="Q100">
        <v>74.165760000000006</v>
      </c>
      <c r="R100">
        <v>624.77750000000003</v>
      </c>
      <c r="S100">
        <v>66.032290000000003</v>
      </c>
      <c r="T100">
        <v>1086.961</v>
      </c>
      <c r="U100">
        <v>41.529519999999998</v>
      </c>
      <c r="V100">
        <v>101.27549999999999</v>
      </c>
      <c r="W100">
        <v>75.873429999999999</v>
      </c>
      <c r="X100">
        <v>7.7418339999999999</v>
      </c>
      <c r="Y100">
        <v>873.35119999999995</v>
      </c>
      <c r="Z100">
        <v>0</v>
      </c>
      <c r="AA100">
        <v>21.569320000000001</v>
      </c>
      <c r="AB100">
        <v>44.728850000000001</v>
      </c>
      <c r="AC100">
        <v>15.860200000000001</v>
      </c>
      <c r="AD100">
        <v>0</v>
      </c>
      <c r="AE100">
        <v>0</v>
      </c>
      <c r="AF100">
        <v>4.0588369999999996</v>
      </c>
      <c r="AG100">
        <v>195.96170000000001</v>
      </c>
      <c r="AH100">
        <v>75.184399999999997</v>
      </c>
      <c r="AI100">
        <v>393.19080000000002</v>
      </c>
      <c r="AJ100">
        <v>129.18109999999999</v>
      </c>
      <c r="AK100">
        <v>94.872609999999995</v>
      </c>
      <c r="AL100">
        <v>0</v>
      </c>
      <c r="AM100">
        <v>155.97309999999999</v>
      </c>
      <c r="AN100">
        <v>42.952309999999997</v>
      </c>
      <c r="AO100">
        <v>45.655149999999999</v>
      </c>
      <c r="AP100">
        <v>837.42309999999998</v>
      </c>
    </row>
    <row r="101" spans="3:42">
      <c r="C101" t="s">
        <v>41</v>
      </c>
      <c r="D101">
        <v>2070</v>
      </c>
      <c r="E101" t="s">
        <v>67</v>
      </c>
      <c r="F101">
        <v>0</v>
      </c>
      <c r="G101">
        <v>60.482469999999999</v>
      </c>
      <c r="H101">
        <v>0</v>
      </c>
      <c r="I101">
        <v>52.081209999999999</v>
      </c>
      <c r="J101">
        <v>37.797800000000002</v>
      </c>
      <c r="K101">
        <v>27.306909999999998</v>
      </c>
      <c r="L101">
        <v>2.2886709999999999</v>
      </c>
      <c r="M101">
        <v>92.434970000000007</v>
      </c>
      <c r="N101">
        <v>429.9511</v>
      </c>
      <c r="O101">
        <v>24.068169999999999</v>
      </c>
      <c r="P101">
        <v>12.95552</v>
      </c>
      <c r="Q101">
        <v>54.479770000000002</v>
      </c>
      <c r="R101">
        <v>408.69330000000002</v>
      </c>
      <c r="S101">
        <v>60.380890000000001</v>
      </c>
      <c r="T101">
        <v>343.00029999999998</v>
      </c>
      <c r="U101">
        <v>19.800999999999998</v>
      </c>
      <c r="V101">
        <v>59.518419999999999</v>
      </c>
      <c r="W101">
        <v>27.954429999999999</v>
      </c>
      <c r="X101">
        <v>1.8071010000000001</v>
      </c>
      <c r="Y101">
        <v>304.0333</v>
      </c>
      <c r="Z101">
        <v>0</v>
      </c>
      <c r="AA101">
        <v>40.77205</v>
      </c>
      <c r="AB101">
        <v>19.79486</v>
      </c>
      <c r="AC101">
        <v>21.19641</v>
      </c>
      <c r="AD101">
        <v>0</v>
      </c>
      <c r="AE101">
        <v>0</v>
      </c>
      <c r="AF101">
        <v>0.69855</v>
      </c>
      <c r="AG101">
        <v>152.6215</v>
      </c>
      <c r="AH101">
        <v>39.649889999999999</v>
      </c>
      <c r="AI101">
        <v>467.42349999999999</v>
      </c>
      <c r="AJ101">
        <v>73.485159999999993</v>
      </c>
      <c r="AK101">
        <v>57.437100000000001</v>
      </c>
      <c r="AL101">
        <v>0</v>
      </c>
      <c r="AM101">
        <v>66.477519999999998</v>
      </c>
      <c r="AN101">
        <v>32.58502</v>
      </c>
      <c r="AO101">
        <v>55.781849999999999</v>
      </c>
      <c r="AP101">
        <v>237.25620000000001</v>
      </c>
    </row>
    <row r="102" spans="3:42">
      <c r="C102" t="s">
        <v>41</v>
      </c>
      <c r="D102">
        <v>2070</v>
      </c>
      <c r="E102" t="s">
        <v>68</v>
      </c>
      <c r="F102">
        <v>0</v>
      </c>
      <c r="G102">
        <v>7.3858439999999996</v>
      </c>
      <c r="H102">
        <v>0</v>
      </c>
      <c r="I102">
        <v>8.6973979999999997</v>
      </c>
      <c r="J102">
        <v>1.6737359999999999</v>
      </c>
      <c r="K102">
        <v>2.7157149999999999</v>
      </c>
      <c r="L102">
        <v>1.480442</v>
      </c>
      <c r="M102">
        <v>5.8286800000000003</v>
      </c>
      <c r="N102">
        <v>26.814319999999999</v>
      </c>
      <c r="O102">
        <v>6.450367</v>
      </c>
      <c r="P102">
        <v>0.54971499999999995</v>
      </c>
      <c r="Q102">
        <v>7.8286619999999996</v>
      </c>
      <c r="R102">
        <v>13.661809999999999</v>
      </c>
      <c r="S102">
        <v>3.3508680000000002</v>
      </c>
      <c r="T102">
        <v>70.595519999999993</v>
      </c>
      <c r="U102">
        <v>2.9195850000000001</v>
      </c>
      <c r="V102">
        <v>5.7243389999999996</v>
      </c>
      <c r="W102">
        <v>10.35182</v>
      </c>
      <c r="X102">
        <v>0.19819300000000001</v>
      </c>
      <c r="Y102">
        <v>51.61009</v>
      </c>
      <c r="Z102">
        <v>0</v>
      </c>
      <c r="AA102">
        <v>1.216259</v>
      </c>
      <c r="AB102">
        <v>2.5221909999999998</v>
      </c>
      <c r="AC102">
        <v>0.72725700000000004</v>
      </c>
      <c r="AD102">
        <v>0</v>
      </c>
      <c r="AE102">
        <v>0</v>
      </c>
      <c r="AF102">
        <v>0.14388100000000001</v>
      </c>
      <c r="AG102">
        <v>12.8879</v>
      </c>
      <c r="AH102">
        <v>6.1966809999999999</v>
      </c>
      <c r="AI102">
        <v>12.442</v>
      </c>
      <c r="AJ102">
        <v>13.291219999999999</v>
      </c>
      <c r="AK102">
        <v>4.4711210000000001</v>
      </c>
      <c r="AL102">
        <v>0</v>
      </c>
      <c r="AM102">
        <v>8.4035890000000002</v>
      </c>
      <c r="AN102">
        <v>1.7686090000000001</v>
      </c>
      <c r="AO102">
        <v>2.6177630000000001</v>
      </c>
      <c r="AP102">
        <v>45.362340000000003</v>
      </c>
    </row>
    <row r="103" spans="3:42">
      <c r="C103" t="s">
        <v>41</v>
      </c>
      <c r="D103">
        <v>2070</v>
      </c>
      <c r="E103" t="s">
        <v>69</v>
      </c>
      <c r="F103">
        <v>0</v>
      </c>
      <c r="G103">
        <v>0.68970399999999998</v>
      </c>
      <c r="H103">
        <v>0</v>
      </c>
      <c r="I103">
        <v>0.50760700000000003</v>
      </c>
      <c r="J103">
        <v>9.8520999999999997E-2</v>
      </c>
      <c r="K103">
        <v>0.43559599999999998</v>
      </c>
      <c r="L103">
        <v>0.22772400000000001</v>
      </c>
      <c r="M103">
        <v>1.5501370000000001</v>
      </c>
      <c r="N103">
        <v>8.3075109999999999</v>
      </c>
      <c r="O103">
        <v>0.39208399999999999</v>
      </c>
      <c r="P103">
        <v>0</v>
      </c>
      <c r="Q103">
        <v>0.90515699999999999</v>
      </c>
      <c r="R103">
        <v>10.67651</v>
      </c>
      <c r="S103">
        <v>0.43521199999999999</v>
      </c>
      <c r="T103">
        <v>6.9124840000000001</v>
      </c>
      <c r="U103">
        <v>0.78489799999999998</v>
      </c>
      <c r="V103">
        <v>2.082166</v>
      </c>
      <c r="W103">
        <v>5.7865E-2</v>
      </c>
      <c r="X103">
        <v>0</v>
      </c>
      <c r="Y103">
        <v>26.009820000000001</v>
      </c>
      <c r="Z103">
        <v>0</v>
      </c>
      <c r="AA103">
        <v>9.4793000000000002E-2</v>
      </c>
      <c r="AB103">
        <v>0.20519100000000001</v>
      </c>
      <c r="AC103">
        <v>2.9758E-2</v>
      </c>
      <c r="AD103">
        <v>0</v>
      </c>
      <c r="AE103">
        <v>0</v>
      </c>
      <c r="AF103">
        <v>5.0100000000000003E-4</v>
      </c>
      <c r="AG103">
        <v>1.1751130000000001</v>
      </c>
      <c r="AH103">
        <v>0.50162300000000004</v>
      </c>
      <c r="AI103">
        <v>1.390436</v>
      </c>
      <c r="AJ103">
        <v>1.159076</v>
      </c>
      <c r="AK103">
        <v>0.12255199999999999</v>
      </c>
      <c r="AL103">
        <v>0</v>
      </c>
      <c r="AM103">
        <v>0.348466</v>
      </c>
      <c r="AN103">
        <v>0.207653</v>
      </c>
      <c r="AO103">
        <v>7.9145999999999994E-2</v>
      </c>
      <c r="AP103">
        <v>0.60732200000000003</v>
      </c>
    </row>
    <row r="104" spans="3:42">
      <c r="C104" t="s">
        <v>41</v>
      </c>
      <c r="D104">
        <v>2070</v>
      </c>
      <c r="E104" t="s">
        <v>70</v>
      </c>
      <c r="F104">
        <v>0</v>
      </c>
      <c r="G104">
        <v>1.777863</v>
      </c>
      <c r="H104">
        <v>0</v>
      </c>
      <c r="I104">
        <v>2.5833050000000002</v>
      </c>
      <c r="J104">
        <v>0.33338499999999999</v>
      </c>
      <c r="K104">
        <v>2.488855</v>
      </c>
      <c r="L104">
        <v>0.24926200000000001</v>
      </c>
      <c r="M104">
        <v>2.7401499999999999</v>
      </c>
      <c r="N104">
        <v>11.302300000000001</v>
      </c>
      <c r="O104">
        <v>0.82577800000000001</v>
      </c>
      <c r="P104">
        <v>5.5204999999999997E-2</v>
      </c>
      <c r="Q104">
        <v>15.18778</v>
      </c>
      <c r="R104">
        <v>26.997789999999998</v>
      </c>
      <c r="S104">
        <v>0.81257999999999997</v>
      </c>
      <c r="T104">
        <v>21.505420000000001</v>
      </c>
      <c r="U104">
        <v>1.251223</v>
      </c>
      <c r="V104">
        <v>1.000856</v>
      </c>
      <c r="W104">
        <v>0.98656999999999995</v>
      </c>
      <c r="X104">
        <v>3.4576000000000003E-2</v>
      </c>
      <c r="Y104">
        <v>47.603999999999999</v>
      </c>
      <c r="Z104">
        <v>0</v>
      </c>
      <c r="AA104">
        <v>0.12374400000000001</v>
      </c>
      <c r="AB104">
        <v>0.40309499999999998</v>
      </c>
      <c r="AC104">
        <v>3.7330000000000002E-2</v>
      </c>
      <c r="AD104">
        <v>0</v>
      </c>
      <c r="AE104">
        <v>0</v>
      </c>
      <c r="AF104">
        <v>0.112993</v>
      </c>
      <c r="AG104">
        <v>2.5449410000000001</v>
      </c>
      <c r="AH104">
        <v>0.900088</v>
      </c>
      <c r="AI104">
        <v>3.197479</v>
      </c>
      <c r="AJ104">
        <v>1.5267770000000001</v>
      </c>
      <c r="AK104">
        <v>0.32849</v>
      </c>
      <c r="AL104">
        <v>0</v>
      </c>
      <c r="AM104">
        <v>1.3999740000000001</v>
      </c>
      <c r="AN104">
        <v>0.262708</v>
      </c>
      <c r="AO104">
        <v>0.29902299999999998</v>
      </c>
      <c r="AP104">
        <v>10.843999999999999</v>
      </c>
    </row>
    <row r="105" spans="3:42">
      <c r="C105" t="s">
        <v>41</v>
      </c>
      <c r="D105">
        <v>2070</v>
      </c>
      <c r="E105" t="s">
        <v>71</v>
      </c>
      <c r="F105">
        <v>0</v>
      </c>
      <c r="G105">
        <v>3.2757869999999998</v>
      </c>
      <c r="H105">
        <v>0</v>
      </c>
      <c r="I105">
        <v>13.196109999999999</v>
      </c>
      <c r="J105">
        <v>8.2807539999999999</v>
      </c>
      <c r="K105">
        <v>2.9179909999999998</v>
      </c>
      <c r="L105">
        <v>0.66016600000000003</v>
      </c>
      <c r="M105">
        <v>5.8930999999999997E-2</v>
      </c>
      <c r="N105">
        <v>80.196650000000005</v>
      </c>
      <c r="O105">
        <v>3.2035960000000001</v>
      </c>
      <c r="P105">
        <v>1.2829999999999999E-2</v>
      </c>
      <c r="Q105">
        <v>7.3667850000000001</v>
      </c>
      <c r="R105">
        <v>34.465200000000003</v>
      </c>
      <c r="S105">
        <v>5.7554309999999997</v>
      </c>
      <c r="T105">
        <v>63.133569999999999</v>
      </c>
      <c r="U105">
        <v>1.6524129999999999</v>
      </c>
      <c r="V105">
        <v>3.3389340000000001</v>
      </c>
      <c r="W105">
        <v>0.48336800000000002</v>
      </c>
      <c r="X105">
        <v>0.362427</v>
      </c>
      <c r="Y105">
        <v>58.893889999999999</v>
      </c>
      <c r="Z105">
        <v>0</v>
      </c>
      <c r="AA105">
        <v>3.8639999999999998E-3</v>
      </c>
      <c r="AB105">
        <v>0.52389399999999997</v>
      </c>
      <c r="AC105">
        <v>4.3062999999999997E-2</v>
      </c>
      <c r="AD105">
        <v>0</v>
      </c>
      <c r="AE105">
        <v>0</v>
      </c>
      <c r="AF105">
        <v>0.38477099999999997</v>
      </c>
      <c r="AG105">
        <v>52.445129999999999</v>
      </c>
      <c r="AH105">
        <v>28.08043</v>
      </c>
      <c r="AI105">
        <v>0.26819399999999999</v>
      </c>
      <c r="AJ105">
        <v>6.9341530000000002</v>
      </c>
      <c r="AK105">
        <v>20.23677</v>
      </c>
      <c r="AL105">
        <v>0</v>
      </c>
      <c r="AM105">
        <v>18.658280000000001</v>
      </c>
      <c r="AN105">
        <v>0.73889000000000005</v>
      </c>
      <c r="AO105">
        <v>1.743279</v>
      </c>
      <c r="AP105">
        <v>42.084069999999997</v>
      </c>
    </row>
    <row r="106" spans="3:42">
      <c r="C106" t="s">
        <v>41</v>
      </c>
      <c r="D106">
        <v>2070</v>
      </c>
      <c r="E106" t="s">
        <v>46</v>
      </c>
      <c r="F106">
        <v>0</v>
      </c>
      <c r="G106">
        <v>14.80931</v>
      </c>
      <c r="H106">
        <v>0</v>
      </c>
      <c r="I106">
        <v>13.02211</v>
      </c>
      <c r="J106">
        <v>2.8716179999999998</v>
      </c>
      <c r="K106">
        <v>13.39554</v>
      </c>
      <c r="L106">
        <v>0</v>
      </c>
      <c r="M106">
        <v>8.6611060000000002</v>
      </c>
      <c r="N106">
        <v>75.264430000000004</v>
      </c>
      <c r="O106">
        <v>8.4355519999999995</v>
      </c>
      <c r="P106">
        <v>0.351823</v>
      </c>
      <c r="Q106">
        <v>1.5634479999999999</v>
      </c>
      <c r="R106">
        <v>13.44867</v>
      </c>
      <c r="S106">
        <v>4.1553279999999999</v>
      </c>
      <c r="T106">
        <v>42.816180000000003</v>
      </c>
      <c r="U106">
        <v>2.4106049999999999</v>
      </c>
      <c r="V106">
        <v>10.73259</v>
      </c>
      <c r="W106">
        <v>2.3211560000000002</v>
      </c>
      <c r="X106">
        <v>0</v>
      </c>
      <c r="Y106">
        <v>44.332509999999999</v>
      </c>
      <c r="Z106">
        <v>0</v>
      </c>
      <c r="AA106">
        <v>0.48050599999999999</v>
      </c>
      <c r="AB106">
        <v>0.506382</v>
      </c>
      <c r="AC106">
        <v>0.94945400000000002</v>
      </c>
      <c r="AD106">
        <v>0</v>
      </c>
      <c r="AE106">
        <v>0</v>
      </c>
      <c r="AF106">
        <v>0</v>
      </c>
      <c r="AG106">
        <v>19.677009999999999</v>
      </c>
      <c r="AH106">
        <v>3.5545260000000001</v>
      </c>
      <c r="AI106">
        <v>24.361339999999998</v>
      </c>
      <c r="AJ106">
        <v>4.6147</v>
      </c>
      <c r="AK106">
        <v>7.6850440000000004</v>
      </c>
      <c r="AL106">
        <v>0</v>
      </c>
      <c r="AM106">
        <v>12.418609999999999</v>
      </c>
      <c r="AN106">
        <v>1.0985910000000001</v>
      </c>
      <c r="AO106">
        <v>3.385392</v>
      </c>
      <c r="AP106">
        <v>70.951009999999997</v>
      </c>
    </row>
    <row r="107" spans="3:42">
      <c r="C107" t="s">
        <v>41</v>
      </c>
      <c r="D107">
        <v>2070</v>
      </c>
      <c r="E107" t="s">
        <v>47</v>
      </c>
      <c r="F107">
        <v>0</v>
      </c>
      <c r="G107">
        <v>0</v>
      </c>
      <c r="H107">
        <v>0</v>
      </c>
      <c r="I107">
        <v>1.4789620000000001</v>
      </c>
      <c r="J107">
        <v>0</v>
      </c>
      <c r="K107">
        <v>5.9451850000000004</v>
      </c>
      <c r="L107">
        <v>0</v>
      </c>
      <c r="M107">
        <v>0.37140400000000001</v>
      </c>
      <c r="N107">
        <v>30.425439999999998</v>
      </c>
      <c r="O107">
        <v>0</v>
      </c>
      <c r="P107">
        <v>0</v>
      </c>
      <c r="Q107">
        <v>0</v>
      </c>
      <c r="R107">
        <v>14.76567</v>
      </c>
      <c r="S107">
        <v>0.81775100000000001</v>
      </c>
      <c r="T107">
        <v>65.331850000000003</v>
      </c>
      <c r="U107">
        <v>0</v>
      </c>
      <c r="V107">
        <v>0</v>
      </c>
      <c r="W107">
        <v>0</v>
      </c>
      <c r="X107">
        <v>0</v>
      </c>
      <c r="Y107">
        <v>14.42122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0.37101899999999999</v>
      </c>
      <c r="AH107">
        <v>0.73108099999999998</v>
      </c>
      <c r="AI107">
        <v>0</v>
      </c>
      <c r="AJ107">
        <v>0.66714899999999999</v>
      </c>
      <c r="AK107">
        <v>0</v>
      </c>
      <c r="AL107">
        <v>0</v>
      </c>
      <c r="AM107">
        <v>4.4069890000000003</v>
      </c>
      <c r="AN107">
        <v>2.0789999999999999E-2</v>
      </c>
      <c r="AO107">
        <v>0</v>
      </c>
      <c r="AP107">
        <v>1.312446</v>
      </c>
    </row>
    <row r="108" spans="3:42">
      <c r="C108" t="s">
        <v>41</v>
      </c>
      <c r="D108">
        <v>2070</v>
      </c>
      <c r="E108" t="s">
        <v>48</v>
      </c>
      <c r="F108">
        <v>0</v>
      </c>
      <c r="G108">
        <v>24.280819999999999</v>
      </c>
      <c r="H108">
        <v>0</v>
      </c>
      <c r="I108">
        <v>10.06174</v>
      </c>
      <c r="J108">
        <v>6.6886520000000003</v>
      </c>
      <c r="K108">
        <v>18.009260000000001</v>
      </c>
      <c r="L108">
        <v>0</v>
      </c>
      <c r="M108">
        <v>19.41208</v>
      </c>
      <c r="N108">
        <v>109.81100000000001</v>
      </c>
      <c r="O108">
        <v>2.8946779999999999</v>
      </c>
      <c r="P108">
        <v>13.99234</v>
      </c>
      <c r="Q108">
        <v>0.64971400000000001</v>
      </c>
      <c r="R108">
        <v>14.71097</v>
      </c>
      <c r="S108">
        <v>11.91309</v>
      </c>
      <c r="T108">
        <v>54.767499999999998</v>
      </c>
      <c r="U108">
        <v>3.4498489999999999</v>
      </c>
      <c r="V108">
        <v>11.457039999999999</v>
      </c>
      <c r="W108">
        <v>0.51800500000000005</v>
      </c>
      <c r="X108">
        <v>0</v>
      </c>
      <c r="Y108">
        <v>25.869039999999998</v>
      </c>
      <c r="Z108">
        <v>0</v>
      </c>
      <c r="AA108">
        <v>14.0672</v>
      </c>
      <c r="AB108">
        <v>0.76561299999999999</v>
      </c>
      <c r="AC108">
        <v>22.15005</v>
      </c>
      <c r="AD108">
        <v>0</v>
      </c>
      <c r="AE108">
        <v>0</v>
      </c>
      <c r="AF108">
        <v>0</v>
      </c>
      <c r="AG108">
        <v>7.1243020000000001</v>
      </c>
      <c r="AH108">
        <v>8.8884720000000002</v>
      </c>
      <c r="AI108">
        <v>66.765929999999997</v>
      </c>
      <c r="AJ108">
        <v>2.7517140000000002</v>
      </c>
      <c r="AK108">
        <v>22.579409999999999</v>
      </c>
      <c r="AL108">
        <v>0</v>
      </c>
      <c r="AM108">
        <v>29.355930000000001</v>
      </c>
      <c r="AN108">
        <v>4.0691930000000003</v>
      </c>
      <c r="AO108">
        <v>13.35042</v>
      </c>
      <c r="AP108">
        <v>27.395289999999999</v>
      </c>
    </row>
    <row r="109" spans="3:42">
      <c r="C109" t="s">
        <v>41</v>
      </c>
      <c r="D109">
        <v>2070</v>
      </c>
      <c r="E109" t="s">
        <v>49</v>
      </c>
      <c r="F109">
        <v>0</v>
      </c>
      <c r="G109">
        <v>5.5984920000000002</v>
      </c>
      <c r="H109">
        <v>0</v>
      </c>
      <c r="I109">
        <v>1.4915069999999999</v>
      </c>
      <c r="J109">
        <v>1.2431779999999999</v>
      </c>
      <c r="K109">
        <v>4.0663340000000003</v>
      </c>
      <c r="L109">
        <v>0</v>
      </c>
      <c r="M109">
        <v>12.33033</v>
      </c>
      <c r="N109">
        <v>20.810079999999999</v>
      </c>
      <c r="O109">
        <v>0.31759599999999999</v>
      </c>
      <c r="P109">
        <v>0.104481</v>
      </c>
      <c r="Q109">
        <v>1.9794510000000001</v>
      </c>
      <c r="R109">
        <v>7.8775449999999996</v>
      </c>
      <c r="S109">
        <v>0.66575700000000004</v>
      </c>
      <c r="T109">
        <v>18.50563</v>
      </c>
      <c r="U109">
        <v>0.76020799999999999</v>
      </c>
      <c r="V109">
        <v>3.4728819999999998</v>
      </c>
      <c r="W109">
        <v>0.18121100000000001</v>
      </c>
      <c r="X109">
        <v>0</v>
      </c>
      <c r="Y109">
        <v>8.8456759999999992</v>
      </c>
      <c r="Z109">
        <v>0</v>
      </c>
      <c r="AA109">
        <v>0</v>
      </c>
      <c r="AB109">
        <v>0</v>
      </c>
      <c r="AC109">
        <v>0.155918</v>
      </c>
      <c r="AD109">
        <v>0</v>
      </c>
      <c r="AE109">
        <v>0</v>
      </c>
      <c r="AF109">
        <v>0</v>
      </c>
      <c r="AG109">
        <v>2.0572659999999998</v>
      </c>
      <c r="AH109">
        <v>0.59519500000000003</v>
      </c>
      <c r="AI109">
        <v>5.8996839999999997</v>
      </c>
      <c r="AJ109">
        <v>1.4559839999999999</v>
      </c>
      <c r="AK109">
        <v>10.089560000000001</v>
      </c>
      <c r="AL109">
        <v>0</v>
      </c>
      <c r="AM109">
        <v>3.4194100000000001</v>
      </c>
      <c r="AN109">
        <v>0</v>
      </c>
      <c r="AO109">
        <v>0.415576</v>
      </c>
      <c r="AP109">
        <v>13.182700000000001</v>
      </c>
    </row>
    <row r="110" spans="3:42">
      <c r="C110" t="s">
        <v>41</v>
      </c>
      <c r="D110">
        <v>2070</v>
      </c>
      <c r="E110" t="s">
        <v>50</v>
      </c>
      <c r="F110">
        <v>0</v>
      </c>
      <c r="G110">
        <v>0.49784800000000001</v>
      </c>
      <c r="H110">
        <v>0</v>
      </c>
      <c r="I110">
        <v>3.0543559999999998</v>
      </c>
      <c r="J110">
        <v>1.2160000000000001E-2</v>
      </c>
      <c r="K110">
        <v>1.1251279999999999</v>
      </c>
      <c r="L110">
        <v>1.3212E-2</v>
      </c>
      <c r="M110">
        <v>4.7579999999999997E-2</v>
      </c>
      <c r="N110">
        <v>13.60426</v>
      </c>
      <c r="O110">
        <v>0.21923100000000001</v>
      </c>
      <c r="P110">
        <v>4.5440000000000003E-3</v>
      </c>
      <c r="Q110">
        <v>4.4556999999999999E-2</v>
      </c>
      <c r="R110">
        <v>1.112692</v>
      </c>
      <c r="S110">
        <v>0.33491100000000001</v>
      </c>
      <c r="T110">
        <v>3.554951</v>
      </c>
      <c r="U110">
        <v>0</v>
      </c>
      <c r="V110">
        <v>4.4283000000000003E-2</v>
      </c>
      <c r="W110">
        <v>0.142705</v>
      </c>
      <c r="X110">
        <v>7.4062000000000003E-2</v>
      </c>
      <c r="Y110">
        <v>1.5886309999999999</v>
      </c>
      <c r="Z110">
        <v>0</v>
      </c>
      <c r="AA110">
        <v>2.1289999999999998E-3</v>
      </c>
      <c r="AB110">
        <v>2.229044</v>
      </c>
      <c r="AC110">
        <v>2.7959999999999999E-3</v>
      </c>
      <c r="AD110">
        <v>0</v>
      </c>
      <c r="AE110">
        <v>0</v>
      </c>
      <c r="AF110">
        <v>3.4880000000000002E-3</v>
      </c>
      <c r="AG110">
        <v>6.1219659999999996</v>
      </c>
      <c r="AH110">
        <v>0.27236700000000003</v>
      </c>
      <c r="AI110">
        <v>6.1435999999999998E-2</v>
      </c>
      <c r="AJ110">
        <v>0.19963700000000001</v>
      </c>
      <c r="AK110">
        <v>4.3639999999999998E-3</v>
      </c>
      <c r="AL110">
        <v>0</v>
      </c>
      <c r="AM110">
        <v>0.30901299999999998</v>
      </c>
      <c r="AN110">
        <v>1.4809999999999999E-3</v>
      </c>
      <c r="AO110">
        <v>6.3340000000000002E-3</v>
      </c>
      <c r="AP110">
        <v>8.2664519999999992</v>
      </c>
    </row>
    <row r="111" spans="3:42">
      <c r="C111" t="s">
        <v>41</v>
      </c>
      <c r="D111">
        <v>2070</v>
      </c>
      <c r="E111" t="s">
        <v>51</v>
      </c>
      <c r="F111">
        <v>0</v>
      </c>
      <c r="G111">
        <v>0.380546</v>
      </c>
      <c r="H111">
        <v>0</v>
      </c>
      <c r="I111">
        <v>0</v>
      </c>
      <c r="J111">
        <v>5.9450000000000003E-2</v>
      </c>
      <c r="K111">
        <v>1.082859</v>
      </c>
      <c r="L111">
        <v>0</v>
      </c>
      <c r="M111">
        <v>5.3283999999999998E-2</v>
      </c>
      <c r="N111">
        <v>11.412739999999999</v>
      </c>
      <c r="O111">
        <v>0.49959500000000001</v>
      </c>
      <c r="P111">
        <v>0</v>
      </c>
      <c r="Q111">
        <v>2.1574870000000002</v>
      </c>
      <c r="R111">
        <v>29.248629999999999</v>
      </c>
      <c r="S111">
        <v>1.7734129999999999</v>
      </c>
      <c r="T111">
        <v>18.044309999999999</v>
      </c>
      <c r="U111">
        <v>0.123145</v>
      </c>
      <c r="V111">
        <v>0</v>
      </c>
      <c r="W111">
        <v>0.15498799999999999</v>
      </c>
      <c r="X111">
        <v>0.133938</v>
      </c>
      <c r="Y111">
        <v>15.51454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6.8300549999999998</v>
      </c>
      <c r="AI111">
        <v>0.43246899999999999</v>
      </c>
      <c r="AJ111">
        <v>2.2414520000000002</v>
      </c>
      <c r="AK111">
        <v>0.42565599999999998</v>
      </c>
      <c r="AL111">
        <v>0</v>
      </c>
      <c r="AM111">
        <v>3.5386389999999999</v>
      </c>
      <c r="AN111">
        <v>0</v>
      </c>
      <c r="AO111">
        <v>0</v>
      </c>
      <c r="AP111">
        <v>13.358599999999999</v>
      </c>
    </row>
    <row r="112" spans="3:42">
      <c r="C112" t="s">
        <v>41</v>
      </c>
      <c r="D112">
        <v>2070</v>
      </c>
      <c r="E112" t="s">
        <v>52</v>
      </c>
      <c r="F112">
        <v>0</v>
      </c>
      <c r="G112">
        <v>9.3783639999999995</v>
      </c>
      <c r="H112">
        <v>0</v>
      </c>
      <c r="I112">
        <v>12.02685</v>
      </c>
      <c r="J112">
        <v>5.2448839999999999</v>
      </c>
      <c r="K112">
        <v>5.3217800000000004</v>
      </c>
      <c r="L112">
        <v>10.31291</v>
      </c>
      <c r="M112">
        <v>11.54547</v>
      </c>
      <c r="N112">
        <v>63.097230000000003</v>
      </c>
      <c r="O112">
        <v>13.07249</v>
      </c>
      <c r="P112">
        <v>0.80392799999999998</v>
      </c>
      <c r="Q112">
        <v>25.72485</v>
      </c>
      <c r="R112">
        <v>104.55110000000001</v>
      </c>
      <c r="S112">
        <v>8.9041350000000001</v>
      </c>
      <c r="T112">
        <v>64.981840000000005</v>
      </c>
      <c r="U112">
        <v>0.32982499999999998</v>
      </c>
      <c r="V112">
        <v>5.01701</v>
      </c>
      <c r="W112">
        <v>14.098739999999999</v>
      </c>
      <c r="X112">
        <v>1.9690639999999999</v>
      </c>
      <c r="Y112">
        <v>45.828899999999997</v>
      </c>
      <c r="Z112">
        <v>0</v>
      </c>
      <c r="AA112">
        <v>1.5932489999999999</v>
      </c>
      <c r="AB112">
        <v>0.83543800000000001</v>
      </c>
      <c r="AC112">
        <v>2.5293009999999998</v>
      </c>
      <c r="AD112">
        <v>0</v>
      </c>
      <c r="AE112">
        <v>0</v>
      </c>
      <c r="AF112">
        <v>4.2819370000000001</v>
      </c>
      <c r="AG112">
        <v>18.087879999999998</v>
      </c>
      <c r="AH112">
        <v>7.2412749999999999</v>
      </c>
      <c r="AI112">
        <v>10.97504</v>
      </c>
      <c r="AJ112">
        <v>21.04684</v>
      </c>
      <c r="AK112">
        <v>8.9038830000000004</v>
      </c>
      <c r="AL112">
        <v>0</v>
      </c>
      <c r="AM112">
        <v>17.77478</v>
      </c>
      <c r="AN112">
        <v>0.47259800000000002</v>
      </c>
      <c r="AO112">
        <v>1.3229709999999999</v>
      </c>
      <c r="AP112">
        <v>91.928520000000006</v>
      </c>
    </row>
    <row r="113" spans="3:42">
      <c r="C113" t="s">
        <v>41</v>
      </c>
      <c r="D113">
        <v>2070</v>
      </c>
      <c r="E113" t="s">
        <v>53</v>
      </c>
      <c r="F113">
        <v>0</v>
      </c>
      <c r="G113">
        <v>4.2717999999999999E-2</v>
      </c>
      <c r="H113">
        <v>0</v>
      </c>
      <c r="I113">
        <v>0.21385599999999999</v>
      </c>
      <c r="J113">
        <v>9.4940000000000007E-3</v>
      </c>
      <c r="K113">
        <v>7.3679999999999995E-2</v>
      </c>
      <c r="L113">
        <v>4.8217999999999997E-2</v>
      </c>
      <c r="M113">
        <v>3.7318999999999998E-2</v>
      </c>
      <c r="N113">
        <v>0.73972099999999996</v>
      </c>
      <c r="O113">
        <v>4.4318000000000003E-2</v>
      </c>
      <c r="P113">
        <v>2.049E-3</v>
      </c>
      <c r="Q113">
        <v>5.1977000000000002E-2</v>
      </c>
      <c r="R113">
        <v>0.243751</v>
      </c>
      <c r="S113">
        <v>5.4265000000000001E-2</v>
      </c>
      <c r="T113">
        <v>0.79332000000000003</v>
      </c>
      <c r="U113">
        <v>1.5510000000000001E-3</v>
      </c>
      <c r="V113">
        <v>1.8103000000000001E-2</v>
      </c>
      <c r="W113">
        <v>3.4307999999999998E-2</v>
      </c>
      <c r="X113">
        <v>9.9559999999999996E-3</v>
      </c>
      <c r="Y113">
        <v>0.18953200000000001</v>
      </c>
      <c r="Z113">
        <v>0</v>
      </c>
      <c r="AA113">
        <v>3.166E-3</v>
      </c>
      <c r="AB113">
        <v>3.1980000000000001E-2</v>
      </c>
      <c r="AC113">
        <v>4.0610000000000004E-3</v>
      </c>
      <c r="AD113">
        <v>0</v>
      </c>
      <c r="AE113">
        <v>0</v>
      </c>
      <c r="AF113">
        <v>1.9008000000000001E-2</v>
      </c>
      <c r="AG113">
        <v>0.143343</v>
      </c>
      <c r="AH113">
        <v>8.6768999999999999E-2</v>
      </c>
      <c r="AI113">
        <v>1.9486E-2</v>
      </c>
      <c r="AJ113">
        <v>9.6165E-2</v>
      </c>
      <c r="AK113">
        <v>2.1513000000000001E-2</v>
      </c>
      <c r="AL113">
        <v>0</v>
      </c>
      <c r="AM113">
        <v>8.1235000000000002E-2</v>
      </c>
      <c r="AN113">
        <v>1.304E-3</v>
      </c>
      <c r="AO113">
        <v>4.7479999999999996E-3</v>
      </c>
      <c r="AP113">
        <v>0.34569</v>
      </c>
    </row>
    <row r="114" spans="3:42">
      <c r="C114" t="s">
        <v>41</v>
      </c>
      <c r="D114">
        <v>2070</v>
      </c>
      <c r="E114" t="s">
        <v>54</v>
      </c>
      <c r="F114">
        <v>0</v>
      </c>
      <c r="G114">
        <v>20.792629999999999</v>
      </c>
      <c r="H114">
        <v>0</v>
      </c>
      <c r="I114">
        <v>29.19633</v>
      </c>
      <c r="J114">
        <v>1.4421139999999999</v>
      </c>
      <c r="K114">
        <v>18.422180000000001</v>
      </c>
      <c r="L114">
        <v>2.5076390000000002</v>
      </c>
      <c r="M114">
        <v>5.1387739999999997</v>
      </c>
      <c r="N114">
        <v>218.4212</v>
      </c>
      <c r="O114">
        <v>14.528740000000001</v>
      </c>
      <c r="P114">
        <v>0.18713299999999999</v>
      </c>
      <c r="Q114">
        <v>8.0367049999999995</v>
      </c>
      <c r="R114">
        <v>71.982609999999994</v>
      </c>
      <c r="S114">
        <v>11.24736</v>
      </c>
      <c r="T114">
        <v>164.19399999999999</v>
      </c>
      <c r="U114">
        <v>1.6001050000000001</v>
      </c>
      <c r="V114">
        <v>2.291042</v>
      </c>
      <c r="W114">
        <v>9.7001899999999992</v>
      </c>
      <c r="X114">
        <v>2.487241</v>
      </c>
      <c r="Y114">
        <v>75.400720000000007</v>
      </c>
      <c r="Z114">
        <v>0</v>
      </c>
      <c r="AA114">
        <v>0.305342</v>
      </c>
      <c r="AB114">
        <v>0.26132699999999998</v>
      </c>
      <c r="AC114">
        <v>1.281447</v>
      </c>
      <c r="AD114">
        <v>0</v>
      </c>
      <c r="AE114">
        <v>0</v>
      </c>
      <c r="AF114">
        <v>0.55793400000000004</v>
      </c>
      <c r="AG114">
        <v>83.43092</v>
      </c>
      <c r="AH114">
        <v>9.1468959999999999</v>
      </c>
      <c r="AI114">
        <v>7.8192830000000004</v>
      </c>
      <c r="AJ114">
        <v>15.57715</v>
      </c>
      <c r="AK114">
        <v>1.430164</v>
      </c>
      <c r="AL114">
        <v>0</v>
      </c>
      <c r="AM114">
        <v>16.699619999999999</v>
      </c>
      <c r="AN114">
        <v>0.52135399999999998</v>
      </c>
      <c r="AO114">
        <v>0.40536899999999998</v>
      </c>
      <c r="AP114">
        <v>286.34219999999999</v>
      </c>
    </row>
    <row r="115" spans="3:42">
      <c r="C115" t="s">
        <v>41</v>
      </c>
      <c r="D115">
        <v>2010</v>
      </c>
      <c r="E115" t="s">
        <v>72</v>
      </c>
      <c r="F115">
        <v>10.2858</v>
      </c>
      <c r="G115">
        <v>157.90299999999999</v>
      </c>
      <c r="H115">
        <v>17.3155</v>
      </c>
      <c r="I115">
        <v>180.67</v>
      </c>
      <c r="J115">
        <v>62.8583</v>
      </c>
      <c r="K115">
        <v>243.53700000000001</v>
      </c>
      <c r="L115">
        <v>14.3652</v>
      </c>
      <c r="M115">
        <v>118.91</v>
      </c>
      <c r="N115">
        <v>1837.55</v>
      </c>
      <c r="O115">
        <v>131.601</v>
      </c>
      <c r="P115">
        <v>17.400099999999998</v>
      </c>
      <c r="Q115">
        <v>129.00800000000001</v>
      </c>
      <c r="R115">
        <v>634.73099999999999</v>
      </c>
      <c r="S115">
        <v>108.688</v>
      </c>
      <c r="T115">
        <v>922.19</v>
      </c>
      <c r="U115">
        <v>41.033200000000001</v>
      </c>
      <c r="V115">
        <v>119.81100000000001</v>
      </c>
      <c r="W115">
        <v>85.3048</v>
      </c>
      <c r="X115">
        <v>12.92342</v>
      </c>
      <c r="Y115">
        <v>1014.45</v>
      </c>
      <c r="Z115">
        <v>6.5740299999999996</v>
      </c>
      <c r="AA115">
        <v>28.9422</v>
      </c>
      <c r="AB115">
        <v>16.744</v>
      </c>
      <c r="AC115">
        <v>22.871099999999998</v>
      </c>
      <c r="AD115">
        <v>0.101219</v>
      </c>
      <c r="AE115">
        <v>13.757300000000001</v>
      </c>
      <c r="AF115">
        <v>4.0810399999999998</v>
      </c>
      <c r="AG115">
        <v>482.00799999999998</v>
      </c>
      <c r="AH115">
        <v>126.398</v>
      </c>
      <c r="AI115">
        <v>359.334</v>
      </c>
      <c r="AJ115">
        <v>129.81100000000001</v>
      </c>
      <c r="AK115">
        <v>102.491</v>
      </c>
      <c r="AL115">
        <v>54.917200000000001</v>
      </c>
      <c r="AM115">
        <v>223.40799999999999</v>
      </c>
      <c r="AN115">
        <v>28.027999999999999</v>
      </c>
      <c r="AO115">
        <v>71.692999999999998</v>
      </c>
      <c r="AP115">
        <v>856.94799999999998</v>
      </c>
    </row>
    <row r="116" spans="3:42">
      <c r="C116" t="s">
        <v>41</v>
      </c>
      <c r="D116">
        <v>2010</v>
      </c>
      <c r="E116" t="s">
        <v>73</v>
      </c>
      <c r="F116">
        <v>25.812200000000001</v>
      </c>
      <c r="G116">
        <v>224.35599999999999</v>
      </c>
      <c r="H116">
        <v>43.453499999999998</v>
      </c>
      <c r="I116">
        <v>363.43900000000002</v>
      </c>
      <c r="J116">
        <v>139.608</v>
      </c>
      <c r="K116">
        <v>346.029</v>
      </c>
      <c r="L116">
        <v>24.0136</v>
      </c>
      <c r="M116">
        <v>228.74799999999999</v>
      </c>
      <c r="N116">
        <v>2361.44</v>
      </c>
      <c r="O116">
        <v>190.554</v>
      </c>
      <c r="P116">
        <v>31.081299999999999</v>
      </c>
      <c r="Q116">
        <v>238.648</v>
      </c>
      <c r="R116">
        <v>1339.08</v>
      </c>
      <c r="S116">
        <v>217.524</v>
      </c>
      <c r="T116">
        <v>2789.41</v>
      </c>
      <c r="U116">
        <v>97.724999999999994</v>
      </c>
      <c r="V116">
        <v>195.565</v>
      </c>
      <c r="W116">
        <v>124.34699999999999</v>
      </c>
      <c r="X116">
        <v>19.787299999999998</v>
      </c>
      <c r="Y116">
        <v>1580.18</v>
      </c>
      <c r="Z116">
        <v>16.497599999999998</v>
      </c>
      <c r="AA116">
        <v>46.280999999999999</v>
      </c>
      <c r="AB116">
        <v>17.2562</v>
      </c>
      <c r="AC116">
        <v>41.078600000000002</v>
      </c>
      <c r="AD116">
        <v>0.25401099999999999</v>
      </c>
      <c r="AE116">
        <v>34.524099999999997</v>
      </c>
      <c r="AF116">
        <v>11.0055</v>
      </c>
      <c r="AG116">
        <v>508.69499999999999</v>
      </c>
      <c r="AH116">
        <v>193.53</v>
      </c>
      <c r="AI116">
        <v>786.80200000000002</v>
      </c>
      <c r="AJ116">
        <v>298.84899999999999</v>
      </c>
      <c r="AK116">
        <v>144.25299999999999</v>
      </c>
      <c r="AL116">
        <v>137.815</v>
      </c>
      <c r="AM116">
        <v>342.06400000000002</v>
      </c>
      <c r="AN116">
        <v>48.578299999999999</v>
      </c>
      <c r="AO116">
        <v>93.684200000000004</v>
      </c>
      <c r="AP116">
        <v>1948.57</v>
      </c>
    </row>
    <row r="117" spans="3:42">
      <c r="C117" t="s">
        <v>41</v>
      </c>
      <c r="D117">
        <v>2010</v>
      </c>
      <c r="E117" t="s">
        <v>74</v>
      </c>
      <c r="F117">
        <v>78.110299999999995</v>
      </c>
      <c r="G117">
        <v>831.41300000000001</v>
      </c>
      <c r="H117">
        <v>131.494</v>
      </c>
      <c r="I117">
        <v>1069.1199999999999</v>
      </c>
      <c r="J117">
        <v>473.27100000000002</v>
      </c>
      <c r="K117">
        <v>1282.3</v>
      </c>
      <c r="L117">
        <v>91.433700000000002</v>
      </c>
      <c r="M117">
        <v>936.5</v>
      </c>
      <c r="N117">
        <v>8675.8700000000008</v>
      </c>
      <c r="O117">
        <v>671.78800000000001</v>
      </c>
      <c r="P117">
        <v>73.611699999999999</v>
      </c>
      <c r="Q117">
        <v>810.98800000000006</v>
      </c>
      <c r="R117">
        <v>5375.46</v>
      </c>
      <c r="S117">
        <v>724.74400000000003</v>
      </c>
      <c r="T117">
        <v>7316.52</v>
      </c>
      <c r="U117">
        <v>327.86399999999998</v>
      </c>
      <c r="V117">
        <v>746.77599999999995</v>
      </c>
      <c r="W117">
        <v>557.49099999999999</v>
      </c>
      <c r="X117">
        <v>81.883709999999994</v>
      </c>
      <c r="Y117">
        <v>6198.98</v>
      </c>
      <c r="Z117">
        <v>49.923299999999998</v>
      </c>
      <c r="AA117">
        <v>176.589</v>
      </c>
      <c r="AB117">
        <v>81.567700000000002</v>
      </c>
      <c r="AC117">
        <v>146.49600000000001</v>
      </c>
      <c r="AD117">
        <v>0.76866100000000004</v>
      </c>
      <c r="AE117">
        <v>104.473</v>
      </c>
      <c r="AF117">
        <v>41.179099999999998</v>
      </c>
      <c r="AG117">
        <v>2168.02</v>
      </c>
      <c r="AH117">
        <v>800.86699999999996</v>
      </c>
      <c r="AI117">
        <v>2635.46</v>
      </c>
      <c r="AJ117">
        <v>1085.07</v>
      </c>
      <c r="AK117">
        <v>737.16600000000005</v>
      </c>
      <c r="AL117">
        <v>417.04300000000001</v>
      </c>
      <c r="AM117">
        <v>1415.53</v>
      </c>
      <c r="AN117">
        <v>170.059</v>
      </c>
      <c r="AO117">
        <v>335.31700000000001</v>
      </c>
      <c r="AP117">
        <v>7253.84</v>
      </c>
    </row>
    <row r="118" spans="3:42">
      <c r="C118" t="s">
        <v>41</v>
      </c>
      <c r="D118">
        <v>2010</v>
      </c>
      <c r="E118" t="s">
        <v>43</v>
      </c>
      <c r="F118">
        <v>1.56612</v>
      </c>
      <c r="G118">
        <v>27.884</v>
      </c>
      <c r="H118">
        <v>2.6364700000000001</v>
      </c>
      <c r="I118">
        <v>41.888800000000003</v>
      </c>
      <c r="J118">
        <v>10.3697</v>
      </c>
      <c r="K118">
        <v>43.006</v>
      </c>
      <c r="L118">
        <v>5.2679299999999998</v>
      </c>
      <c r="M118">
        <v>18.163499999999999</v>
      </c>
      <c r="N118">
        <v>298.709</v>
      </c>
      <c r="O118">
        <v>23.778700000000001</v>
      </c>
      <c r="P118">
        <v>3.0387599999999999</v>
      </c>
      <c r="Q118">
        <v>20.804300000000001</v>
      </c>
      <c r="R118">
        <v>163.49799999999999</v>
      </c>
      <c r="S118">
        <v>35.167499999999997</v>
      </c>
      <c r="T118">
        <v>317.34800000000001</v>
      </c>
      <c r="U118">
        <v>8.6485699999999994</v>
      </c>
      <c r="V118">
        <v>17.494</v>
      </c>
      <c r="W118">
        <v>18.537400000000002</v>
      </c>
      <c r="X118">
        <v>3.9610560000000001</v>
      </c>
      <c r="Y118">
        <v>164.53700000000001</v>
      </c>
      <c r="Z118">
        <v>1.0009699999999999</v>
      </c>
      <c r="AA118">
        <v>3.9633600000000002</v>
      </c>
      <c r="AB118">
        <v>5.36592</v>
      </c>
      <c r="AC118">
        <v>4.2464500000000003</v>
      </c>
      <c r="AD118">
        <v>1.5412E-2</v>
      </c>
      <c r="AE118">
        <v>2.0947</v>
      </c>
      <c r="AF118">
        <v>1.0001599999999999</v>
      </c>
      <c r="AG118">
        <v>75.768299999999996</v>
      </c>
      <c r="AH118">
        <v>38.741199999999999</v>
      </c>
      <c r="AI118">
        <v>52.921500000000002</v>
      </c>
      <c r="AJ118">
        <v>30.930299999999999</v>
      </c>
      <c r="AK118">
        <v>12.560700000000001</v>
      </c>
      <c r="AL118">
        <v>8.3617399999999993</v>
      </c>
      <c r="AM118">
        <v>68.474999999999994</v>
      </c>
      <c r="AN118">
        <v>5.8615199999999996</v>
      </c>
      <c r="AO118">
        <v>10.0276</v>
      </c>
      <c r="AP118">
        <v>177.32499999999999</v>
      </c>
    </row>
    <row r="119" spans="3:42">
      <c r="C119" t="s">
        <v>41</v>
      </c>
      <c r="D119">
        <v>2010</v>
      </c>
      <c r="E119" t="s">
        <v>44</v>
      </c>
      <c r="F119">
        <v>4.0664100000000003</v>
      </c>
      <c r="G119">
        <v>54.5929</v>
      </c>
      <c r="H119">
        <v>6.84558</v>
      </c>
      <c r="I119">
        <v>82.012500000000003</v>
      </c>
      <c r="J119">
        <v>25.3781</v>
      </c>
      <c r="K119">
        <v>84.199700000000007</v>
      </c>
      <c r="L119">
        <v>7.7354000000000003</v>
      </c>
      <c r="M119">
        <v>53.342300000000002</v>
      </c>
      <c r="N119">
        <v>835.47199999999998</v>
      </c>
      <c r="O119">
        <v>49.880800000000001</v>
      </c>
      <c r="P119">
        <v>7.6493200000000003</v>
      </c>
      <c r="Q119">
        <v>61.097999999999999</v>
      </c>
      <c r="R119">
        <v>338.935</v>
      </c>
      <c r="S119">
        <v>61.967799999999997</v>
      </c>
      <c r="T119">
        <v>497.05799999999999</v>
      </c>
      <c r="U119">
        <v>17.779299999999999</v>
      </c>
      <c r="V119">
        <v>44.526000000000003</v>
      </c>
      <c r="W119">
        <v>44.070900000000002</v>
      </c>
      <c r="X119">
        <v>7.6000719999999999</v>
      </c>
      <c r="Y119">
        <v>343.61700000000002</v>
      </c>
      <c r="Z119">
        <v>2.5990000000000002</v>
      </c>
      <c r="AA119">
        <v>10.8636</v>
      </c>
      <c r="AB119">
        <v>9.66526</v>
      </c>
      <c r="AC119">
        <v>8.7515300000000007</v>
      </c>
      <c r="AD119">
        <v>4.0016000000000003E-2</v>
      </c>
      <c r="AE119">
        <v>5.4388699999999996</v>
      </c>
      <c r="AF119">
        <v>1.95817</v>
      </c>
      <c r="AG119">
        <v>148.34399999999999</v>
      </c>
      <c r="AH119">
        <v>74.332800000000006</v>
      </c>
      <c r="AI119">
        <v>145.05799999999999</v>
      </c>
      <c r="AJ119">
        <v>60.557099999999998</v>
      </c>
      <c r="AK119">
        <v>28.931799999999999</v>
      </c>
      <c r="AL119">
        <v>21.711200000000002</v>
      </c>
      <c r="AM119">
        <v>131.38300000000001</v>
      </c>
      <c r="AN119">
        <v>12.910500000000001</v>
      </c>
      <c r="AO119">
        <v>25.522500000000001</v>
      </c>
      <c r="AP119">
        <v>416.613</v>
      </c>
    </row>
    <row r="120" spans="3:42">
      <c r="C120" t="s">
        <v>41</v>
      </c>
      <c r="D120">
        <v>2010</v>
      </c>
      <c r="E120" t="s">
        <v>45</v>
      </c>
      <c r="F120">
        <v>72.749600000000001</v>
      </c>
      <c r="G120">
        <v>827.70600000000002</v>
      </c>
      <c r="H120">
        <v>122.47</v>
      </c>
      <c r="I120">
        <v>1443.26</v>
      </c>
      <c r="J120">
        <v>367.108</v>
      </c>
      <c r="K120">
        <v>1276.5899999999999</v>
      </c>
      <c r="L120">
        <v>95.837500000000006</v>
      </c>
      <c r="M120">
        <v>1066.68</v>
      </c>
      <c r="N120">
        <v>16358.2</v>
      </c>
      <c r="O120">
        <v>774.19799999999998</v>
      </c>
      <c r="P120">
        <v>136.131</v>
      </c>
      <c r="Q120">
        <v>937.05100000000004</v>
      </c>
      <c r="R120">
        <v>5092.32</v>
      </c>
      <c r="S120">
        <v>770.99800000000005</v>
      </c>
      <c r="T120">
        <v>8528.51</v>
      </c>
      <c r="U120">
        <v>324.34899999999999</v>
      </c>
      <c r="V120">
        <v>837.23800000000006</v>
      </c>
      <c r="W120">
        <v>579.04499999999996</v>
      </c>
      <c r="X120">
        <v>98.864580000000004</v>
      </c>
      <c r="Y120">
        <v>5908.29</v>
      </c>
      <c r="Z120">
        <v>46.497100000000003</v>
      </c>
      <c r="AA120">
        <v>195.38300000000001</v>
      </c>
      <c r="AB120">
        <v>133.09299999999999</v>
      </c>
      <c r="AC120">
        <v>141.494</v>
      </c>
      <c r="AD120">
        <v>0.71590699999999996</v>
      </c>
      <c r="AE120">
        <v>97.303299999999993</v>
      </c>
      <c r="AF120">
        <v>44.1462</v>
      </c>
      <c r="AG120">
        <v>2557.19</v>
      </c>
      <c r="AH120">
        <v>966.94899999999996</v>
      </c>
      <c r="AI120">
        <v>3371.76</v>
      </c>
      <c r="AJ120">
        <v>991.32100000000003</v>
      </c>
      <c r="AK120">
        <v>526.70600000000002</v>
      </c>
      <c r="AL120">
        <v>388.42099999999999</v>
      </c>
      <c r="AM120">
        <v>1709.08</v>
      </c>
      <c r="AN120">
        <v>181.03899999999999</v>
      </c>
      <c r="AO120">
        <v>545.66300000000001</v>
      </c>
      <c r="AP120">
        <v>6986.93</v>
      </c>
    </row>
    <row r="121" spans="3:42">
      <c r="C121" t="s">
        <v>41</v>
      </c>
      <c r="D121">
        <v>2020</v>
      </c>
      <c r="E121" t="s">
        <v>72</v>
      </c>
      <c r="F121">
        <v>0</v>
      </c>
      <c r="G121">
        <v>167.96860000000001</v>
      </c>
      <c r="H121">
        <v>0</v>
      </c>
      <c r="I121">
        <v>207.45189999999999</v>
      </c>
      <c r="J121">
        <v>64.956509999999994</v>
      </c>
      <c r="K121">
        <v>277.40519999999998</v>
      </c>
      <c r="L121">
        <v>15.859220000000001</v>
      </c>
      <c r="M121">
        <v>127.90009999999999</v>
      </c>
      <c r="N121">
        <v>1947.0350000000001</v>
      </c>
      <c r="O121">
        <v>150.82220000000001</v>
      </c>
      <c r="P121">
        <v>22.753609999999998</v>
      </c>
      <c r="Q121">
        <v>129.00800000000001</v>
      </c>
      <c r="R121">
        <v>636.64049999999997</v>
      </c>
      <c r="S121">
        <v>115.0026</v>
      </c>
      <c r="T121">
        <v>971.33989999999994</v>
      </c>
      <c r="U121">
        <v>42.364609999999999</v>
      </c>
      <c r="V121">
        <v>148.29320000000001</v>
      </c>
      <c r="W121">
        <v>113.61879999999999</v>
      </c>
      <c r="X121">
        <v>16.097629999999999</v>
      </c>
      <c r="Y121">
        <v>1016.24</v>
      </c>
      <c r="Z121">
        <v>0</v>
      </c>
      <c r="AA121">
        <v>35.736739999999998</v>
      </c>
      <c r="AB121">
        <v>20.742100000000001</v>
      </c>
      <c r="AC121">
        <v>27.661909999999999</v>
      </c>
      <c r="AD121">
        <v>0</v>
      </c>
      <c r="AE121">
        <v>0</v>
      </c>
      <c r="AF121">
        <v>6.4501759999999999</v>
      </c>
      <c r="AG121">
        <v>542.20849999999996</v>
      </c>
      <c r="AH121">
        <v>141.82409999999999</v>
      </c>
      <c r="AI121">
        <v>453.65140000000002</v>
      </c>
      <c r="AJ121">
        <v>129.81100000000001</v>
      </c>
      <c r="AK121">
        <v>117.9162</v>
      </c>
      <c r="AL121">
        <v>0</v>
      </c>
      <c r="AM121">
        <v>266.93650000000002</v>
      </c>
      <c r="AN121">
        <v>29.249549999999999</v>
      </c>
      <c r="AO121">
        <v>74.598849999999999</v>
      </c>
      <c r="AP121">
        <v>885.48940000000005</v>
      </c>
    </row>
    <row r="122" spans="3:42">
      <c r="C122" t="s">
        <v>41</v>
      </c>
      <c r="D122">
        <v>2020</v>
      </c>
      <c r="E122" t="s">
        <v>73</v>
      </c>
      <c r="F122">
        <v>0</v>
      </c>
      <c r="G122">
        <v>238.6576</v>
      </c>
      <c r="H122">
        <v>0</v>
      </c>
      <c r="I122">
        <v>417.31389999999999</v>
      </c>
      <c r="J122">
        <v>144.2681</v>
      </c>
      <c r="K122">
        <v>394.15050000000002</v>
      </c>
      <c r="L122">
        <v>26.51108</v>
      </c>
      <c r="M122">
        <v>246.04230000000001</v>
      </c>
      <c r="N122">
        <v>2502.1390000000001</v>
      </c>
      <c r="O122">
        <v>218.38570000000001</v>
      </c>
      <c r="P122">
        <v>40.644109999999998</v>
      </c>
      <c r="Q122">
        <v>238.648</v>
      </c>
      <c r="R122">
        <v>1343.1079999999999</v>
      </c>
      <c r="S122">
        <v>230.1618</v>
      </c>
      <c r="T122">
        <v>2938.0770000000002</v>
      </c>
      <c r="U122">
        <v>100.8959</v>
      </c>
      <c r="V122">
        <v>242.05600000000001</v>
      </c>
      <c r="W122">
        <v>165.6198</v>
      </c>
      <c r="X122">
        <v>24.647390000000001</v>
      </c>
      <c r="Y122">
        <v>1582.9680000000001</v>
      </c>
      <c r="Z122">
        <v>0</v>
      </c>
      <c r="AA122">
        <v>57.146030000000003</v>
      </c>
      <c r="AB122">
        <v>21.3766</v>
      </c>
      <c r="AC122">
        <v>49.683329999999998</v>
      </c>
      <c r="AD122">
        <v>0</v>
      </c>
      <c r="AE122">
        <v>0</v>
      </c>
      <c r="AF122">
        <v>17.394439999999999</v>
      </c>
      <c r="AG122">
        <v>572.22850000000005</v>
      </c>
      <c r="AH122">
        <v>217.1491</v>
      </c>
      <c r="AI122">
        <v>993.32039999999995</v>
      </c>
      <c r="AJ122">
        <v>298.84899999999999</v>
      </c>
      <c r="AK122">
        <v>165.96340000000001</v>
      </c>
      <c r="AL122">
        <v>0</v>
      </c>
      <c r="AM122">
        <v>408.71120000000002</v>
      </c>
      <c r="AN122">
        <v>50.695500000000003</v>
      </c>
      <c r="AO122">
        <v>97.481390000000005</v>
      </c>
      <c r="AP122">
        <v>2013.4690000000001</v>
      </c>
    </row>
    <row r="123" spans="3:42">
      <c r="C123" t="s">
        <v>41</v>
      </c>
      <c r="D123">
        <v>2020</v>
      </c>
      <c r="E123" t="s">
        <v>74</v>
      </c>
      <c r="F123">
        <v>0</v>
      </c>
      <c r="G123">
        <v>884.41160000000002</v>
      </c>
      <c r="H123">
        <v>0</v>
      </c>
      <c r="I123">
        <v>1227.6020000000001</v>
      </c>
      <c r="J123">
        <v>489.06880000000001</v>
      </c>
      <c r="K123">
        <v>1460.627</v>
      </c>
      <c r="L123">
        <v>100.943</v>
      </c>
      <c r="M123">
        <v>1007.303</v>
      </c>
      <c r="N123">
        <v>9192.7960000000003</v>
      </c>
      <c r="O123">
        <v>769.90729999999996</v>
      </c>
      <c r="P123">
        <v>96.259879999999995</v>
      </c>
      <c r="Q123">
        <v>810.98800000000006</v>
      </c>
      <c r="R123">
        <v>5391.6310000000003</v>
      </c>
      <c r="S123">
        <v>766.85029999999995</v>
      </c>
      <c r="T123">
        <v>7706.4679999999998</v>
      </c>
      <c r="U123">
        <v>338.50229999999999</v>
      </c>
      <c r="V123">
        <v>924.30430000000001</v>
      </c>
      <c r="W123">
        <v>742.53129999999999</v>
      </c>
      <c r="X123">
        <v>101.9957</v>
      </c>
      <c r="Y123">
        <v>6209.9160000000002</v>
      </c>
      <c r="Z123">
        <v>0</v>
      </c>
      <c r="AA123">
        <v>218.0454</v>
      </c>
      <c r="AB123">
        <v>101.04430000000001</v>
      </c>
      <c r="AC123">
        <v>177.1825</v>
      </c>
      <c r="AD123">
        <v>0</v>
      </c>
      <c r="AE123">
        <v>0</v>
      </c>
      <c r="AF123">
        <v>65.084500000000006</v>
      </c>
      <c r="AG123">
        <v>2438.7950000000001</v>
      </c>
      <c r="AH123">
        <v>898.60770000000002</v>
      </c>
      <c r="AI123">
        <v>3327.2109999999998</v>
      </c>
      <c r="AJ123">
        <v>1085.07</v>
      </c>
      <c r="AK123">
        <v>848.11130000000003</v>
      </c>
      <c r="AL123">
        <v>0</v>
      </c>
      <c r="AM123">
        <v>1691.33</v>
      </c>
      <c r="AN123">
        <v>177.47069999999999</v>
      </c>
      <c r="AO123">
        <v>348.90800000000002</v>
      </c>
      <c r="AP123">
        <v>7495.4350000000004</v>
      </c>
    </row>
    <row r="124" spans="3:42">
      <c r="C124" t="s">
        <v>41</v>
      </c>
      <c r="D124">
        <v>2020</v>
      </c>
      <c r="E124" t="s">
        <v>43</v>
      </c>
      <c r="F124">
        <v>0</v>
      </c>
      <c r="G124">
        <v>29.661470000000001</v>
      </c>
      <c r="H124">
        <v>0</v>
      </c>
      <c r="I124">
        <v>48.098239999999997</v>
      </c>
      <c r="J124">
        <v>10.71584</v>
      </c>
      <c r="K124">
        <v>48.986750000000001</v>
      </c>
      <c r="L124">
        <v>5.8158089999999998</v>
      </c>
      <c r="M124">
        <v>19.536729999999999</v>
      </c>
      <c r="N124">
        <v>316.50670000000002</v>
      </c>
      <c r="O124">
        <v>27.251740000000002</v>
      </c>
      <c r="P124">
        <v>3.9736980000000002</v>
      </c>
      <c r="Q124">
        <v>20.804300000000001</v>
      </c>
      <c r="R124">
        <v>163.98990000000001</v>
      </c>
      <c r="S124">
        <v>37.21067</v>
      </c>
      <c r="T124">
        <v>334.26170000000002</v>
      </c>
      <c r="U124">
        <v>8.9291920000000005</v>
      </c>
      <c r="V124">
        <v>21.65279</v>
      </c>
      <c r="W124">
        <v>24.690259999999999</v>
      </c>
      <c r="X124">
        <v>4.9339579999999996</v>
      </c>
      <c r="Y124">
        <v>164.82730000000001</v>
      </c>
      <c r="Z124">
        <v>0</v>
      </c>
      <c r="AA124">
        <v>4.8938069999999998</v>
      </c>
      <c r="AB124">
        <v>6.6471840000000002</v>
      </c>
      <c r="AC124">
        <v>5.1359539999999999</v>
      </c>
      <c r="AD124">
        <v>0</v>
      </c>
      <c r="AE124">
        <v>0</v>
      </c>
      <c r="AF124">
        <v>1.580775</v>
      </c>
      <c r="AG124">
        <v>85.231390000000005</v>
      </c>
      <c r="AH124">
        <v>43.469320000000003</v>
      </c>
      <c r="AI124">
        <v>66.812240000000003</v>
      </c>
      <c r="AJ124">
        <v>30.930299999999999</v>
      </c>
      <c r="AK124">
        <v>14.45112</v>
      </c>
      <c r="AL124">
        <v>0</v>
      </c>
      <c r="AM124">
        <v>81.816569999999999</v>
      </c>
      <c r="AN124">
        <v>6.1169840000000004</v>
      </c>
      <c r="AO124">
        <v>10.43404</v>
      </c>
      <c r="AP124">
        <v>183.23099999999999</v>
      </c>
    </row>
    <row r="125" spans="3:42">
      <c r="C125" t="s">
        <v>41</v>
      </c>
      <c r="D125">
        <v>2020</v>
      </c>
      <c r="E125" t="s">
        <v>44</v>
      </c>
      <c r="F125">
        <v>0</v>
      </c>
      <c r="G125">
        <v>58.072940000000003</v>
      </c>
      <c r="H125">
        <v>0</v>
      </c>
      <c r="I125">
        <v>94.169740000000004</v>
      </c>
      <c r="J125">
        <v>26.22522</v>
      </c>
      <c r="K125">
        <v>95.909170000000003</v>
      </c>
      <c r="L125">
        <v>8.5399019999999997</v>
      </c>
      <c r="M125">
        <v>57.3752</v>
      </c>
      <c r="N125">
        <v>885.25109999999995</v>
      </c>
      <c r="O125">
        <v>57.166229999999999</v>
      </c>
      <c r="P125">
        <v>10.002789999999999</v>
      </c>
      <c r="Q125">
        <v>61.097999999999999</v>
      </c>
      <c r="R125">
        <v>339.95460000000003</v>
      </c>
      <c r="S125">
        <v>65.568020000000004</v>
      </c>
      <c r="T125">
        <v>523.54970000000003</v>
      </c>
      <c r="U125">
        <v>18.356190000000002</v>
      </c>
      <c r="V125">
        <v>55.110999999999997</v>
      </c>
      <c r="W125">
        <v>58.698740000000001</v>
      </c>
      <c r="X125">
        <v>9.4667770000000004</v>
      </c>
      <c r="Y125">
        <v>344.22320000000002</v>
      </c>
      <c r="Z125">
        <v>0</v>
      </c>
      <c r="AA125">
        <v>13.413959999999999</v>
      </c>
      <c r="AB125">
        <v>11.97311</v>
      </c>
      <c r="AC125">
        <v>10.584709999999999</v>
      </c>
      <c r="AD125">
        <v>0</v>
      </c>
      <c r="AE125">
        <v>0</v>
      </c>
      <c r="AF125">
        <v>3.094932</v>
      </c>
      <c r="AG125">
        <v>166.87139999999999</v>
      </c>
      <c r="AH125">
        <v>83.404640000000001</v>
      </c>
      <c r="AI125">
        <v>183.1326</v>
      </c>
      <c r="AJ125">
        <v>60.557099999999998</v>
      </c>
      <c r="AK125">
        <v>33.286110000000001</v>
      </c>
      <c r="AL125">
        <v>0</v>
      </c>
      <c r="AM125">
        <v>156.98150000000001</v>
      </c>
      <c r="AN125">
        <v>13.473179999999999</v>
      </c>
      <c r="AO125">
        <v>26.55697</v>
      </c>
      <c r="AP125">
        <v>430.48860000000002</v>
      </c>
    </row>
    <row r="126" spans="3:42">
      <c r="C126" t="s">
        <v>41</v>
      </c>
      <c r="D126">
        <v>2020</v>
      </c>
      <c r="E126" t="s">
        <v>45</v>
      </c>
      <c r="F126">
        <v>0</v>
      </c>
      <c r="G126">
        <v>880.4683</v>
      </c>
      <c r="H126">
        <v>0</v>
      </c>
      <c r="I126">
        <v>1657.204</v>
      </c>
      <c r="J126">
        <v>379.36200000000002</v>
      </c>
      <c r="K126">
        <v>1454.123</v>
      </c>
      <c r="L126">
        <v>105.8049</v>
      </c>
      <c r="M126">
        <v>1147.325</v>
      </c>
      <c r="N126">
        <v>17332.849999999999</v>
      </c>
      <c r="O126">
        <v>887.2749</v>
      </c>
      <c r="P126">
        <v>178.0146</v>
      </c>
      <c r="Q126">
        <v>937.05100000000004</v>
      </c>
      <c r="R126">
        <v>5107.6400000000003</v>
      </c>
      <c r="S126">
        <v>815.79160000000002</v>
      </c>
      <c r="T126">
        <v>8983.0529999999999</v>
      </c>
      <c r="U126">
        <v>334.8732</v>
      </c>
      <c r="V126">
        <v>1036.2719999999999</v>
      </c>
      <c r="W126">
        <v>771.23940000000005</v>
      </c>
      <c r="X126">
        <v>123.1474</v>
      </c>
      <c r="Y126">
        <v>5918.7129999999997</v>
      </c>
      <c r="Z126">
        <v>0</v>
      </c>
      <c r="AA126">
        <v>241.25149999999999</v>
      </c>
      <c r="AB126">
        <v>164.87270000000001</v>
      </c>
      <c r="AC126">
        <v>171.1327</v>
      </c>
      <c r="AD126">
        <v>0</v>
      </c>
      <c r="AE126">
        <v>0</v>
      </c>
      <c r="AF126">
        <v>69.774069999999995</v>
      </c>
      <c r="AG126">
        <v>2876.5709999999999</v>
      </c>
      <c r="AH126">
        <v>1084.9590000000001</v>
      </c>
      <c r="AI126">
        <v>4256.7740000000003</v>
      </c>
      <c r="AJ126">
        <v>991.32100000000003</v>
      </c>
      <c r="AK126">
        <v>605.97659999999996</v>
      </c>
      <c r="AL126">
        <v>0</v>
      </c>
      <c r="AM126">
        <v>2042.075</v>
      </c>
      <c r="AN126">
        <v>188.92930000000001</v>
      </c>
      <c r="AO126">
        <v>567.77970000000005</v>
      </c>
      <c r="AP126">
        <v>7219.6360000000004</v>
      </c>
    </row>
    <row r="127" spans="3:42">
      <c r="C127" t="s">
        <v>41</v>
      </c>
      <c r="D127">
        <v>2030</v>
      </c>
      <c r="E127" t="s">
        <v>72</v>
      </c>
      <c r="F127">
        <v>0</v>
      </c>
      <c r="G127">
        <v>168.7955</v>
      </c>
      <c r="H127">
        <v>0</v>
      </c>
      <c r="I127">
        <v>202.52780000000001</v>
      </c>
      <c r="J127">
        <v>67.875770000000003</v>
      </c>
      <c r="K127">
        <v>276.61250000000001</v>
      </c>
      <c r="L127">
        <v>17.193639999999998</v>
      </c>
      <c r="M127">
        <v>124.59529999999999</v>
      </c>
      <c r="N127">
        <v>1897.7929999999999</v>
      </c>
      <c r="O127">
        <v>144.29509999999999</v>
      </c>
      <c r="P127">
        <v>18.59834</v>
      </c>
      <c r="Q127">
        <v>157.47049999999999</v>
      </c>
      <c r="R127">
        <v>723.88599999999997</v>
      </c>
      <c r="S127">
        <v>114.7</v>
      </c>
      <c r="T127">
        <v>1008.359</v>
      </c>
      <c r="U127">
        <v>49.359850000000002</v>
      </c>
      <c r="V127">
        <v>142.7405</v>
      </c>
      <c r="W127">
        <v>113.37090000000001</v>
      </c>
      <c r="X127">
        <v>15.740209999999999</v>
      </c>
      <c r="Y127">
        <v>1179.202</v>
      </c>
      <c r="Z127">
        <v>0</v>
      </c>
      <c r="AA127">
        <v>33.745550000000001</v>
      </c>
      <c r="AB127">
        <v>19.458369999999999</v>
      </c>
      <c r="AC127">
        <v>24.20898</v>
      </c>
      <c r="AD127">
        <v>0</v>
      </c>
      <c r="AE127">
        <v>0</v>
      </c>
      <c r="AF127">
        <v>5.3538240000000004</v>
      </c>
      <c r="AG127">
        <v>540.79870000000005</v>
      </c>
      <c r="AH127">
        <v>144.7055</v>
      </c>
      <c r="AI127">
        <v>435.54700000000003</v>
      </c>
      <c r="AJ127">
        <v>144.7835</v>
      </c>
      <c r="AK127">
        <v>123.9093</v>
      </c>
      <c r="AL127">
        <v>0</v>
      </c>
      <c r="AM127">
        <v>251.20429999999999</v>
      </c>
      <c r="AN127">
        <v>34.867229999999999</v>
      </c>
      <c r="AO127">
        <v>83.039630000000002</v>
      </c>
      <c r="AP127">
        <v>894.19389999999999</v>
      </c>
    </row>
    <row r="128" spans="3:42">
      <c r="C128" t="s">
        <v>41</v>
      </c>
      <c r="D128">
        <v>2030</v>
      </c>
      <c r="E128" t="s">
        <v>73</v>
      </c>
      <c r="F128">
        <v>0</v>
      </c>
      <c r="G128">
        <v>239.83250000000001</v>
      </c>
      <c r="H128">
        <v>0</v>
      </c>
      <c r="I128">
        <v>407.40859999999998</v>
      </c>
      <c r="J128">
        <v>150.7518</v>
      </c>
      <c r="K128">
        <v>393.02420000000001</v>
      </c>
      <c r="L128">
        <v>28.741759999999999</v>
      </c>
      <c r="M128">
        <v>239.6849</v>
      </c>
      <c r="N128">
        <v>2438.8580000000002</v>
      </c>
      <c r="O128">
        <v>208.93469999999999</v>
      </c>
      <c r="P128">
        <v>33.221679999999999</v>
      </c>
      <c r="Q128">
        <v>291.2998</v>
      </c>
      <c r="R128">
        <v>1527.1690000000001</v>
      </c>
      <c r="S128">
        <v>229.55609999999999</v>
      </c>
      <c r="T128">
        <v>3050.0509999999999</v>
      </c>
      <c r="U128">
        <v>117.5558</v>
      </c>
      <c r="V128">
        <v>232.9923</v>
      </c>
      <c r="W128">
        <v>165.25839999999999</v>
      </c>
      <c r="X128">
        <v>24.100149999999999</v>
      </c>
      <c r="Y128">
        <v>1836.809</v>
      </c>
      <c r="Z128">
        <v>0</v>
      </c>
      <c r="AA128">
        <v>53.961959999999998</v>
      </c>
      <c r="AB128">
        <v>20.053599999999999</v>
      </c>
      <c r="AC128">
        <v>43.481560000000002</v>
      </c>
      <c r="AD128">
        <v>0</v>
      </c>
      <c r="AE128">
        <v>0</v>
      </c>
      <c r="AF128">
        <v>14.43787</v>
      </c>
      <c r="AG128">
        <v>570.74069999999995</v>
      </c>
      <c r="AH128">
        <v>221.5609</v>
      </c>
      <c r="AI128">
        <v>953.67899999999997</v>
      </c>
      <c r="AJ128">
        <v>333.3184</v>
      </c>
      <c r="AK128">
        <v>174.39859999999999</v>
      </c>
      <c r="AL128">
        <v>0</v>
      </c>
      <c r="AM128">
        <v>384.6234</v>
      </c>
      <c r="AN128">
        <v>60.432099999999998</v>
      </c>
      <c r="AO128">
        <v>108.51130000000001</v>
      </c>
      <c r="AP128">
        <v>2033.2619999999999</v>
      </c>
    </row>
    <row r="129" spans="3:42">
      <c r="C129" t="s">
        <v>41</v>
      </c>
      <c r="D129">
        <v>2030</v>
      </c>
      <c r="E129" t="s">
        <v>74</v>
      </c>
      <c r="F129">
        <v>0</v>
      </c>
      <c r="G129">
        <v>888.76549999999997</v>
      </c>
      <c r="H129">
        <v>0</v>
      </c>
      <c r="I129">
        <v>1198.4639999999999</v>
      </c>
      <c r="J129">
        <v>511.04840000000002</v>
      </c>
      <c r="K129">
        <v>1456.453</v>
      </c>
      <c r="L129">
        <v>109.4365</v>
      </c>
      <c r="M129">
        <v>981.27589999999998</v>
      </c>
      <c r="N129">
        <v>8960.3009999999995</v>
      </c>
      <c r="O129">
        <v>736.58799999999997</v>
      </c>
      <c r="P129">
        <v>78.680880000000002</v>
      </c>
      <c r="Q129">
        <v>989.91269999999997</v>
      </c>
      <c r="R129">
        <v>6130.5029999999997</v>
      </c>
      <c r="S129">
        <v>764.83249999999998</v>
      </c>
      <c r="T129">
        <v>8000.1710000000003</v>
      </c>
      <c r="U129">
        <v>394.39569999999998</v>
      </c>
      <c r="V129">
        <v>889.69410000000005</v>
      </c>
      <c r="W129">
        <v>740.91099999999994</v>
      </c>
      <c r="X129">
        <v>99.731139999999996</v>
      </c>
      <c r="Y129">
        <v>7205.7259999999997</v>
      </c>
      <c r="Z129">
        <v>0</v>
      </c>
      <c r="AA129">
        <v>205.8964</v>
      </c>
      <c r="AB129">
        <v>94.790639999999996</v>
      </c>
      <c r="AC129">
        <v>155.06549999999999</v>
      </c>
      <c r="AD129">
        <v>0</v>
      </c>
      <c r="AE129">
        <v>0</v>
      </c>
      <c r="AF129">
        <v>54.021929999999998</v>
      </c>
      <c r="AG129">
        <v>2432.4540000000002</v>
      </c>
      <c r="AH129">
        <v>916.86469999999997</v>
      </c>
      <c r="AI129">
        <v>3194.4290000000001</v>
      </c>
      <c r="AJ129">
        <v>1210.222</v>
      </c>
      <c r="AK129">
        <v>891.21669999999995</v>
      </c>
      <c r="AL129">
        <v>0</v>
      </c>
      <c r="AM129">
        <v>1591.6489999999999</v>
      </c>
      <c r="AN129">
        <v>211.5558</v>
      </c>
      <c r="AO129">
        <v>388.38659999999999</v>
      </c>
      <c r="AP129">
        <v>7569.1170000000002</v>
      </c>
    </row>
    <row r="130" spans="3:42">
      <c r="C130" t="s">
        <v>41</v>
      </c>
      <c r="D130">
        <v>2030</v>
      </c>
      <c r="E130" t="s">
        <v>43</v>
      </c>
      <c r="F130">
        <v>0</v>
      </c>
      <c r="G130">
        <v>29.807490000000001</v>
      </c>
      <c r="H130">
        <v>0</v>
      </c>
      <c r="I130">
        <v>46.956589999999998</v>
      </c>
      <c r="J130">
        <v>11.197430000000001</v>
      </c>
      <c r="K130">
        <v>48.846769999999999</v>
      </c>
      <c r="L130">
        <v>6.3051589999999997</v>
      </c>
      <c r="M130">
        <v>19.031929999999999</v>
      </c>
      <c r="N130">
        <v>308.50189999999998</v>
      </c>
      <c r="O130">
        <v>26.072369999999999</v>
      </c>
      <c r="P130">
        <v>3.248021</v>
      </c>
      <c r="Q130">
        <v>25.394259999999999</v>
      </c>
      <c r="R130">
        <v>186.4631</v>
      </c>
      <c r="S130">
        <v>37.112760000000002</v>
      </c>
      <c r="T130">
        <v>347.00080000000003</v>
      </c>
      <c r="U130">
        <v>10.40358</v>
      </c>
      <c r="V130">
        <v>20.841999999999999</v>
      </c>
      <c r="W130">
        <v>24.636379999999999</v>
      </c>
      <c r="X130">
        <v>4.8244100000000003</v>
      </c>
      <c r="Y130">
        <v>191.2587</v>
      </c>
      <c r="Z130">
        <v>0</v>
      </c>
      <c r="AA130">
        <v>4.6211339999999996</v>
      </c>
      <c r="AB130">
        <v>6.2357899999999997</v>
      </c>
      <c r="AC130">
        <v>4.494853</v>
      </c>
      <c r="AD130">
        <v>0</v>
      </c>
      <c r="AE130">
        <v>0</v>
      </c>
      <c r="AF130">
        <v>1.312087</v>
      </c>
      <c r="AG130">
        <v>85.009780000000006</v>
      </c>
      <c r="AH130">
        <v>44.35248</v>
      </c>
      <c r="AI130">
        <v>64.145899999999997</v>
      </c>
      <c r="AJ130">
        <v>34.497819999999997</v>
      </c>
      <c r="AK130">
        <v>15.185600000000001</v>
      </c>
      <c r="AL130">
        <v>0</v>
      </c>
      <c r="AM130">
        <v>76.994609999999994</v>
      </c>
      <c r="AN130">
        <v>7.2918149999999997</v>
      </c>
      <c r="AO130">
        <v>11.61464</v>
      </c>
      <c r="AP130">
        <v>185.03219999999999</v>
      </c>
    </row>
    <row r="131" spans="3:42">
      <c r="C131" t="s">
        <v>41</v>
      </c>
      <c r="D131">
        <v>2030</v>
      </c>
      <c r="E131" t="s">
        <v>44</v>
      </c>
      <c r="F131">
        <v>0</v>
      </c>
      <c r="G131">
        <v>58.358820000000001</v>
      </c>
      <c r="H131">
        <v>0</v>
      </c>
      <c r="I131">
        <v>91.934529999999995</v>
      </c>
      <c r="J131">
        <v>27.403829999999999</v>
      </c>
      <c r="K131">
        <v>95.635120000000001</v>
      </c>
      <c r="L131">
        <v>9.2584619999999997</v>
      </c>
      <c r="M131">
        <v>55.892699999999998</v>
      </c>
      <c r="N131">
        <v>862.8623</v>
      </c>
      <c r="O131">
        <v>54.692250000000001</v>
      </c>
      <c r="P131">
        <v>8.1760809999999999</v>
      </c>
      <c r="Q131">
        <v>74.577780000000004</v>
      </c>
      <c r="R131">
        <v>386.54219999999998</v>
      </c>
      <c r="S131">
        <v>65.395489999999995</v>
      </c>
      <c r="T131">
        <v>543.50279999999998</v>
      </c>
      <c r="U131">
        <v>21.387160000000002</v>
      </c>
      <c r="V131">
        <v>53.04739</v>
      </c>
      <c r="W131">
        <v>58.570650000000001</v>
      </c>
      <c r="X131">
        <v>9.2565880000000007</v>
      </c>
      <c r="Y131">
        <v>399.42219999999998</v>
      </c>
      <c r="Z131">
        <v>0</v>
      </c>
      <c r="AA131">
        <v>12.66656</v>
      </c>
      <c r="AB131">
        <v>11.232100000000001</v>
      </c>
      <c r="AC131">
        <v>9.2634659999999993</v>
      </c>
      <c r="AD131">
        <v>0</v>
      </c>
      <c r="AE131">
        <v>0</v>
      </c>
      <c r="AF131">
        <v>2.5688789999999999</v>
      </c>
      <c r="AG131">
        <v>166.4376</v>
      </c>
      <c r="AH131">
        <v>85.099170000000001</v>
      </c>
      <c r="AI131">
        <v>175.82409999999999</v>
      </c>
      <c r="AJ131">
        <v>67.541780000000003</v>
      </c>
      <c r="AK131">
        <v>34.977879999999999</v>
      </c>
      <c r="AL131">
        <v>0</v>
      </c>
      <c r="AM131">
        <v>147.7296</v>
      </c>
      <c r="AN131">
        <v>16.060849999999999</v>
      </c>
      <c r="AO131">
        <v>29.561869999999999</v>
      </c>
      <c r="AP131">
        <v>434.72039999999998</v>
      </c>
    </row>
    <row r="132" spans="3:42">
      <c r="C132" t="s">
        <v>41</v>
      </c>
      <c r="D132">
        <v>2030</v>
      </c>
      <c r="E132" t="s">
        <v>45</v>
      </c>
      <c r="F132">
        <v>0</v>
      </c>
      <c r="G132">
        <v>884.80280000000005</v>
      </c>
      <c r="H132">
        <v>0</v>
      </c>
      <c r="I132">
        <v>1617.8679999999999</v>
      </c>
      <c r="J132">
        <v>396.41129999999998</v>
      </c>
      <c r="K132">
        <v>1449.9680000000001</v>
      </c>
      <c r="L132">
        <v>114.70740000000001</v>
      </c>
      <c r="M132">
        <v>1117.68</v>
      </c>
      <c r="N132">
        <v>16894.490000000002</v>
      </c>
      <c r="O132">
        <v>848.87639999999999</v>
      </c>
      <c r="P132">
        <v>145.50550000000001</v>
      </c>
      <c r="Q132">
        <v>1143.788</v>
      </c>
      <c r="R132">
        <v>5807.5929999999998</v>
      </c>
      <c r="S132">
        <v>813.64499999999998</v>
      </c>
      <c r="T132">
        <v>9325.4089999999997</v>
      </c>
      <c r="U132">
        <v>390.16750000000002</v>
      </c>
      <c r="V132">
        <v>997.46879999999999</v>
      </c>
      <c r="W132">
        <v>769.55640000000005</v>
      </c>
      <c r="X132">
        <v>120.4132</v>
      </c>
      <c r="Y132">
        <v>6867.8270000000002</v>
      </c>
      <c r="Z132">
        <v>0</v>
      </c>
      <c r="AA132">
        <v>227.80950000000001</v>
      </c>
      <c r="AB132">
        <v>154.6687</v>
      </c>
      <c r="AC132">
        <v>149.77090000000001</v>
      </c>
      <c r="AD132">
        <v>0</v>
      </c>
      <c r="AE132">
        <v>0</v>
      </c>
      <c r="AF132">
        <v>57.914400000000001</v>
      </c>
      <c r="AG132">
        <v>2869.0909999999999</v>
      </c>
      <c r="AH132">
        <v>1107.002</v>
      </c>
      <c r="AI132">
        <v>4086.8939999999998</v>
      </c>
      <c r="AJ132">
        <v>1105.6600000000001</v>
      </c>
      <c r="AK132">
        <v>636.77539999999999</v>
      </c>
      <c r="AL132">
        <v>0</v>
      </c>
      <c r="AM132">
        <v>1921.723</v>
      </c>
      <c r="AN132">
        <v>225.21510000000001</v>
      </c>
      <c r="AO132">
        <v>632.02340000000004</v>
      </c>
      <c r="AP132">
        <v>7290.6059999999998</v>
      </c>
    </row>
    <row r="133" spans="3:42">
      <c r="C133" t="s">
        <v>41</v>
      </c>
      <c r="D133">
        <v>2040</v>
      </c>
      <c r="E133" t="s">
        <v>72</v>
      </c>
      <c r="F133">
        <v>0</v>
      </c>
      <c r="G133">
        <v>181.5265</v>
      </c>
      <c r="H133">
        <v>0</v>
      </c>
      <c r="I133">
        <v>211.52449999999999</v>
      </c>
      <c r="J133">
        <v>69.674090000000007</v>
      </c>
      <c r="K133">
        <v>292.65219999999999</v>
      </c>
      <c r="L133">
        <v>17.307490000000001</v>
      </c>
      <c r="M133">
        <v>137.71860000000001</v>
      </c>
      <c r="N133">
        <v>2066.0239999999999</v>
      </c>
      <c r="O133">
        <v>152.5361</v>
      </c>
      <c r="P133">
        <v>21.021339999999999</v>
      </c>
      <c r="Q133">
        <v>137.92830000000001</v>
      </c>
      <c r="R133">
        <v>730.99590000000001</v>
      </c>
      <c r="S133">
        <v>123.1323</v>
      </c>
      <c r="T133">
        <v>1048.9010000000001</v>
      </c>
      <c r="U133">
        <v>46.926789999999997</v>
      </c>
      <c r="V133">
        <v>145.5684</v>
      </c>
      <c r="W133">
        <v>106.5241</v>
      </c>
      <c r="X133">
        <v>16.84817</v>
      </c>
      <c r="Y133">
        <v>1120.3710000000001</v>
      </c>
      <c r="Z133">
        <v>0</v>
      </c>
      <c r="AA133">
        <v>30.839839999999999</v>
      </c>
      <c r="AB133">
        <v>21.431979999999999</v>
      </c>
      <c r="AC133">
        <v>24.550239999999999</v>
      </c>
      <c r="AD133">
        <v>0</v>
      </c>
      <c r="AE133">
        <v>0</v>
      </c>
      <c r="AF133">
        <v>5.7238860000000003</v>
      </c>
      <c r="AG133">
        <v>554.07399999999996</v>
      </c>
      <c r="AH133">
        <v>154.649</v>
      </c>
      <c r="AI133">
        <v>411.35570000000001</v>
      </c>
      <c r="AJ133">
        <v>141.79480000000001</v>
      </c>
      <c r="AK133">
        <v>119.8261</v>
      </c>
      <c r="AL133">
        <v>0</v>
      </c>
      <c r="AM133">
        <v>279.12490000000003</v>
      </c>
      <c r="AN133">
        <v>33.277889999999999</v>
      </c>
      <c r="AO133">
        <v>82.889660000000006</v>
      </c>
      <c r="AP133">
        <v>1004.341</v>
      </c>
    </row>
    <row r="134" spans="3:42">
      <c r="C134" t="s">
        <v>41</v>
      </c>
      <c r="D134">
        <v>2040</v>
      </c>
      <c r="E134" t="s">
        <v>73</v>
      </c>
      <c r="F134">
        <v>0</v>
      </c>
      <c r="G134">
        <v>257.92140000000001</v>
      </c>
      <c r="H134">
        <v>0</v>
      </c>
      <c r="I134">
        <v>425.50639999999999</v>
      </c>
      <c r="J134">
        <v>154.7458</v>
      </c>
      <c r="K134">
        <v>415.8143</v>
      </c>
      <c r="L134">
        <v>28.932079999999999</v>
      </c>
      <c r="M134">
        <v>264.93020000000001</v>
      </c>
      <c r="N134">
        <v>2655.0529999999999</v>
      </c>
      <c r="O134">
        <v>220.8673</v>
      </c>
      <c r="P134">
        <v>37.549810000000001</v>
      </c>
      <c r="Q134">
        <v>255.14930000000001</v>
      </c>
      <c r="R134">
        <v>1542.1679999999999</v>
      </c>
      <c r="S134">
        <v>246.43219999999999</v>
      </c>
      <c r="T134">
        <v>3172.68</v>
      </c>
      <c r="U134">
        <v>111.7612</v>
      </c>
      <c r="V134">
        <v>237.60820000000001</v>
      </c>
      <c r="W134">
        <v>155.27789999999999</v>
      </c>
      <c r="X134">
        <v>25.796559999999999</v>
      </c>
      <c r="Y134">
        <v>1745.17</v>
      </c>
      <c r="Z134">
        <v>0</v>
      </c>
      <c r="AA134">
        <v>49.315489999999997</v>
      </c>
      <c r="AB134">
        <v>22.087589999999999</v>
      </c>
      <c r="AC134">
        <v>44.09449</v>
      </c>
      <c r="AD134">
        <v>0</v>
      </c>
      <c r="AE134">
        <v>0</v>
      </c>
      <c r="AF134">
        <v>15.435829999999999</v>
      </c>
      <c r="AG134">
        <v>584.75099999999998</v>
      </c>
      <c r="AH134">
        <v>236.78550000000001</v>
      </c>
      <c r="AI134">
        <v>900.70939999999996</v>
      </c>
      <c r="AJ134">
        <v>326.43799999999999</v>
      </c>
      <c r="AK134">
        <v>168.6516</v>
      </c>
      <c r="AL134">
        <v>0</v>
      </c>
      <c r="AM134">
        <v>427.37310000000002</v>
      </c>
      <c r="AN134">
        <v>57.677439999999997</v>
      </c>
      <c r="AO134">
        <v>108.31529999999999</v>
      </c>
      <c r="AP134">
        <v>2283.7190000000001</v>
      </c>
    </row>
    <row r="135" spans="3:42">
      <c r="C135" t="s">
        <v>41</v>
      </c>
      <c r="D135">
        <v>2040</v>
      </c>
      <c r="E135" t="s">
        <v>74</v>
      </c>
      <c r="F135">
        <v>0</v>
      </c>
      <c r="G135">
        <v>955.79880000000003</v>
      </c>
      <c r="H135">
        <v>0</v>
      </c>
      <c r="I135">
        <v>1251.702</v>
      </c>
      <c r="J135">
        <v>524.5883</v>
      </c>
      <c r="K135">
        <v>1540.9069999999999</v>
      </c>
      <c r="L135">
        <v>110.16119999999999</v>
      </c>
      <c r="M135">
        <v>1084.6310000000001</v>
      </c>
      <c r="N135">
        <v>9754.5969999999998</v>
      </c>
      <c r="O135">
        <v>778.65589999999997</v>
      </c>
      <c r="P135">
        <v>88.931470000000004</v>
      </c>
      <c r="Q135">
        <v>867.06389999999999</v>
      </c>
      <c r="R135">
        <v>6190.7160000000003</v>
      </c>
      <c r="S135">
        <v>821.06010000000003</v>
      </c>
      <c r="T135">
        <v>8321.8240000000005</v>
      </c>
      <c r="U135">
        <v>374.95499999999998</v>
      </c>
      <c r="V135">
        <v>907.32050000000004</v>
      </c>
      <c r="W135">
        <v>696.16510000000005</v>
      </c>
      <c r="X135">
        <v>106.7512</v>
      </c>
      <c r="Y135">
        <v>6846.2280000000001</v>
      </c>
      <c r="Z135">
        <v>0</v>
      </c>
      <c r="AA135">
        <v>188.16730000000001</v>
      </c>
      <c r="AB135">
        <v>104.405</v>
      </c>
      <c r="AC135">
        <v>157.25139999999999</v>
      </c>
      <c r="AD135">
        <v>0</v>
      </c>
      <c r="AE135">
        <v>0</v>
      </c>
      <c r="AF135">
        <v>57.755980000000001</v>
      </c>
      <c r="AG135">
        <v>2492.165</v>
      </c>
      <c r="AH135">
        <v>979.86720000000003</v>
      </c>
      <c r="AI135">
        <v>3017.002</v>
      </c>
      <c r="AJ135">
        <v>1185.241</v>
      </c>
      <c r="AK135">
        <v>861.84870000000001</v>
      </c>
      <c r="AL135">
        <v>0</v>
      </c>
      <c r="AM135">
        <v>1768.556</v>
      </c>
      <c r="AN135">
        <v>201.91249999999999</v>
      </c>
      <c r="AO135">
        <v>387.68520000000001</v>
      </c>
      <c r="AP135">
        <v>8501.482</v>
      </c>
    </row>
    <row r="136" spans="3:42">
      <c r="C136" t="s">
        <v>41</v>
      </c>
      <c r="D136">
        <v>2040</v>
      </c>
      <c r="E136" t="s">
        <v>43</v>
      </c>
      <c r="F136">
        <v>0</v>
      </c>
      <c r="G136">
        <v>32.055660000000003</v>
      </c>
      <c r="H136">
        <v>0</v>
      </c>
      <c r="I136">
        <v>49.042490000000001</v>
      </c>
      <c r="J136">
        <v>11.4941</v>
      </c>
      <c r="K136">
        <v>51.679220000000001</v>
      </c>
      <c r="L136">
        <v>6.3469100000000003</v>
      </c>
      <c r="M136">
        <v>21.03651</v>
      </c>
      <c r="N136">
        <v>335.8494</v>
      </c>
      <c r="O136">
        <v>27.561409999999999</v>
      </c>
      <c r="P136">
        <v>3.6711740000000002</v>
      </c>
      <c r="Q136">
        <v>22.242819999999998</v>
      </c>
      <c r="R136">
        <v>188.2945</v>
      </c>
      <c r="S136">
        <v>39.841140000000003</v>
      </c>
      <c r="T136">
        <v>360.9522</v>
      </c>
      <c r="U136">
        <v>9.8907620000000005</v>
      </c>
      <c r="V136">
        <v>21.254919999999998</v>
      </c>
      <c r="W136">
        <v>23.148520000000001</v>
      </c>
      <c r="X136">
        <v>5.1640009999999998</v>
      </c>
      <c r="Y136">
        <v>181.7166</v>
      </c>
      <c r="Z136">
        <v>0</v>
      </c>
      <c r="AA136">
        <v>4.2232240000000001</v>
      </c>
      <c r="AB136">
        <v>6.8682699999999999</v>
      </c>
      <c r="AC136">
        <v>4.5582140000000004</v>
      </c>
      <c r="AD136">
        <v>0</v>
      </c>
      <c r="AE136">
        <v>0</v>
      </c>
      <c r="AF136">
        <v>1.4027799999999999</v>
      </c>
      <c r="AG136">
        <v>87.09657</v>
      </c>
      <c r="AH136">
        <v>47.400170000000003</v>
      </c>
      <c r="AI136">
        <v>60.583080000000002</v>
      </c>
      <c r="AJ136">
        <v>33.785710000000002</v>
      </c>
      <c r="AK136">
        <v>14.68519</v>
      </c>
      <c r="AL136">
        <v>0</v>
      </c>
      <c r="AM136">
        <v>85.552329999999998</v>
      </c>
      <c r="AN136">
        <v>6.9594339999999999</v>
      </c>
      <c r="AO136">
        <v>11.59366</v>
      </c>
      <c r="AP136">
        <v>207.8244</v>
      </c>
    </row>
    <row r="137" spans="3:42">
      <c r="C137" t="s">
        <v>41</v>
      </c>
      <c r="D137">
        <v>2040</v>
      </c>
      <c r="E137" t="s">
        <v>44</v>
      </c>
      <c r="F137">
        <v>0</v>
      </c>
      <c r="G137">
        <v>62.760420000000003</v>
      </c>
      <c r="H137">
        <v>0</v>
      </c>
      <c r="I137">
        <v>96.018439999999998</v>
      </c>
      <c r="J137">
        <v>28.12987</v>
      </c>
      <c r="K137">
        <v>101.1806</v>
      </c>
      <c r="L137">
        <v>9.3197690000000009</v>
      </c>
      <c r="M137">
        <v>61.779719999999998</v>
      </c>
      <c r="N137">
        <v>939.35159999999996</v>
      </c>
      <c r="O137">
        <v>57.815829999999998</v>
      </c>
      <c r="P137">
        <v>9.2412650000000003</v>
      </c>
      <c r="Q137">
        <v>65.322630000000004</v>
      </c>
      <c r="R137">
        <v>390.33870000000002</v>
      </c>
      <c r="S137">
        <v>70.203109999999995</v>
      </c>
      <c r="T137">
        <v>565.35469999999998</v>
      </c>
      <c r="U137">
        <v>20.332940000000001</v>
      </c>
      <c r="V137">
        <v>54.098350000000003</v>
      </c>
      <c r="W137">
        <v>55.033389999999997</v>
      </c>
      <c r="X137">
        <v>9.9081600000000005</v>
      </c>
      <c r="Y137">
        <v>379.49470000000002</v>
      </c>
      <c r="Z137">
        <v>0</v>
      </c>
      <c r="AA137">
        <v>11.575889999999999</v>
      </c>
      <c r="AB137">
        <v>12.37134</v>
      </c>
      <c r="AC137">
        <v>9.3940459999999995</v>
      </c>
      <c r="AD137">
        <v>0</v>
      </c>
      <c r="AE137">
        <v>0</v>
      </c>
      <c r="AF137">
        <v>2.7464430000000002</v>
      </c>
      <c r="AG137">
        <v>170.5232</v>
      </c>
      <c r="AH137">
        <v>90.946780000000004</v>
      </c>
      <c r="AI137">
        <v>166.05840000000001</v>
      </c>
      <c r="AJ137">
        <v>66.147589999999994</v>
      </c>
      <c r="AK137">
        <v>33.82526</v>
      </c>
      <c r="AL137">
        <v>0</v>
      </c>
      <c r="AM137">
        <v>164.14930000000001</v>
      </c>
      <c r="AN137">
        <v>15.328749999999999</v>
      </c>
      <c r="AO137">
        <v>29.508479999999999</v>
      </c>
      <c r="AP137">
        <v>488.26940000000002</v>
      </c>
    </row>
    <row r="138" spans="3:42">
      <c r="C138" t="s">
        <v>41</v>
      </c>
      <c r="D138">
        <v>2040</v>
      </c>
      <c r="E138" t="s">
        <v>45</v>
      </c>
      <c r="F138">
        <v>0</v>
      </c>
      <c r="G138">
        <v>951.53719999999998</v>
      </c>
      <c r="H138">
        <v>0</v>
      </c>
      <c r="I138">
        <v>1689.7370000000001</v>
      </c>
      <c r="J138">
        <v>406.91390000000001</v>
      </c>
      <c r="K138">
        <v>1534.046</v>
      </c>
      <c r="L138">
        <v>115.467</v>
      </c>
      <c r="M138">
        <v>1235.402</v>
      </c>
      <c r="N138">
        <v>18392.12</v>
      </c>
      <c r="O138">
        <v>897.35730000000001</v>
      </c>
      <c r="P138">
        <v>164.46199999999999</v>
      </c>
      <c r="Q138">
        <v>1001.843</v>
      </c>
      <c r="R138">
        <v>5864.634</v>
      </c>
      <c r="S138">
        <v>873.46109999999999</v>
      </c>
      <c r="T138">
        <v>9700.3439999999991</v>
      </c>
      <c r="U138">
        <v>370.93520000000001</v>
      </c>
      <c r="V138">
        <v>1017.23</v>
      </c>
      <c r="W138">
        <v>723.08050000000003</v>
      </c>
      <c r="X138">
        <v>128.88900000000001</v>
      </c>
      <c r="Y138">
        <v>6525.1859999999997</v>
      </c>
      <c r="Z138">
        <v>0</v>
      </c>
      <c r="AA138">
        <v>208.1936</v>
      </c>
      <c r="AB138">
        <v>170.35640000000001</v>
      </c>
      <c r="AC138">
        <v>151.88220000000001</v>
      </c>
      <c r="AD138">
        <v>0</v>
      </c>
      <c r="AE138">
        <v>0</v>
      </c>
      <c r="AF138">
        <v>61.917499999999997</v>
      </c>
      <c r="AG138">
        <v>2939.5210000000002</v>
      </c>
      <c r="AH138">
        <v>1183.07</v>
      </c>
      <c r="AI138">
        <v>3859.8980000000001</v>
      </c>
      <c r="AJ138">
        <v>1082.837</v>
      </c>
      <c r="AK138">
        <v>615.79190000000006</v>
      </c>
      <c r="AL138">
        <v>0</v>
      </c>
      <c r="AM138">
        <v>2135.3159999999998</v>
      </c>
      <c r="AN138">
        <v>214.94919999999999</v>
      </c>
      <c r="AO138">
        <v>630.88199999999995</v>
      </c>
      <c r="AP138">
        <v>8188.6639999999998</v>
      </c>
    </row>
    <row r="139" spans="3:42">
      <c r="C139" t="s">
        <v>41</v>
      </c>
      <c r="D139">
        <v>2050</v>
      </c>
      <c r="E139" t="s">
        <v>72</v>
      </c>
      <c r="F139">
        <v>0</v>
      </c>
      <c r="G139">
        <v>181.5265</v>
      </c>
      <c r="H139">
        <v>0</v>
      </c>
      <c r="I139">
        <v>211.52449999999999</v>
      </c>
      <c r="J139">
        <v>69.674090000000007</v>
      </c>
      <c r="K139">
        <v>292.65219999999999</v>
      </c>
      <c r="L139">
        <v>17.307490000000001</v>
      </c>
      <c r="M139">
        <v>137.71860000000001</v>
      </c>
      <c r="N139">
        <v>2066.0239999999999</v>
      </c>
      <c r="O139">
        <v>152.5361</v>
      </c>
      <c r="P139">
        <v>21.021339999999999</v>
      </c>
      <c r="Q139">
        <v>137.92830000000001</v>
      </c>
      <c r="R139">
        <v>730.99590000000001</v>
      </c>
      <c r="S139">
        <v>123.1323</v>
      </c>
      <c r="T139">
        <v>1048.9010000000001</v>
      </c>
      <c r="U139">
        <v>46.926789999999997</v>
      </c>
      <c r="V139">
        <v>145.5684</v>
      </c>
      <c r="W139">
        <v>106.5241</v>
      </c>
      <c r="X139">
        <v>16.84817</v>
      </c>
      <c r="Y139">
        <v>1120.3710000000001</v>
      </c>
      <c r="Z139">
        <v>0</v>
      </c>
      <c r="AA139">
        <v>30.839839999999999</v>
      </c>
      <c r="AB139">
        <v>21.431979999999999</v>
      </c>
      <c r="AC139">
        <v>24.550239999999999</v>
      </c>
      <c r="AD139">
        <v>0</v>
      </c>
      <c r="AE139">
        <v>0</v>
      </c>
      <c r="AF139">
        <v>5.7238860000000003</v>
      </c>
      <c r="AG139">
        <v>554.07399999999996</v>
      </c>
      <c r="AH139">
        <v>154.649</v>
      </c>
      <c r="AI139">
        <v>411.35570000000001</v>
      </c>
      <c r="AJ139">
        <v>141.79480000000001</v>
      </c>
      <c r="AK139">
        <v>119.8261</v>
      </c>
      <c r="AL139">
        <v>0</v>
      </c>
      <c r="AM139">
        <v>279.12490000000003</v>
      </c>
      <c r="AN139">
        <v>33.277889999999999</v>
      </c>
      <c r="AO139">
        <v>82.889660000000006</v>
      </c>
      <c r="AP139">
        <v>1004.341</v>
      </c>
    </row>
    <row r="140" spans="3:42">
      <c r="C140" t="s">
        <v>41</v>
      </c>
      <c r="D140">
        <v>2050</v>
      </c>
      <c r="E140" t="s">
        <v>73</v>
      </c>
      <c r="F140">
        <v>0</v>
      </c>
      <c r="G140">
        <v>257.92140000000001</v>
      </c>
      <c r="H140">
        <v>0</v>
      </c>
      <c r="I140">
        <v>425.50639999999999</v>
      </c>
      <c r="J140">
        <v>154.7458</v>
      </c>
      <c r="K140">
        <v>415.8143</v>
      </c>
      <c r="L140">
        <v>28.932079999999999</v>
      </c>
      <c r="M140">
        <v>264.93020000000001</v>
      </c>
      <c r="N140">
        <v>2655.0529999999999</v>
      </c>
      <c r="O140">
        <v>220.8673</v>
      </c>
      <c r="P140">
        <v>37.549810000000001</v>
      </c>
      <c r="Q140">
        <v>255.14930000000001</v>
      </c>
      <c r="R140">
        <v>1542.1679999999999</v>
      </c>
      <c r="S140">
        <v>246.43219999999999</v>
      </c>
      <c r="T140">
        <v>3172.68</v>
      </c>
      <c r="U140">
        <v>111.7612</v>
      </c>
      <c r="V140">
        <v>237.60820000000001</v>
      </c>
      <c r="W140">
        <v>155.27789999999999</v>
      </c>
      <c r="X140">
        <v>25.796559999999999</v>
      </c>
      <c r="Y140">
        <v>1745.17</v>
      </c>
      <c r="Z140">
        <v>0</v>
      </c>
      <c r="AA140">
        <v>49.315489999999997</v>
      </c>
      <c r="AB140">
        <v>22.087589999999999</v>
      </c>
      <c r="AC140">
        <v>44.09449</v>
      </c>
      <c r="AD140">
        <v>0</v>
      </c>
      <c r="AE140">
        <v>0</v>
      </c>
      <c r="AF140">
        <v>15.435829999999999</v>
      </c>
      <c r="AG140">
        <v>584.75099999999998</v>
      </c>
      <c r="AH140">
        <v>236.78550000000001</v>
      </c>
      <c r="AI140">
        <v>900.70939999999996</v>
      </c>
      <c r="AJ140">
        <v>326.43799999999999</v>
      </c>
      <c r="AK140">
        <v>168.6516</v>
      </c>
      <c r="AL140">
        <v>0</v>
      </c>
      <c r="AM140">
        <v>427.37310000000002</v>
      </c>
      <c r="AN140">
        <v>57.677439999999997</v>
      </c>
      <c r="AO140">
        <v>108.31529999999999</v>
      </c>
      <c r="AP140">
        <v>2283.7190000000001</v>
      </c>
    </row>
    <row r="141" spans="3:42">
      <c r="C141" t="s">
        <v>41</v>
      </c>
      <c r="D141">
        <v>2050</v>
      </c>
      <c r="E141" t="s">
        <v>74</v>
      </c>
      <c r="F141">
        <v>0</v>
      </c>
      <c r="G141">
        <v>955.79880000000003</v>
      </c>
      <c r="H141">
        <v>0</v>
      </c>
      <c r="I141">
        <v>1251.702</v>
      </c>
      <c r="J141">
        <v>524.5883</v>
      </c>
      <c r="K141">
        <v>1540.9069999999999</v>
      </c>
      <c r="L141">
        <v>110.16119999999999</v>
      </c>
      <c r="M141">
        <v>1084.6310000000001</v>
      </c>
      <c r="N141">
        <v>9754.5969999999998</v>
      </c>
      <c r="O141">
        <v>778.65589999999997</v>
      </c>
      <c r="P141">
        <v>88.931470000000004</v>
      </c>
      <c r="Q141">
        <v>867.06389999999999</v>
      </c>
      <c r="R141">
        <v>6190.7160000000003</v>
      </c>
      <c r="S141">
        <v>821.06010000000003</v>
      </c>
      <c r="T141">
        <v>8321.8240000000005</v>
      </c>
      <c r="U141">
        <v>374.95499999999998</v>
      </c>
      <c r="V141">
        <v>907.32050000000004</v>
      </c>
      <c r="W141">
        <v>696.16510000000005</v>
      </c>
      <c r="X141">
        <v>106.7512</v>
      </c>
      <c r="Y141">
        <v>6846.2280000000001</v>
      </c>
      <c r="Z141">
        <v>0</v>
      </c>
      <c r="AA141">
        <v>188.16730000000001</v>
      </c>
      <c r="AB141">
        <v>104.405</v>
      </c>
      <c r="AC141">
        <v>157.25139999999999</v>
      </c>
      <c r="AD141">
        <v>0</v>
      </c>
      <c r="AE141">
        <v>0</v>
      </c>
      <c r="AF141">
        <v>57.755980000000001</v>
      </c>
      <c r="AG141">
        <v>2492.165</v>
      </c>
      <c r="AH141">
        <v>979.86720000000003</v>
      </c>
      <c r="AI141">
        <v>3017.002</v>
      </c>
      <c r="AJ141">
        <v>1185.241</v>
      </c>
      <c r="AK141">
        <v>861.84870000000001</v>
      </c>
      <c r="AL141">
        <v>0</v>
      </c>
      <c r="AM141">
        <v>1768.556</v>
      </c>
      <c r="AN141">
        <v>201.91249999999999</v>
      </c>
      <c r="AO141">
        <v>387.68520000000001</v>
      </c>
      <c r="AP141">
        <v>8501.482</v>
      </c>
    </row>
    <row r="142" spans="3:42">
      <c r="C142" t="s">
        <v>41</v>
      </c>
      <c r="D142">
        <v>2050</v>
      </c>
      <c r="E142" t="s">
        <v>43</v>
      </c>
      <c r="F142">
        <v>0</v>
      </c>
      <c r="G142">
        <v>32.055660000000003</v>
      </c>
      <c r="H142">
        <v>0</v>
      </c>
      <c r="I142">
        <v>49.042490000000001</v>
      </c>
      <c r="J142">
        <v>11.4941</v>
      </c>
      <c r="K142">
        <v>51.679220000000001</v>
      </c>
      <c r="L142">
        <v>6.3469100000000003</v>
      </c>
      <c r="M142">
        <v>21.03651</v>
      </c>
      <c r="N142">
        <v>335.8494</v>
      </c>
      <c r="O142">
        <v>27.561409999999999</v>
      </c>
      <c r="P142">
        <v>3.6711740000000002</v>
      </c>
      <c r="Q142">
        <v>22.242819999999998</v>
      </c>
      <c r="R142">
        <v>188.2945</v>
      </c>
      <c r="S142">
        <v>39.841140000000003</v>
      </c>
      <c r="T142">
        <v>360.9522</v>
      </c>
      <c r="U142">
        <v>9.8907620000000005</v>
      </c>
      <c r="V142">
        <v>21.254919999999998</v>
      </c>
      <c r="W142">
        <v>23.148520000000001</v>
      </c>
      <c r="X142">
        <v>5.1640009999999998</v>
      </c>
      <c r="Y142">
        <v>181.7166</v>
      </c>
      <c r="Z142">
        <v>0</v>
      </c>
      <c r="AA142">
        <v>4.2232240000000001</v>
      </c>
      <c r="AB142">
        <v>6.8682699999999999</v>
      </c>
      <c r="AC142">
        <v>4.5582140000000004</v>
      </c>
      <c r="AD142">
        <v>0</v>
      </c>
      <c r="AE142">
        <v>0</v>
      </c>
      <c r="AF142">
        <v>1.4027799999999999</v>
      </c>
      <c r="AG142">
        <v>87.09657</v>
      </c>
      <c r="AH142">
        <v>47.400170000000003</v>
      </c>
      <c r="AI142">
        <v>60.583080000000002</v>
      </c>
      <c r="AJ142">
        <v>33.785710000000002</v>
      </c>
      <c r="AK142">
        <v>14.68519</v>
      </c>
      <c r="AL142">
        <v>0</v>
      </c>
      <c r="AM142">
        <v>85.552329999999998</v>
      </c>
      <c r="AN142">
        <v>6.9594339999999999</v>
      </c>
      <c r="AO142">
        <v>11.59366</v>
      </c>
      <c r="AP142">
        <v>207.8244</v>
      </c>
    </row>
    <row r="143" spans="3:42">
      <c r="C143" t="s">
        <v>41</v>
      </c>
      <c r="D143">
        <v>2050</v>
      </c>
      <c r="E143" t="s">
        <v>44</v>
      </c>
      <c r="F143">
        <v>0</v>
      </c>
      <c r="G143">
        <v>62.760420000000003</v>
      </c>
      <c r="H143">
        <v>0</v>
      </c>
      <c r="I143">
        <v>96.018439999999998</v>
      </c>
      <c r="J143">
        <v>28.12987</v>
      </c>
      <c r="K143">
        <v>101.1806</v>
      </c>
      <c r="L143">
        <v>9.3197690000000009</v>
      </c>
      <c r="M143">
        <v>61.779719999999998</v>
      </c>
      <c r="N143">
        <v>939.35159999999996</v>
      </c>
      <c r="O143">
        <v>57.815829999999998</v>
      </c>
      <c r="P143">
        <v>9.2412650000000003</v>
      </c>
      <c r="Q143">
        <v>65.322630000000004</v>
      </c>
      <c r="R143">
        <v>390.33870000000002</v>
      </c>
      <c r="S143">
        <v>70.203109999999995</v>
      </c>
      <c r="T143">
        <v>565.35469999999998</v>
      </c>
      <c r="U143">
        <v>20.332940000000001</v>
      </c>
      <c r="V143">
        <v>54.098350000000003</v>
      </c>
      <c r="W143">
        <v>55.033389999999997</v>
      </c>
      <c r="X143">
        <v>9.9081600000000005</v>
      </c>
      <c r="Y143">
        <v>379.49470000000002</v>
      </c>
      <c r="Z143">
        <v>0</v>
      </c>
      <c r="AA143">
        <v>11.575889999999999</v>
      </c>
      <c r="AB143">
        <v>12.37134</v>
      </c>
      <c r="AC143">
        <v>9.3940459999999995</v>
      </c>
      <c r="AD143">
        <v>0</v>
      </c>
      <c r="AE143">
        <v>0</v>
      </c>
      <c r="AF143">
        <v>2.7464430000000002</v>
      </c>
      <c r="AG143">
        <v>170.5232</v>
      </c>
      <c r="AH143">
        <v>90.946780000000004</v>
      </c>
      <c r="AI143">
        <v>166.05840000000001</v>
      </c>
      <c r="AJ143">
        <v>66.147589999999994</v>
      </c>
      <c r="AK143">
        <v>33.82526</v>
      </c>
      <c r="AL143">
        <v>0</v>
      </c>
      <c r="AM143">
        <v>164.14930000000001</v>
      </c>
      <c r="AN143">
        <v>15.328749999999999</v>
      </c>
      <c r="AO143">
        <v>29.508479999999999</v>
      </c>
      <c r="AP143">
        <v>488.26940000000002</v>
      </c>
    </row>
    <row r="144" spans="3:42">
      <c r="C144" t="s">
        <v>41</v>
      </c>
      <c r="D144">
        <v>2050</v>
      </c>
      <c r="E144" t="s">
        <v>45</v>
      </c>
      <c r="F144">
        <v>0</v>
      </c>
      <c r="G144">
        <v>951.53719999999998</v>
      </c>
      <c r="H144">
        <v>0</v>
      </c>
      <c r="I144">
        <v>1689.7370000000001</v>
      </c>
      <c r="J144">
        <v>406.91390000000001</v>
      </c>
      <c r="K144">
        <v>1534.046</v>
      </c>
      <c r="L144">
        <v>115.467</v>
      </c>
      <c r="M144">
        <v>1235.402</v>
      </c>
      <c r="N144">
        <v>18392.12</v>
      </c>
      <c r="O144">
        <v>897.35730000000001</v>
      </c>
      <c r="P144">
        <v>164.46199999999999</v>
      </c>
      <c r="Q144">
        <v>1001.843</v>
      </c>
      <c r="R144">
        <v>5864.634</v>
      </c>
      <c r="S144">
        <v>873.46109999999999</v>
      </c>
      <c r="T144">
        <v>9700.3439999999991</v>
      </c>
      <c r="U144">
        <v>370.93520000000001</v>
      </c>
      <c r="V144">
        <v>1017.23</v>
      </c>
      <c r="W144">
        <v>723.08050000000003</v>
      </c>
      <c r="X144">
        <v>128.88900000000001</v>
      </c>
      <c r="Y144">
        <v>6525.1859999999997</v>
      </c>
      <c r="Z144">
        <v>0</v>
      </c>
      <c r="AA144">
        <v>208.1936</v>
      </c>
      <c r="AB144">
        <v>170.35640000000001</v>
      </c>
      <c r="AC144">
        <v>151.88220000000001</v>
      </c>
      <c r="AD144">
        <v>0</v>
      </c>
      <c r="AE144">
        <v>0</v>
      </c>
      <c r="AF144">
        <v>61.917499999999997</v>
      </c>
      <c r="AG144">
        <v>2939.5210000000002</v>
      </c>
      <c r="AH144">
        <v>1183.07</v>
      </c>
      <c r="AI144">
        <v>3859.8980000000001</v>
      </c>
      <c r="AJ144">
        <v>1082.837</v>
      </c>
      <c r="AK144">
        <v>615.79190000000006</v>
      </c>
      <c r="AL144">
        <v>0</v>
      </c>
      <c r="AM144">
        <v>2135.3159999999998</v>
      </c>
      <c r="AN144">
        <v>214.94919999999999</v>
      </c>
      <c r="AO144">
        <v>630.88199999999995</v>
      </c>
      <c r="AP144">
        <v>8188.6639999999998</v>
      </c>
    </row>
    <row r="145" spans="3:42">
      <c r="C145" t="s">
        <v>41</v>
      </c>
      <c r="D145">
        <v>2060</v>
      </c>
      <c r="E145" t="s">
        <v>72</v>
      </c>
      <c r="F145">
        <v>0</v>
      </c>
      <c r="G145">
        <v>181.5265</v>
      </c>
      <c r="H145">
        <v>0</v>
      </c>
      <c r="I145">
        <v>211.52449999999999</v>
      </c>
      <c r="J145">
        <v>69.674090000000007</v>
      </c>
      <c r="K145">
        <v>292.65219999999999</v>
      </c>
      <c r="L145">
        <v>17.307490000000001</v>
      </c>
      <c r="M145">
        <v>137.71860000000001</v>
      </c>
      <c r="N145">
        <v>2066.0239999999999</v>
      </c>
      <c r="O145">
        <v>152.5361</v>
      </c>
      <c r="P145">
        <v>21.021339999999999</v>
      </c>
      <c r="Q145">
        <v>137.92830000000001</v>
      </c>
      <c r="R145">
        <v>730.99590000000001</v>
      </c>
      <c r="S145">
        <v>123.1323</v>
      </c>
      <c r="T145">
        <v>1048.9010000000001</v>
      </c>
      <c r="U145">
        <v>46.926789999999997</v>
      </c>
      <c r="V145">
        <v>145.5684</v>
      </c>
      <c r="W145">
        <v>106.5241</v>
      </c>
      <c r="X145">
        <v>16.84817</v>
      </c>
      <c r="Y145">
        <v>1120.3710000000001</v>
      </c>
      <c r="Z145">
        <v>0</v>
      </c>
      <c r="AA145">
        <v>30.839839999999999</v>
      </c>
      <c r="AB145">
        <v>21.431979999999999</v>
      </c>
      <c r="AC145">
        <v>24.550239999999999</v>
      </c>
      <c r="AD145">
        <v>0</v>
      </c>
      <c r="AE145">
        <v>0</v>
      </c>
      <c r="AF145">
        <v>5.7238860000000003</v>
      </c>
      <c r="AG145">
        <v>554.07399999999996</v>
      </c>
      <c r="AH145">
        <v>154.649</v>
      </c>
      <c r="AI145">
        <v>411.35570000000001</v>
      </c>
      <c r="AJ145">
        <v>141.79480000000001</v>
      </c>
      <c r="AK145">
        <v>119.8261</v>
      </c>
      <c r="AL145">
        <v>0</v>
      </c>
      <c r="AM145">
        <v>279.12490000000003</v>
      </c>
      <c r="AN145">
        <v>33.277889999999999</v>
      </c>
      <c r="AO145">
        <v>82.889660000000006</v>
      </c>
      <c r="AP145">
        <v>1004.341</v>
      </c>
    </row>
    <row r="146" spans="3:42">
      <c r="C146" t="s">
        <v>41</v>
      </c>
      <c r="D146">
        <v>2060</v>
      </c>
      <c r="E146" t="s">
        <v>73</v>
      </c>
      <c r="F146">
        <v>0</v>
      </c>
      <c r="G146">
        <v>257.92140000000001</v>
      </c>
      <c r="H146">
        <v>0</v>
      </c>
      <c r="I146">
        <v>425.50639999999999</v>
      </c>
      <c r="J146">
        <v>154.7458</v>
      </c>
      <c r="K146">
        <v>415.8143</v>
      </c>
      <c r="L146">
        <v>28.932079999999999</v>
      </c>
      <c r="M146">
        <v>264.93020000000001</v>
      </c>
      <c r="N146">
        <v>2655.0529999999999</v>
      </c>
      <c r="O146">
        <v>220.8673</v>
      </c>
      <c r="P146">
        <v>37.549810000000001</v>
      </c>
      <c r="Q146">
        <v>255.14930000000001</v>
      </c>
      <c r="R146">
        <v>1542.1679999999999</v>
      </c>
      <c r="S146">
        <v>246.43219999999999</v>
      </c>
      <c r="T146">
        <v>3172.68</v>
      </c>
      <c r="U146">
        <v>111.7612</v>
      </c>
      <c r="V146">
        <v>237.60820000000001</v>
      </c>
      <c r="W146">
        <v>155.27789999999999</v>
      </c>
      <c r="X146">
        <v>25.796559999999999</v>
      </c>
      <c r="Y146">
        <v>1745.17</v>
      </c>
      <c r="Z146">
        <v>0</v>
      </c>
      <c r="AA146">
        <v>49.315489999999997</v>
      </c>
      <c r="AB146">
        <v>22.087589999999999</v>
      </c>
      <c r="AC146">
        <v>44.09449</v>
      </c>
      <c r="AD146">
        <v>0</v>
      </c>
      <c r="AE146">
        <v>0</v>
      </c>
      <c r="AF146">
        <v>15.435829999999999</v>
      </c>
      <c r="AG146">
        <v>584.75099999999998</v>
      </c>
      <c r="AH146">
        <v>236.78550000000001</v>
      </c>
      <c r="AI146">
        <v>900.70939999999996</v>
      </c>
      <c r="AJ146">
        <v>326.43799999999999</v>
      </c>
      <c r="AK146">
        <v>168.6516</v>
      </c>
      <c r="AL146">
        <v>0</v>
      </c>
      <c r="AM146">
        <v>427.37310000000002</v>
      </c>
      <c r="AN146">
        <v>57.677439999999997</v>
      </c>
      <c r="AO146">
        <v>108.31529999999999</v>
      </c>
      <c r="AP146">
        <v>2283.7190000000001</v>
      </c>
    </row>
    <row r="147" spans="3:42">
      <c r="C147" t="s">
        <v>41</v>
      </c>
      <c r="D147">
        <v>2060</v>
      </c>
      <c r="E147" t="s">
        <v>74</v>
      </c>
      <c r="F147">
        <v>0</v>
      </c>
      <c r="G147">
        <v>955.79880000000003</v>
      </c>
      <c r="H147">
        <v>0</v>
      </c>
      <c r="I147">
        <v>1251.702</v>
      </c>
      <c r="J147">
        <v>524.5883</v>
      </c>
      <c r="K147">
        <v>1540.9069999999999</v>
      </c>
      <c r="L147">
        <v>110.16119999999999</v>
      </c>
      <c r="M147">
        <v>1084.6310000000001</v>
      </c>
      <c r="N147">
        <v>9754.5969999999998</v>
      </c>
      <c r="O147">
        <v>778.65589999999997</v>
      </c>
      <c r="P147">
        <v>88.931470000000004</v>
      </c>
      <c r="Q147">
        <v>867.06389999999999</v>
      </c>
      <c r="R147">
        <v>6190.7160000000003</v>
      </c>
      <c r="S147">
        <v>821.06010000000003</v>
      </c>
      <c r="T147">
        <v>8321.8240000000005</v>
      </c>
      <c r="U147">
        <v>374.95499999999998</v>
      </c>
      <c r="V147">
        <v>907.32050000000004</v>
      </c>
      <c r="W147">
        <v>696.16510000000005</v>
      </c>
      <c r="X147">
        <v>106.7512</v>
      </c>
      <c r="Y147">
        <v>6846.2280000000001</v>
      </c>
      <c r="Z147">
        <v>0</v>
      </c>
      <c r="AA147">
        <v>188.16730000000001</v>
      </c>
      <c r="AB147">
        <v>104.405</v>
      </c>
      <c r="AC147">
        <v>157.25139999999999</v>
      </c>
      <c r="AD147">
        <v>0</v>
      </c>
      <c r="AE147">
        <v>0</v>
      </c>
      <c r="AF147">
        <v>57.755980000000001</v>
      </c>
      <c r="AG147">
        <v>2492.165</v>
      </c>
      <c r="AH147">
        <v>979.86720000000003</v>
      </c>
      <c r="AI147">
        <v>3017.002</v>
      </c>
      <c r="AJ147">
        <v>1185.241</v>
      </c>
      <c r="AK147">
        <v>861.84870000000001</v>
      </c>
      <c r="AL147">
        <v>0</v>
      </c>
      <c r="AM147">
        <v>1768.556</v>
      </c>
      <c r="AN147">
        <v>201.91249999999999</v>
      </c>
      <c r="AO147">
        <v>387.68520000000001</v>
      </c>
      <c r="AP147">
        <v>8501.482</v>
      </c>
    </row>
    <row r="148" spans="3:42">
      <c r="C148" t="s">
        <v>41</v>
      </c>
      <c r="D148">
        <v>2060</v>
      </c>
      <c r="E148" t="s">
        <v>43</v>
      </c>
      <c r="F148">
        <v>0</v>
      </c>
      <c r="G148">
        <v>32.055660000000003</v>
      </c>
      <c r="H148">
        <v>0</v>
      </c>
      <c r="I148">
        <v>49.042490000000001</v>
      </c>
      <c r="J148">
        <v>11.4941</v>
      </c>
      <c r="K148">
        <v>51.679220000000001</v>
      </c>
      <c r="L148">
        <v>6.3469100000000003</v>
      </c>
      <c r="M148">
        <v>21.03651</v>
      </c>
      <c r="N148">
        <v>335.8494</v>
      </c>
      <c r="O148">
        <v>27.561409999999999</v>
      </c>
      <c r="P148">
        <v>3.6711740000000002</v>
      </c>
      <c r="Q148">
        <v>22.242819999999998</v>
      </c>
      <c r="R148">
        <v>188.2945</v>
      </c>
      <c r="S148">
        <v>39.841140000000003</v>
      </c>
      <c r="T148">
        <v>360.9522</v>
      </c>
      <c r="U148">
        <v>9.8907620000000005</v>
      </c>
      <c r="V148">
        <v>21.254919999999998</v>
      </c>
      <c r="W148">
        <v>23.148520000000001</v>
      </c>
      <c r="X148">
        <v>5.1640009999999998</v>
      </c>
      <c r="Y148">
        <v>181.7166</v>
      </c>
      <c r="Z148">
        <v>0</v>
      </c>
      <c r="AA148">
        <v>4.2232240000000001</v>
      </c>
      <c r="AB148">
        <v>6.8682699999999999</v>
      </c>
      <c r="AC148">
        <v>4.5582140000000004</v>
      </c>
      <c r="AD148">
        <v>0</v>
      </c>
      <c r="AE148">
        <v>0</v>
      </c>
      <c r="AF148">
        <v>1.4027799999999999</v>
      </c>
      <c r="AG148">
        <v>87.09657</v>
      </c>
      <c r="AH148">
        <v>47.400170000000003</v>
      </c>
      <c r="AI148">
        <v>60.583080000000002</v>
      </c>
      <c r="AJ148">
        <v>33.785710000000002</v>
      </c>
      <c r="AK148">
        <v>14.68519</v>
      </c>
      <c r="AL148">
        <v>0</v>
      </c>
      <c r="AM148">
        <v>85.552329999999998</v>
      </c>
      <c r="AN148">
        <v>6.9594339999999999</v>
      </c>
      <c r="AO148">
        <v>11.59366</v>
      </c>
      <c r="AP148">
        <v>207.8244</v>
      </c>
    </row>
    <row r="149" spans="3:42">
      <c r="C149" t="s">
        <v>41</v>
      </c>
      <c r="D149">
        <v>2060</v>
      </c>
      <c r="E149" t="s">
        <v>44</v>
      </c>
      <c r="F149">
        <v>0</v>
      </c>
      <c r="G149">
        <v>62.760420000000003</v>
      </c>
      <c r="H149">
        <v>0</v>
      </c>
      <c r="I149">
        <v>96.018439999999998</v>
      </c>
      <c r="J149">
        <v>28.12987</v>
      </c>
      <c r="K149">
        <v>101.1806</v>
      </c>
      <c r="L149">
        <v>9.3197690000000009</v>
      </c>
      <c r="M149">
        <v>61.779719999999998</v>
      </c>
      <c r="N149">
        <v>939.35159999999996</v>
      </c>
      <c r="O149">
        <v>57.815829999999998</v>
      </c>
      <c r="P149">
        <v>9.2412650000000003</v>
      </c>
      <c r="Q149">
        <v>65.322630000000004</v>
      </c>
      <c r="R149">
        <v>390.33870000000002</v>
      </c>
      <c r="S149">
        <v>70.203109999999995</v>
      </c>
      <c r="T149">
        <v>565.35469999999998</v>
      </c>
      <c r="U149">
        <v>20.332940000000001</v>
      </c>
      <c r="V149">
        <v>54.098350000000003</v>
      </c>
      <c r="W149">
        <v>55.033389999999997</v>
      </c>
      <c r="X149">
        <v>9.9081600000000005</v>
      </c>
      <c r="Y149">
        <v>379.49470000000002</v>
      </c>
      <c r="Z149">
        <v>0</v>
      </c>
      <c r="AA149">
        <v>11.575889999999999</v>
      </c>
      <c r="AB149">
        <v>12.37134</v>
      </c>
      <c r="AC149">
        <v>9.3940459999999995</v>
      </c>
      <c r="AD149">
        <v>0</v>
      </c>
      <c r="AE149">
        <v>0</v>
      </c>
      <c r="AF149">
        <v>2.7464430000000002</v>
      </c>
      <c r="AG149">
        <v>170.5232</v>
      </c>
      <c r="AH149">
        <v>90.946780000000004</v>
      </c>
      <c r="AI149">
        <v>166.05840000000001</v>
      </c>
      <c r="AJ149">
        <v>66.147589999999994</v>
      </c>
      <c r="AK149">
        <v>33.82526</v>
      </c>
      <c r="AL149">
        <v>0</v>
      </c>
      <c r="AM149">
        <v>164.14930000000001</v>
      </c>
      <c r="AN149">
        <v>15.328749999999999</v>
      </c>
      <c r="AO149">
        <v>29.508479999999999</v>
      </c>
      <c r="AP149">
        <v>488.26940000000002</v>
      </c>
    </row>
    <row r="150" spans="3:42">
      <c r="C150" t="s">
        <v>41</v>
      </c>
      <c r="D150">
        <v>2060</v>
      </c>
      <c r="E150" t="s">
        <v>45</v>
      </c>
      <c r="F150">
        <v>0</v>
      </c>
      <c r="G150">
        <v>951.53719999999998</v>
      </c>
      <c r="H150">
        <v>0</v>
      </c>
      <c r="I150">
        <v>1689.7370000000001</v>
      </c>
      <c r="J150">
        <v>406.91390000000001</v>
      </c>
      <c r="K150">
        <v>1534.046</v>
      </c>
      <c r="L150">
        <v>115.467</v>
      </c>
      <c r="M150">
        <v>1235.402</v>
      </c>
      <c r="N150">
        <v>18392.12</v>
      </c>
      <c r="O150">
        <v>897.35730000000001</v>
      </c>
      <c r="P150">
        <v>164.46199999999999</v>
      </c>
      <c r="Q150">
        <v>1001.843</v>
      </c>
      <c r="R150">
        <v>5864.634</v>
      </c>
      <c r="S150">
        <v>873.46109999999999</v>
      </c>
      <c r="T150">
        <v>9700.3439999999991</v>
      </c>
      <c r="U150">
        <v>370.93520000000001</v>
      </c>
      <c r="V150">
        <v>1017.23</v>
      </c>
      <c r="W150">
        <v>723.08050000000003</v>
      </c>
      <c r="X150">
        <v>128.88900000000001</v>
      </c>
      <c r="Y150">
        <v>6525.1859999999997</v>
      </c>
      <c r="Z150">
        <v>0</v>
      </c>
      <c r="AA150">
        <v>208.1936</v>
      </c>
      <c r="AB150">
        <v>170.35640000000001</v>
      </c>
      <c r="AC150">
        <v>151.88220000000001</v>
      </c>
      <c r="AD150">
        <v>0</v>
      </c>
      <c r="AE150">
        <v>0</v>
      </c>
      <c r="AF150">
        <v>61.917499999999997</v>
      </c>
      <c r="AG150">
        <v>2939.5210000000002</v>
      </c>
      <c r="AH150">
        <v>1183.07</v>
      </c>
      <c r="AI150">
        <v>3859.8980000000001</v>
      </c>
      <c r="AJ150">
        <v>1082.837</v>
      </c>
      <c r="AK150">
        <v>615.79190000000006</v>
      </c>
      <c r="AL150">
        <v>0</v>
      </c>
      <c r="AM150">
        <v>2135.3159999999998</v>
      </c>
      <c r="AN150">
        <v>214.94919999999999</v>
      </c>
      <c r="AO150">
        <v>630.88199999999995</v>
      </c>
      <c r="AP150">
        <v>8188.6639999999998</v>
      </c>
    </row>
    <row r="151" spans="3:42">
      <c r="C151" t="s">
        <v>41</v>
      </c>
      <c r="D151">
        <v>2070</v>
      </c>
      <c r="E151" t="s">
        <v>72</v>
      </c>
      <c r="F151">
        <v>0</v>
      </c>
      <c r="G151">
        <v>181.5265</v>
      </c>
      <c r="H151">
        <v>0</v>
      </c>
      <c r="I151">
        <v>211.52449999999999</v>
      </c>
      <c r="J151">
        <v>69.674090000000007</v>
      </c>
      <c r="K151">
        <v>292.65219999999999</v>
      </c>
      <c r="L151">
        <v>17.307490000000001</v>
      </c>
      <c r="M151">
        <v>137.71860000000001</v>
      </c>
      <c r="N151">
        <v>2066.0239999999999</v>
      </c>
      <c r="O151">
        <v>152.5361</v>
      </c>
      <c r="P151">
        <v>21.021339999999999</v>
      </c>
      <c r="Q151">
        <v>137.92830000000001</v>
      </c>
      <c r="R151">
        <v>730.99590000000001</v>
      </c>
      <c r="S151">
        <v>123.1323</v>
      </c>
      <c r="T151">
        <v>1048.9010000000001</v>
      </c>
      <c r="U151">
        <v>46.926789999999997</v>
      </c>
      <c r="V151">
        <v>145.5684</v>
      </c>
      <c r="W151">
        <v>106.5241</v>
      </c>
      <c r="X151">
        <v>16.84817</v>
      </c>
      <c r="Y151">
        <v>1120.3710000000001</v>
      </c>
      <c r="Z151">
        <v>0</v>
      </c>
      <c r="AA151">
        <v>30.839839999999999</v>
      </c>
      <c r="AB151">
        <v>21.431979999999999</v>
      </c>
      <c r="AC151">
        <v>24.550239999999999</v>
      </c>
      <c r="AD151">
        <v>0</v>
      </c>
      <c r="AE151">
        <v>0</v>
      </c>
      <c r="AF151">
        <v>5.7238860000000003</v>
      </c>
      <c r="AG151">
        <v>554.07399999999996</v>
      </c>
      <c r="AH151">
        <v>154.649</v>
      </c>
      <c r="AI151">
        <v>411.35570000000001</v>
      </c>
      <c r="AJ151">
        <v>141.79480000000001</v>
      </c>
      <c r="AK151">
        <v>119.8261</v>
      </c>
      <c r="AL151">
        <v>0</v>
      </c>
      <c r="AM151">
        <v>279.12490000000003</v>
      </c>
      <c r="AN151">
        <v>33.277889999999999</v>
      </c>
      <c r="AO151">
        <v>82.889660000000006</v>
      </c>
      <c r="AP151">
        <v>1004.341</v>
      </c>
    </row>
    <row r="152" spans="3:42">
      <c r="C152" t="s">
        <v>41</v>
      </c>
      <c r="D152">
        <v>2070</v>
      </c>
      <c r="E152" t="s">
        <v>73</v>
      </c>
      <c r="F152">
        <v>0</v>
      </c>
      <c r="G152">
        <v>257.92140000000001</v>
      </c>
      <c r="H152">
        <v>0</v>
      </c>
      <c r="I152">
        <v>425.50639999999999</v>
      </c>
      <c r="J152">
        <v>154.7458</v>
      </c>
      <c r="K152">
        <v>415.8143</v>
      </c>
      <c r="L152">
        <v>28.932079999999999</v>
      </c>
      <c r="M152">
        <v>264.93020000000001</v>
      </c>
      <c r="N152">
        <v>2655.0529999999999</v>
      </c>
      <c r="O152">
        <v>220.8673</v>
      </c>
      <c r="P152">
        <v>37.549810000000001</v>
      </c>
      <c r="Q152">
        <v>255.14930000000001</v>
      </c>
      <c r="R152">
        <v>1542.1679999999999</v>
      </c>
      <c r="S152">
        <v>246.43219999999999</v>
      </c>
      <c r="T152">
        <v>3172.68</v>
      </c>
      <c r="U152">
        <v>111.7612</v>
      </c>
      <c r="V152">
        <v>237.60820000000001</v>
      </c>
      <c r="W152">
        <v>155.27789999999999</v>
      </c>
      <c r="X152">
        <v>25.796559999999999</v>
      </c>
      <c r="Y152">
        <v>1745.17</v>
      </c>
      <c r="Z152">
        <v>0</v>
      </c>
      <c r="AA152">
        <v>49.315489999999997</v>
      </c>
      <c r="AB152">
        <v>22.087589999999999</v>
      </c>
      <c r="AC152">
        <v>44.09449</v>
      </c>
      <c r="AD152">
        <v>0</v>
      </c>
      <c r="AE152">
        <v>0</v>
      </c>
      <c r="AF152">
        <v>15.435829999999999</v>
      </c>
      <c r="AG152">
        <v>584.75099999999998</v>
      </c>
      <c r="AH152">
        <v>236.78550000000001</v>
      </c>
      <c r="AI152">
        <v>900.70939999999996</v>
      </c>
      <c r="AJ152">
        <v>326.43799999999999</v>
      </c>
      <c r="AK152">
        <v>168.6516</v>
      </c>
      <c r="AL152">
        <v>0</v>
      </c>
      <c r="AM152">
        <v>427.37310000000002</v>
      </c>
      <c r="AN152">
        <v>57.677439999999997</v>
      </c>
      <c r="AO152">
        <v>108.31529999999999</v>
      </c>
      <c r="AP152">
        <v>2283.7190000000001</v>
      </c>
    </row>
    <row r="153" spans="3:42">
      <c r="C153" t="s">
        <v>41</v>
      </c>
      <c r="D153">
        <v>2070</v>
      </c>
      <c r="E153" t="s">
        <v>74</v>
      </c>
      <c r="F153">
        <v>0</v>
      </c>
      <c r="G153">
        <v>955.79880000000003</v>
      </c>
      <c r="H153">
        <v>0</v>
      </c>
      <c r="I153">
        <v>1251.702</v>
      </c>
      <c r="J153">
        <v>524.5883</v>
      </c>
      <c r="K153">
        <v>1540.9069999999999</v>
      </c>
      <c r="L153">
        <v>110.16119999999999</v>
      </c>
      <c r="M153">
        <v>1084.6310000000001</v>
      </c>
      <c r="N153">
        <v>9754.5969999999998</v>
      </c>
      <c r="O153">
        <v>778.65589999999997</v>
      </c>
      <c r="P153">
        <v>88.931470000000004</v>
      </c>
      <c r="Q153">
        <v>867.06389999999999</v>
      </c>
      <c r="R153">
        <v>6190.7160000000003</v>
      </c>
      <c r="S153">
        <v>821.06010000000003</v>
      </c>
      <c r="T153">
        <v>8321.8240000000005</v>
      </c>
      <c r="U153">
        <v>374.95499999999998</v>
      </c>
      <c r="V153">
        <v>907.32050000000004</v>
      </c>
      <c r="W153">
        <v>696.16510000000005</v>
      </c>
      <c r="X153">
        <v>106.7512</v>
      </c>
      <c r="Y153">
        <v>6846.2280000000001</v>
      </c>
      <c r="Z153">
        <v>0</v>
      </c>
      <c r="AA153">
        <v>188.16730000000001</v>
      </c>
      <c r="AB153">
        <v>104.405</v>
      </c>
      <c r="AC153">
        <v>157.25139999999999</v>
      </c>
      <c r="AD153">
        <v>0</v>
      </c>
      <c r="AE153">
        <v>0</v>
      </c>
      <c r="AF153">
        <v>57.755980000000001</v>
      </c>
      <c r="AG153">
        <v>2492.165</v>
      </c>
      <c r="AH153">
        <v>979.86720000000003</v>
      </c>
      <c r="AI153">
        <v>3017.002</v>
      </c>
      <c r="AJ153">
        <v>1185.241</v>
      </c>
      <c r="AK153">
        <v>861.84870000000001</v>
      </c>
      <c r="AL153">
        <v>0</v>
      </c>
      <c r="AM153">
        <v>1768.556</v>
      </c>
      <c r="AN153">
        <v>201.91249999999999</v>
      </c>
      <c r="AO153">
        <v>387.68520000000001</v>
      </c>
      <c r="AP153">
        <v>8501.482</v>
      </c>
    </row>
    <row r="154" spans="3:42">
      <c r="C154" t="s">
        <v>41</v>
      </c>
      <c r="D154">
        <v>2070</v>
      </c>
      <c r="E154" t="s">
        <v>43</v>
      </c>
      <c r="F154">
        <v>0</v>
      </c>
      <c r="G154">
        <v>32.055660000000003</v>
      </c>
      <c r="H154">
        <v>0</v>
      </c>
      <c r="I154">
        <v>49.042490000000001</v>
      </c>
      <c r="J154">
        <v>11.4941</v>
      </c>
      <c r="K154">
        <v>51.679220000000001</v>
      </c>
      <c r="L154">
        <v>6.3469100000000003</v>
      </c>
      <c r="M154">
        <v>21.03651</v>
      </c>
      <c r="N154">
        <v>335.8494</v>
      </c>
      <c r="O154">
        <v>27.561409999999999</v>
      </c>
      <c r="P154">
        <v>3.6711740000000002</v>
      </c>
      <c r="Q154">
        <v>22.242819999999998</v>
      </c>
      <c r="R154">
        <v>188.2945</v>
      </c>
      <c r="S154">
        <v>39.841140000000003</v>
      </c>
      <c r="T154">
        <v>360.9522</v>
      </c>
      <c r="U154">
        <v>9.8907620000000005</v>
      </c>
      <c r="V154">
        <v>21.254919999999998</v>
      </c>
      <c r="W154">
        <v>23.148520000000001</v>
      </c>
      <c r="X154">
        <v>5.1640009999999998</v>
      </c>
      <c r="Y154">
        <v>181.7166</v>
      </c>
      <c r="Z154">
        <v>0</v>
      </c>
      <c r="AA154">
        <v>4.2232240000000001</v>
      </c>
      <c r="AB154">
        <v>6.8682699999999999</v>
      </c>
      <c r="AC154">
        <v>4.5582140000000004</v>
      </c>
      <c r="AD154">
        <v>0</v>
      </c>
      <c r="AE154">
        <v>0</v>
      </c>
      <c r="AF154">
        <v>1.4027799999999999</v>
      </c>
      <c r="AG154">
        <v>87.09657</v>
      </c>
      <c r="AH154">
        <v>47.400170000000003</v>
      </c>
      <c r="AI154">
        <v>60.583080000000002</v>
      </c>
      <c r="AJ154">
        <v>33.785710000000002</v>
      </c>
      <c r="AK154">
        <v>14.68519</v>
      </c>
      <c r="AL154">
        <v>0</v>
      </c>
      <c r="AM154">
        <v>85.552329999999998</v>
      </c>
      <c r="AN154">
        <v>6.9594339999999999</v>
      </c>
      <c r="AO154">
        <v>11.59366</v>
      </c>
      <c r="AP154">
        <v>207.8244</v>
      </c>
    </row>
    <row r="155" spans="3:42">
      <c r="C155" t="s">
        <v>41</v>
      </c>
      <c r="D155">
        <v>2070</v>
      </c>
      <c r="E155" t="s">
        <v>44</v>
      </c>
      <c r="F155">
        <v>0</v>
      </c>
      <c r="G155">
        <v>62.760420000000003</v>
      </c>
      <c r="H155">
        <v>0</v>
      </c>
      <c r="I155">
        <v>96.018439999999998</v>
      </c>
      <c r="J155">
        <v>28.12987</v>
      </c>
      <c r="K155">
        <v>101.1806</v>
      </c>
      <c r="L155">
        <v>9.3197690000000009</v>
      </c>
      <c r="M155">
        <v>61.779719999999998</v>
      </c>
      <c r="N155">
        <v>939.35159999999996</v>
      </c>
      <c r="O155">
        <v>57.815829999999998</v>
      </c>
      <c r="P155">
        <v>9.2412650000000003</v>
      </c>
      <c r="Q155">
        <v>65.322630000000004</v>
      </c>
      <c r="R155">
        <v>390.33870000000002</v>
      </c>
      <c r="S155">
        <v>70.203109999999995</v>
      </c>
      <c r="T155">
        <v>565.35469999999998</v>
      </c>
      <c r="U155">
        <v>20.332940000000001</v>
      </c>
      <c r="V155">
        <v>54.098350000000003</v>
      </c>
      <c r="W155">
        <v>55.033389999999997</v>
      </c>
      <c r="X155">
        <v>9.9081600000000005</v>
      </c>
      <c r="Y155">
        <v>379.49470000000002</v>
      </c>
      <c r="Z155">
        <v>0</v>
      </c>
      <c r="AA155">
        <v>11.575889999999999</v>
      </c>
      <c r="AB155">
        <v>12.37134</v>
      </c>
      <c r="AC155">
        <v>9.3940459999999995</v>
      </c>
      <c r="AD155">
        <v>0</v>
      </c>
      <c r="AE155">
        <v>0</v>
      </c>
      <c r="AF155">
        <v>2.7464430000000002</v>
      </c>
      <c r="AG155">
        <v>170.5232</v>
      </c>
      <c r="AH155">
        <v>90.946780000000004</v>
      </c>
      <c r="AI155">
        <v>166.05840000000001</v>
      </c>
      <c r="AJ155">
        <v>66.147589999999994</v>
      </c>
      <c r="AK155">
        <v>33.82526</v>
      </c>
      <c r="AL155">
        <v>0</v>
      </c>
      <c r="AM155">
        <v>164.14930000000001</v>
      </c>
      <c r="AN155">
        <v>15.328749999999999</v>
      </c>
      <c r="AO155">
        <v>29.508479999999999</v>
      </c>
      <c r="AP155">
        <v>488.26940000000002</v>
      </c>
    </row>
    <row r="156" spans="3:42">
      <c r="C156" t="s">
        <v>41</v>
      </c>
      <c r="D156">
        <v>2070</v>
      </c>
      <c r="E156" t="s">
        <v>45</v>
      </c>
      <c r="F156">
        <v>0</v>
      </c>
      <c r="G156">
        <v>951.53719999999998</v>
      </c>
      <c r="H156">
        <v>0</v>
      </c>
      <c r="I156">
        <v>1689.7370000000001</v>
      </c>
      <c r="J156">
        <v>406.91390000000001</v>
      </c>
      <c r="K156">
        <v>1534.046</v>
      </c>
      <c r="L156">
        <v>115.467</v>
      </c>
      <c r="M156">
        <v>1235.402</v>
      </c>
      <c r="N156">
        <v>18392.12</v>
      </c>
      <c r="O156">
        <v>897.35730000000001</v>
      </c>
      <c r="P156">
        <v>164.46199999999999</v>
      </c>
      <c r="Q156">
        <v>1001.843</v>
      </c>
      <c r="R156">
        <v>5864.634</v>
      </c>
      <c r="S156">
        <v>873.46109999999999</v>
      </c>
      <c r="T156">
        <v>9700.3439999999991</v>
      </c>
      <c r="U156">
        <v>370.93520000000001</v>
      </c>
      <c r="V156">
        <v>1017.23</v>
      </c>
      <c r="W156">
        <v>723.08050000000003</v>
      </c>
      <c r="X156">
        <v>128.88900000000001</v>
      </c>
      <c r="Y156">
        <v>6525.1859999999997</v>
      </c>
      <c r="Z156">
        <v>0</v>
      </c>
      <c r="AA156">
        <v>208.1936</v>
      </c>
      <c r="AB156">
        <v>170.35640000000001</v>
      </c>
      <c r="AC156">
        <v>151.88220000000001</v>
      </c>
      <c r="AD156">
        <v>0</v>
      </c>
      <c r="AE156">
        <v>0</v>
      </c>
      <c r="AF156">
        <v>61.917499999999997</v>
      </c>
      <c r="AG156">
        <v>2939.5210000000002</v>
      </c>
      <c r="AH156">
        <v>1183.07</v>
      </c>
      <c r="AI156">
        <v>3859.8980000000001</v>
      </c>
      <c r="AJ156">
        <v>1082.837</v>
      </c>
      <c r="AK156">
        <v>615.79190000000006</v>
      </c>
      <c r="AL156">
        <v>0</v>
      </c>
      <c r="AM156">
        <v>2135.3159999999998</v>
      </c>
      <c r="AN156">
        <v>214.94919999999999</v>
      </c>
      <c r="AO156">
        <v>630.88199999999995</v>
      </c>
      <c r="AP156">
        <v>8188.6639999999998</v>
      </c>
    </row>
    <row r="157" spans="3:42">
      <c r="C157" t="s">
        <v>41</v>
      </c>
      <c r="D157">
        <v>2010</v>
      </c>
      <c r="E157" t="s">
        <v>59</v>
      </c>
      <c r="F157">
        <v>3.3948300000000001E-2</v>
      </c>
      <c r="G157">
        <v>1.2907200000000001</v>
      </c>
      <c r="H157">
        <v>7.9836000000000004E-2</v>
      </c>
      <c r="I157">
        <v>2.7493799999999999</v>
      </c>
      <c r="J157">
        <v>8.8904599999999993E-3</v>
      </c>
      <c r="K157">
        <v>1.4655199999999999</v>
      </c>
      <c r="L157">
        <v>9.2480000000000007E-2</v>
      </c>
      <c r="M157">
        <v>0.103448</v>
      </c>
      <c r="N157">
        <v>16.104800000000001</v>
      </c>
      <c r="O157">
        <v>1.5412600000000001</v>
      </c>
      <c r="P157">
        <v>9.4978100000000006E-3</v>
      </c>
      <c r="Q157">
        <v>0.32656099999999999</v>
      </c>
      <c r="R157">
        <v>5.1860499999999998</v>
      </c>
      <c r="S157">
        <v>1.65927</v>
      </c>
      <c r="T157">
        <v>9.3494299999999999</v>
      </c>
      <c r="U157">
        <v>0.116811</v>
      </c>
      <c r="V157">
        <v>3.9934900000000002E-2</v>
      </c>
      <c r="W157">
        <v>1.1614899999999999</v>
      </c>
      <c r="X157">
        <v>7.2950600000000004E-2</v>
      </c>
      <c r="Y157">
        <v>2.01057</v>
      </c>
      <c r="Z157">
        <v>3.9382199999999999E-2</v>
      </c>
      <c r="AA157">
        <v>2.03641E-2</v>
      </c>
      <c r="AB157">
        <v>0.12217799999999999</v>
      </c>
      <c r="AC157">
        <v>1.28492E-2</v>
      </c>
      <c r="AD157">
        <v>1.67875E-2</v>
      </c>
      <c r="AE157">
        <v>5.6780499999999998E-2</v>
      </c>
      <c r="AF157">
        <v>3.1741400000000003E-2</v>
      </c>
      <c r="AG157">
        <v>4.5103400000000002</v>
      </c>
      <c r="AH157">
        <v>3.12209</v>
      </c>
      <c r="AI157">
        <v>8.2192600000000005E-2</v>
      </c>
      <c r="AJ157">
        <v>0.77364299999999997</v>
      </c>
      <c r="AK157">
        <v>1.3443500000000001E-2</v>
      </c>
      <c r="AL157">
        <v>0.25720300000000001</v>
      </c>
      <c r="AM157">
        <v>2.9660799999999998</v>
      </c>
      <c r="AN157">
        <v>0.168016</v>
      </c>
      <c r="AO157">
        <v>4.7940400000000001E-2</v>
      </c>
      <c r="AP157">
        <v>12.235200000000001</v>
      </c>
    </row>
    <row r="158" spans="3:42">
      <c r="C158" t="s">
        <v>41</v>
      </c>
      <c r="D158">
        <v>2010</v>
      </c>
      <c r="E158" t="s">
        <v>60</v>
      </c>
      <c r="F158">
        <v>0.40711900000000001</v>
      </c>
      <c r="G158">
        <v>3.2982999999999998</v>
      </c>
      <c r="H158">
        <v>0.95742000000000005</v>
      </c>
      <c r="I158">
        <v>3.9646599999999999</v>
      </c>
      <c r="J158">
        <v>2.0704400000000001</v>
      </c>
      <c r="K158">
        <v>3.74499</v>
      </c>
      <c r="L158">
        <v>0.271069</v>
      </c>
      <c r="M158">
        <v>3.7526899999999999</v>
      </c>
      <c r="N158">
        <v>35.076000000000001</v>
      </c>
      <c r="O158">
        <v>2.1003500000000002</v>
      </c>
      <c r="P158">
        <v>0.48547899999999999</v>
      </c>
      <c r="Q158">
        <v>3.7778900000000002</v>
      </c>
      <c r="R158">
        <v>16.292400000000001</v>
      </c>
      <c r="S158">
        <v>2.2611599999999998</v>
      </c>
      <c r="T158">
        <v>25.504100000000001</v>
      </c>
      <c r="U158">
        <v>1.4008400000000001</v>
      </c>
      <c r="V158">
        <v>3.42645</v>
      </c>
      <c r="W158">
        <v>1.51339</v>
      </c>
      <c r="X158">
        <v>9.9412899999999998E-2</v>
      </c>
      <c r="Y158">
        <v>22.288799999999998</v>
      </c>
      <c r="Z158">
        <v>0.47228500000000001</v>
      </c>
      <c r="AA158">
        <v>1.04091</v>
      </c>
      <c r="AB158">
        <v>0.17880599999999999</v>
      </c>
      <c r="AC158">
        <v>0.64615999999999996</v>
      </c>
      <c r="AD158">
        <v>0.201321</v>
      </c>
      <c r="AE158">
        <v>0.68093199999999998</v>
      </c>
      <c r="AF158">
        <v>0.129797</v>
      </c>
      <c r="AG158">
        <v>6.5363600000000002</v>
      </c>
      <c r="AH158">
        <v>4.2545999999999999</v>
      </c>
      <c r="AI158">
        <v>11.323700000000001</v>
      </c>
      <c r="AJ158">
        <v>3.40673</v>
      </c>
      <c r="AK158">
        <v>5.2908499999999998</v>
      </c>
      <c r="AL158">
        <v>3.08446</v>
      </c>
      <c r="AM158">
        <v>4.0420100000000003</v>
      </c>
      <c r="AN158">
        <v>0.72295699999999996</v>
      </c>
      <c r="AO158">
        <v>1.73909</v>
      </c>
      <c r="AP158">
        <v>23.3203</v>
      </c>
    </row>
    <row r="159" spans="3:42">
      <c r="C159" t="s">
        <v>41</v>
      </c>
      <c r="D159">
        <v>2010</v>
      </c>
      <c r="E159" t="s">
        <v>61</v>
      </c>
      <c r="F159">
        <v>0.12592600000000001</v>
      </c>
      <c r="G159">
        <v>2.2452200000000002</v>
      </c>
      <c r="H159">
        <v>0.29614099999999999</v>
      </c>
      <c r="I159">
        <v>1.69794</v>
      </c>
      <c r="J159">
        <v>5.9428000000000002E-2</v>
      </c>
      <c r="K159">
        <v>2.54928</v>
      </c>
      <c r="L159">
        <v>0.108083</v>
      </c>
      <c r="M159">
        <v>0.94047099999999995</v>
      </c>
      <c r="N159">
        <v>21.403700000000001</v>
      </c>
      <c r="O159">
        <v>1.3802399999999999</v>
      </c>
      <c r="P159">
        <v>3.0869899999999999E-2</v>
      </c>
      <c r="Q159">
        <v>1.1682300000000001</v>
      </c>
      <c r="R159">
        <v>7.7771100000000004</v>
      </c>
      <c r="S159">
        <v>1.4518899999999999</v>
      </c>
      <c r="T159">
        <v>12.338900000000001</v>
      </c>
      <c r="U159">
        <v>0.43329400000000001</v>
      </c>
      <c r="V159">
        <v>0.34071699999999999</v>
      </c>
      <c r="W159">
        <v>0.88623399999999997</v>
      </c>
      <c r="X159">
        <v>6.3833100000000004E-2</v>
      </c>
      <c r="Y159">
        <v>12.5214</v>
      </c>
      <c r="Z159">
        <v>0.14608299999999999</v>
      </c>
      <c r="AA159">
        <v>5.4145699999999998E-2</v>
      </c>
      <c r="AB159">
        <v>0.114457</v>
      </c>
      <c r="AC159">
        <v>4.1969100000000002E-2</v>
      </c>
      <c r="AD159">
        <v>6.2270800000000001E-2</v>
      </c>
      <c r="AE159">
        <v>0.21062</v>
      </c>
      <c r="AF159">
        <v>1.7885399999999999E-2</v>
      </c>
      <c r="AG159">
        <v>3.4511099999999999</v>
      </c>
      <c r="AH159">
        <v>2.7318799999999999</v>
      </c>
      <c r="AI159">
        <v>1.74207</v>
      </c>
      <c r="AJ159">
        <v>1.32081</v>
      </c>
      <c r="AK159">
        <v>2.6861099999999999E-2</v>
      </c>
      <c r="AL159">
        <v>0.95405899999999999</v>
      </c>
      <c r="AM159">
        <v>2.59537</v>
      </c>
      <c r="AN159">
        <v>0.32583600000000001</v>
      </c>
      <c r="AO159">
        <v>0.38594600000000001</v>
      </c>
      <c r="AP159">
        <v>7.9532699999999998</v>
      </c>
    </row>
    <row r="160" spans="3:42">
      <c r="C160" t="s">
        <v>41</v>
      </c>
      <c r="D160">
        <v>2010</v>
      </c>
      <c r="E160" t="s">
        <v>62</v>
      </c>
      <c r="F160">
        <v>5.5114099999999997</v>
      </c>
      <c r="G160">
        <v>58.295699999999997</v>
      </c>
      <c r="H160">
        <v>12.9612</v>
      </c>
      <c r="I160">
        <v>74.8964</v>
      </c>
      <c r="J160">
        <v>27.380600000000001</v>
      </c>
      <c r="K160" s="41">
        <v>60</v>
      </c>
      <c r="L160">
        <v>4.4502100000000002</v>
      </c>
      <c r="M160">
        <v>50.731900000000003</v>
      </c>
      <c r="N160">
        <v>579.73</v>
      </c>
      <c r="O160">
        <v>48.740900000000003</v>
      </c>
      <c r="P160">
        <v>4.4065399999999997</v>
      </c>
      <c r="Q160">
        <v>41.527999999999999</v>
      </c>
      <c r="R160">
        <v>278.625</v>
      </c>
      <c r="S160">
        <v>47.4465</v>
      </c>
      <c r="T160">
        <v>445.84899999999999</v>
      </c>
      <c r="U160">
        <v>18.963999999999999</v>
      </c>
      <c r="V160">
        <v>42.331499999999998</v>
      </c>
      <c r="W160">
        <v>29.7577</v>
      </c>
      <c r="X160">
        <v>2.2498800000000001</v>
      </c>
      <c r="Y160">
        <v>403.10300000000001</v>
      </c>
      <c r="Z160">
        <v>6.3936000000000002</v>
      </c>
      <c r="AA160">
        <v>10.337999999999999</v>
      </c>
      <c r="AB160">
        <v>4.4381700000000004</v>
      </c>
      <c r="AC160">
        <v>8.03993</v>
      </c>
      <c r="AD160">
        <v>2.7254</v>
      </c>
      <c r="AE160">
        <v>9.2181800000000003</v>
      </c>
      <c r="AF160">
        <v>1.96546</v>
      </c>
      <c r="AG160">
        <v>142.953</v>
      </c>
      <c r="AH160">
        <v>96.288700000000006</v>
      </c>
      <c r="AI160">
        <v>145.916</v>
      </c>
      <c r="AJ160">
        <v>54.655000000000001</v>
      </c>
      <c r="AK160">
        <v>53.864400000000003</v>
      </c>
      <c r="AL160">
        <v>41.7562</v>
      </c>
      <c r="AM160">
        <v>91.477400000000003</v>
      </c>
      <c r="AN160">
        <v>9.7263300000000008</v>
      </c>
      <c r="AO160">
        <v>16.314499999999999</v>
      </c>
      <c r="AP160">
        <v>494.91199999999998</v>
      </c>
    </row>
    <row r="161" spans="3:42">
      <c r="C161" t="s">
        <v>41</v>
      </c>
      <c r="D161">
        <v>2010</v>
      </c>
      <c r="E161" t="s">
        <v>63</v>
      </c>
      <c r="F161">
        <v>1.09918</v>
      </c>
      <c r="G161">
        <v>11.8377</v>
      </c>
      <c r="H161">
        <v>2.5849299999999999</v>
      </c>
      <c r="I161">
        <v>15.154</v>
      </c>
      <c r="J161">
        <v>5.4094600000000002</v>
      </c>
      <c r="K161">
        <v>13.440799999999999</v>
      </c>
      <c r="L161">
        <v>1.07925</v>
      </c>
      <c r="M161">
        <v>7.99282</v>
      </c>
      <c r="N161">
        <v>112.53700000000001</v>
      </c>
      <c r="O161">
        <v>8.5268800000000002</v>
      </c>
      <c r="P161">
        <v>1.56989</v>
      </c>
      <c r="Q161">
        <v>8.01572</v>
      </c>
      <c r="R161">
        <v>57.122900000000001</v>
      </c>
      <c r="S161">
        <v>9.0886399999999998</v>
      </c>
      <c r="T161">
        <v>105.613</v>
      </c>
      <c r="U161">
        <v>3.7821099999999999</v>
      </c>
      <c r="V161">
        <v>7.27888</v>
      </c>
      <c r="W161">
        <v>5.7049899999999996</v>
      </c>
      <c r="X161">
        <v>0.37456299999999998</v>
      </c>
      <c r="Y161">
        <v>62.055599999999998</v>
      </c>
      <c r="Z161">
        <v>1.27512</v>
      </c>
      <c r="AA161">
        <v>2.1782699999999999</v>
      </c>
      <c r="AB161">
        <v>0.71993700000000005</v>
      </c>
      <c r="AC161">
        <v>1.84013</v>
      </c>
      <c r="AD161">
        <v>0.54354499999999994</v>
      </c>
      <c r="AE161">
        <v>1.8384400000000001</v>
      </c>
      <c r="AF161">
        <v>0.394592</v>
      </c>
      <c r="AG161">
        <v>23.128900000000002</v>
      </c>
      <c r="AH161">
        <v>16.0303</v>
      </c>
      <c r="AI161">
        <v>26.1249</v>
      </c>
      <c r="AJ161">
        <v>11.0055</v>
      </c>
      <c r="AK161">
        <v>11.9518</v>
      </c>
      <c r="AL161">
        <v>8.3277199999999993</v>
      </c>
      <c r="AM161">
        <v>15.2293</v>
      </c>
      <c r="AN161">
        <v>2.3032699999999999</v>
      </c>
      <c r="AO161">
        <v>3.6463399999999999</v>
      </c>
      <c r="AP161">
        <v>83.499499999999998</v>
      </c>
    </row>
    <row r="162" spans="3:42">
      <c r="C162" t="s">
        <v>41</v>
      </c>
      <c r="D162">
        <v>2010</v>
      </c>
      <c r="E162" t="s">
        <v>64</v>
      </c>
      <c r="F162">
        <v>0.48935899999999999</v>
      </c>
      <c r="G162">
        <v>6.0727700000000002</v>
      </c>
      <c r="H162">
        <v>1.15082</v>
      </c>
      <c r="I162">
        <v>6.6047799999999999</v>
      </c>
      <c r="J162">
        <v>2.4293800000000001</v>
      </c>
      <c r="K162" s="41">
        <v>6.2353263594903563</v>
      </c>
      <c r="L162">
        <v>0.35670099999999999</v>
      </c>
      <c r="M162">
        <v>3.7818800000000001</v>
      </c>
      <c r="N162">
        <v>50.565600000000003</v>
      </c>
      <c r="O162">
        <v>4.0084600000000004</v>
      </c>
      <c r="P162">
        <v>0.56783799999999995</v>
      </c>
      <c r="Q162">
        <v>3.7295699999999998</v>
      </c>
      <c r="R162">
        <v>21.183</v>
      </c>
      <c r="S162">
        <v>4.3461100000000004</v>
      </c>
      <c r="T162">
        <v>52.634999999999998</v>
      </c>
      <c r="U162">
        <v>1.68381</v>
      </c>
      <c r="V162">
        <v>3.23027</v>
      </c>
      <c r="W162">
        <v>1.9244000000000001</v>
      </c>
      <c r="X162">
        <v>0.16592899999999999</v>
      </c>
      <c r="Y162">
        <v>27.440100000000001</v>
      </c>
      <c r="Z162">
        <v>0.567689</v>
      </c>
      <c r="AA162">
        <v>0.99864399999999998</v>
      </c>
      <c r="AB162">
        <v>0.28655399999999998</v>
      </c>
      <c r="AC162">
        <v>0.72074400000000005</v>
      </c>
      <c r="AD162">
        <v>0.24198900000000001</v>
      </c>
      <c r="AE162">
        <v>0.81848399999999999</v>
      </c>
      <c r="AF162">
        <v>0.20067099999999999</v>
      </c>
      <c r="AG162">
        <v>9.4690200000000004</v>
      </c>
      <c r="AH162">
        <v>7.1013000000000002</v>
      </c>
      <c r="AI162">
        <v>11.632999999999999</v>
      </c>
      <c r="AJ162">
        <v>4.6268500000000001</v>
      </c>
      <c r="AK162">
        <v>6.0311399999999997</v>
      </c>
      <c r="AL162">
        <v>3.7075399999999998</v>
      </c>
      <c r="AM162">
        <v>6.7464599999999999</v>
      </c>
      <c r="AN162">
        <v>0.89612099999999995</v>
      </c>
      <c r="AO162">
        <v>1.3911</v>
      </c>
      <c r="AP162">
        <v>34.487900000000003</v>
      </c>
    </row>
    <row r="163" spans="3:42">
      <c r="C163" t="s">
        <v>41</v>
      </c>
      <c r="D163">
        <v>2020</v>
      </c>
      <c r="E163" t="s">
        <v>59</v>
      </c>
      <c r="F163">
        <v>0</v>
      </c>
      <c r="G163">
        <v>1.3406108495689537</v>
      </c>
      <c r="H163">
        <v>0</v>
      </c>
      <c r="I163">
        <v>3.0714706799168301</v>
      </c>
      <c r="J163">
        <v>9.3742791127991651E-3</v>
      </c>
      <c r="K163">
        <v>1.6390441980242654</v>
      </c>
      <c r="L163">
        <v>9.8665496747290457E-2</v>
      </c>
      <c r="M163">
        <v>0.11012343715542532</v>
      </c>
      <c r="N163">
        <v>17.332665519645367</v>
      </c>
      <c r="O163">
        <v>1.7609212067801727</v>
      </c>
      <c r="P163">
        <v>1.2662084953219663E-2</v>
      </c>
      <c r="Q163">
        <v>0.32656099999999999</v>
      </c>
      <c r="R163">
        <v>5.1860499999999998</v>
      </c>
      <c r="S163">
        <v>1.7476758457828587</v>
      </c>
      <c r="T163">
        <v>9.7356569809923013</v>
      </c>
      <c r="U163">
        <v>0.12434589008553387</v>
      </c>
      <c r="V163">
        <v>4.9809830898349519E-2</v>
      </c>
      <c r="W163">
        <v>1.3832590514269532</v>
      </c>
      <c r="X163">
        <v>8.8021720518496618E-2</v>
      </c>
      <c r="Y163">
        <v>2.01057</v>
      </c>
      <c r="Z163">
        <v>0</v>
      </c>
      <c r="AA163">
        <v>2.6223842527378124E-2</v>
      </c>
      <c r="AB163">
        <v>0.14131898183843236</v>
      </c>
      <c r="AC163">
        <v>1.6455273095411265E-2</v>
      </c>
      <c r="AD163">
        <v>0</v>
      </c>
      <c r="AE163">
        <v>0</v>
      </c>
      <c r="AF163">
        <v>4.2288905390137084E-2</v>
      </c>
      <c r="AG163">
        <v>5.0008291503615823</v>
      </c>
      <c r="AH163">
        <v>3.4549685131965413</v>
      </c>
      <c r="AI163">
        <v>9.8318199150103272E-2</v>
      </c>
      <c r="AJ163">
        <v>0.77364299999999997</v>
      </c>
      <c r="AK163">
        <v>1.5245844205933799E-2</v>
      </c>
      <c r="AL163">
        <v>0</v>
      </c>
      <c r="AM163">
        <v>3.3569922513368167</v>
      </c>
      <c r="AN163">
        <v>0.17871807056120798</v>
      </c>
      <c r="AO163">
        <v>5.0095059428755653E-2</v>
      </c>
      <c r="AP163">
        <v>12.880775351040816</v>
      </c>
    </row>
    <row r="164" spans="3:42">
      <c r="C164" t="s">
        <v>41</v>
      </c>
      <c r="D164">
        <v>2020</v>
      </c>
      <c r="E164" t="s">
        <v>60</v>
      </c>
      <c r="F164">
        <v>0</v>
      </c>
      <c r="G164">
        <v>3.4257908493966771</v>
      </c>
      <c r="H164">
        <v>0</v>
      </c>
      <c r="I164">
        <v>4.4291210912420471</v>
      </c>
      <c r="J164">
        <v>2.1831134099139873</v>
      </c>
      <c r="K164">
        <v>4.1884137583648764</v>
      </c>
      <c r="L164">
        <v>0.2891993678394385</v>
      </c>
      <c r="M164">
        <v>3.994848826258536</v>
      </c>
      <c r="N164">
        <v>37.750271705769762</v>
      </c>
      <c r="O164">
        <v>2.399693015234766</v>
      </c>
      <c r="P164">
        <v>0.64722039512309981</v>
      </c>
      <c r="Q164">
        <v>3.7778900000000002</v>
      </c>
      <c r="R164">
        <v>16.292400000000001</v>
      </c>
      <c r="S164">
        <v>2.3816345232845579</v>
      </c>
      <c r="T164">
        <v>26.557679902296265</v>
      </c>
      <c r="U164">
        <v>1.4912011425929004</v>
      </c>
      <c r="V164">
        <v>4.2737278691482814</v>
      </c>
      <c r="W164">
        <v>1.8023490652860004</v>
      </c>
      <c r="X164">
        <v>0.11995095996103187</v>
      </c>
      <c r="Y164">
        <v>22.288799999999998</v>
      </c>
      <c r="Z164">
        <v>0</v>
      </c>
      <c r="AA164">
        <v>1.3404304597391077</v>
      </c>
      <c r="AB164">
        <v>0.20681859145347553</v>
      </c>
      <c r="AC164">
        <v>0.82750204396623461</v>
      </c>
      <c r="AD164">
        <v>0</v>
      </c>
      <c r="AE164">
        <v>0</v>
      </c>
      <c r="AF164">
        <v>0.17292788134498233</v>
      </c>
      <c r="AG164">
        <v>7.2471741875906099</v>
      </c>
      <c r="AH164">
        <v>4.7082271927606199</v>
      </c>
      <c r="AI164">
        <v>13.545328797434616</v>
      </c>
      <c r="AJ164">
        <v>3.40673</v>
      </c>
      <c r="AK164">
        <v>6.0001840902268633</v>
      </c>
      <c r="AL164">
        <v>0</v>
      </c>
      <c r="AM164">
        <v>4.5747236250626848</v>
      </c>
      <c r="AN164">
        <v>0.7690070001590279</v>
      </c>
      <c r="AO164">
        <v>1.8172526074449664</v>
      </c>
      <c r="AP164">
        <v>24.550767083405024</v>
      </c>
    </row>
    <row r="165" spans="3:42">
      <c r="C165" t="s">
        <v>41</v>
      </c>
      <c r="D165">
        <v>2020</v>
      </c>
      <c r="E165" t="s">
        <v>61</v>
      </c>
      <c r="F165">
        <v>0</v>
      </c>
      <c r="G165">
        <v>2.3320056183131941</v>
      </c>
      <c r="H165">
        <v>0</v>
      </c>
      <c r="I165">
        <v>1.8968541730346413</v>
      </c>
      <c r="J165">
        <v>6.2662073628971818E-2</v>
      </c>
      <c r="K165">
        <v>2.8511262849632208</v>
      </c>
      <c r="L165">
        <v>0.11531209866930572</v>
      </c>
      <c r="M165">
        <v>1.0011590273857398</v>
      </c>
      <c r="N165">
        <v>23.035565358330036</v>
      </c>
      <c r="O165">
        <v>1.5769525495025272</v>
      </c>
      <c r="P165">
        <v>4.1154465744987066E-2</v>
      </c>
      <c r="Q165">
        <v>1.1682300000000001</v>
      </c>
      <c r="R165">
        <v>7.7771100000000004</v>
      </c>
      <c r="S165">
        <v>1.5292466468589649</v>
      </c>
      <c r="T165">
        <v>12.848622635044695</v>
      </c>
      <c r="U165">
        <v>0.46124361660050262</v>
      </c>
      <c r="V165">
        <v>0.42496803933884775</v>
      </c>
      <c r="W165">
        <v>1.0554470569546999</v>
      </c>
      <c r="X165">
        <v>7.7020604190085426E-2</v>
      </c>
      <c r="Y165">
        <v>12.5214</v>
      </c>
      <c r="Z165">
        <v>0</v>
      </c>
      <c r="AA165">
        <v>6.9726052726840751E-2</v>
      </c>
      <c r="AB165">
        <v>0.13238837355564384</v>
      </c>
      <c r="AC165">
        <v>5.3747548646501338E-2</v>
      </c>
      <c r="AD165">
        <v>0</v>
      </c>
      <c r="AE165">
        <v>0</v>
      </c>
      <c r="AF165">
        <v>2.3828627233353213E-2</v>
      </c>
      <c r="AG165">
        <v>3.826410312549466</v>
      </c>
      <c r="AH165">
        <v>3.0231541633429422</v>
      </c>
      <c r="AI165">
        <v>2.0838516507984952</v>
      </c>
      <c r="AJ165">
        <v>1.32081</v>
      </c>
      <c r="AK165">
        <v>3.0462316048648668E-2</v>
      </c>
      <c r="AL165">
        <v>0</v>
      </c>
      <c r="AM165">
        <v>2.9374248096315791</v>
      </c>
      <c r="AN165">
        <v>0.34659068921639469</v>
      </c>
      <c r="AO165">
        <v>0.40329216707183357</v>
      </c>
      <c r="AP165">
        <v>8.3729145560491354</v>
      </c>
    </row>
    <row r="166" spans="3:42">
      <c r="C166" t="s">
        <v>41</v>
      </c>
      <c r="D166">
        <v>2020</v>
      </c>
      <c r="E166" t="s">
        <v>62</v>
      </c>
      <c r="F166">
        <v>0</v>
      </c>
      <c r="G166">
        <v>60.549033022822023</v>
      </c>
      <c r="H166">
        <v>0</v>
      </c>
      <c r="I166">
        <v>83.670535404826865</v>
      </c>
      <c r="J166">
        <v>28.870653113102005</v>
      </c>
      <c r="K166">
        <v>67.104271440482506</v>
      </c>
      <c r="L166">
        <v>4.747860945931655</v>
      </c>
      <c r="M166">
        <v>54.005598962042015</v>
      </c>
      <c r="N166">
        <v>623.92989554070891</v>
      </c>
      <c r="O166">
        <v>55.687479365941968</v>
      </c>
      <c r="P166">
        <v>5.8746157092804099</v>
      </c>
      <c r="Q166">
        <v>41.527999999999999</v>
      </c>
      <c r="R166">
        <v>278.625</v>
      </c>
      <c r="S166">
        <v>49.974447809540585</v>
      </c>
      <c r="T166">
        <v>464.26711888515518</v>
      </c>
      <c r="U166">
        <v>20.187272256740069</v>
      </c>
      <c r="V166">
        <v>52.799051873761606</v>
      </c>
      <c r="W166">
        <v>35.439485380543822</v>
      </c>
      <c r="X166">
        <v>2.7146906065221557</v>
      </c>
      <c r="Y166">
        <v>403.10300000000001</v>
      </c>
      <c r="Z166">
        <v>0</v>
      </c>
      <c r="AA166">
        <v>13.312745667524469</v>
      </c>
      <c r="AB166">
        <v>5.1334746486755014</v>
      </c>
      <c r="AC166">
        <v>10.29630201242022</v>
      </c>
      <c r="AD166">
        <v>0</v>
      </c>
      <c r="AE166">
        <v>0</v>
      </c>
      <c r="AF166">
        <v>2.6185723373291294</v>
      </c>
      <c r="AG166">
        <v>158.49881151568158</v>
      </c>
      <c r="AH166">
        <v>106.55504059031861</v>
      </c>
      <c r="AI166">
        <v>174.54367360548844</v>
      </c>
      <c r="AJ166">
        <v>54.655000000000001</v>
      </c>
      <c r="AK166">
        <v>61.08589657798197</v>
      </c>
      <c r="AL166">
        <v>0</v>
      </c>
      <c r="AM166">
        <v>103.53359416213944</v>
      </c>
      <c r="AN166">
        <v>10.345865460679901</v>
      </c>
      <c r="AO166">
        <v>17.047747767028103</v>
      </c>
      <c r="AP166">
        <v>521.02542586425329</v>
      </c>
    </row>
    <row r="167" spans="3:42">
      <c r="C167" t="s">
        <v>41</v>
      </c>
      <c r="D167">
        <v>2020</v>
      </c>
      <c r="E167" t="s">
        <v>63</v>
      </c>
      <c r="F167">
        <v>0</v>
      </c>
      <c r="G167">
        <v>12.295268574084544</v>
      </c>
      <c r="H167">
        <v>0</v>
      </c>
      <c r="I167">
        <v>16.929295580625318</v>
      </c>
      <c r="J167">
        <v>5.7038429833239874</v>
      </c>
      <c r="K167">
        <v>15.032251526287288</v>
      </c>
      <c r="L167">
        <v>1.1514353088723315</v>
      </c>
      <c r="M167">
        <v>8.5085918622363561</v>
      </c>
      <c r="N167">
        <v>121.1170694193241</v>
      </c>
      <c r="O167">
        <v>9.7421355382412553</v>
      </c>
      <c r="P167">
        <v>2.0929120025784909</v>
      </c>
      <c r="Q167">
        <v>8.01572</v>
      </c>
      <c r="R167">
        <v>57.122900000000001</v>
      </c>
      <c r="S167">
        <v>9.5728824115520208</v>
      </c>
      <c r="T167">
        <v>109.97589593521101</v>
      </c>
      <c r="U167">
        <v>4.0260748932155233</v>
      </c>
      <c r="V167">
        <v>9.0787702468111426</v>
      </c>
      <c r="W167">
        <v>6.7942720607153335</v>
      </c>
      <c r="X167">
        <v>0.4519452849266441</v>
      </c>
      <c r="Y167">
        <v>62.055599999999998</v>
      </c>
      <c r="Z167">
        <v>0</v>
      </c>
      <c r="AA167">
        <v>2.8050642779259554</v>
      </c>
      <c r="AB167">
        <v>0.83272572662685163</v>
      </c>
      <c r="AC167">
        <v>2.3565546244948425</v>
      </c>
      <c r="AD167">
        <v>0</v>
      </c>
      <c r="AE167">
        <v>0</v>
      </c>
      <c r="AF167">
        <v>0.52571290981824903</v>
      </c>
      <c r="AG167">
        <v>25.644114930536944</v>
      </c>
      <c r="AH167">
        <v>17.739457144763449</v>
      </c>
      <c r="AI167">
        <v>31.250418176046662</v>
      </c>
      <c r="AJ167">
        <v>11.0055</v>
      </c>
      <c r="AK167">
        <v>13.554154854054346</v>
      </c>
      <c r="AL167">
        <v>0</v>
      </c>
      <c r="AM167">
        <v>17.236433977938486</v>
      </c>
      <c r="AN167">
        <v>2.4499807779111129</v>
      </c>
      <c r="AO167">
        <v>3.8102230894495848</v>
      </c>
      <c r="AP167">
        <v>87.905248906779832</v>
      </c>
    </row>
    <row r="168" spans="3:42">
      <c r="C168" t="s">
        <v>41</v>
      </c>
      <c r="D168">
        <v>2020</v>
      </c>
      <c r="E168" t="s">
        <v>64</v>
      </c>
      <c r="F168">
        <v>0</v>
      </c>
      <c r="G168">
        <v>6.3075038342451144</v>
      </c>
      <c r="H168">
        <v>0</v>
      </c>
      <c r="I168">
        <v>7.3785319298536693</v>
      </c>
      <c r="J168">
        <v>2.5615869360024157</v>
      </c>
      <c r="K168">
        <v>6.9736172091206079</v>
      </c>
      <c r="L168">
        <v>0.38055883818398845</v>
      </c>
      <c r="M168">
        <v>4.0259224393836508</v>
      </c>
      <c r="N168">
        <v>54.420833018738499</v>
      </c>
      <c r="O168">
        <v>4.579747881947271</v>
      </c>
      <c r="P168">
        <v>0.75701798579528812</v>
      </c>
      <c r="Q168">
        <v>3.7295699999999998</v>
      </c>
      <c r="R168">
        <v>21.183</v>
      </c>
      <c r="S168">
        <v>4.5776705841215355</v>
      </c>
      <c r="T168">
        <v>54.809363265410809</v>
      </c>
      <c r="U168">
        <v>1.7924241140382566</v>
      </c>
      <c r="V168">
        <v>4.0290373196379985</v>
      </c>
      <c r="W168">
        <v>2.2918352448716983</v>
      </c>
      <c r="X168">
        <v>0.20020885453873749</v>
      </c>
      <c r="Y168">
        <v>27.440100000000001</v>
      </c>
      <c r="Z168">
        <v>0</v>
      </c>
      <c r="AA168">
        <v>1.2860024747919623</v>
      </c>
      <c r="AB168">
        <v>0.33144690142030597</v>
      </c>
      <c r="AC168">
        <v>0.9230177249851429</v>
      </c>
      <c r="AD168">
        <v>0</v>
      </c>
      <c r="AE168">
        <v>0</v>
      </c>
      <c r="AF168">
        <v>0.26735295020207672</v>
      </c>
      <c r="AG168">
        <v>10.49875424942617</v>
      </c>
      <c r="AH168">
        <v>7.8584435114819238</v>
      </c>
      <c r="AI168">
        <v>13.915311241074637</v>
      </c>
      <c r="AJ168">
        <v>4.6268500000000001</v>
      </c>
      <c r="AK168">
        <v>6.8397233476531829</v>
      </c>
      <c r="AL168">
        <v>0</v>
      </c>
      <c r="AM168">
        <v>7.6356045500976979</v>
      </c>
      <c r="AN168">
        <v>0.95320098150997679</v>
      </c>
      <c r="AO168">
        <v>1.4536223554943635</v>
      </c>
      <c r="AP168">
        <v>36.307611827281988</v>
      </c>
    </row>
    <row r="169" spans="3:42">
      <c r="C169" t="s">
        <v>41</v>
      </c>
      <c r="D169">
        <v>2030</v>
      </c>
      <c r="E169" t="s">
        <v>59</v>
      </c>
      <c r="F169">
        <v>0</v>
      </c>
      <c r="G169">
        <v>1.4054181117524529</v>
      </c>
      <c r="H169">
        <v>0</v>
      </c>
      <c r="I169">
        <v>3.0835417312816249</v>
      </c>
      <c r="J169">
        <v>9.9566498818391379E-3</v>
      </c>
      <c r="K169">
        <v>1.6419112212880043</v>
      </c>
      <c r="L169">
        <v>0.10659151336602615</v>
      </c>
      <c r="M169">
        <v>0.11006927078033099</v>
      </c>
      <c r="N169">
        <v>16.829674419956589</v>
      </c>
      <c r="O169">
        <v>1.6898187416591863</v>
      </c>
      <c r="P169">
        <v>1.0347756479617057E-2</v>
      </c>
      <c r="Q169">
        <v>0.40679196542831819</v>
      </c>
      <c r="R169">
        <v>5.8419550469095496</v>
      </c>
      <c r="S169">
        <v>1.7659691219583</v>
      </c>
      <c r="T169">
        <v>10.213107263464703</v>
      </c>
      <c r="U169">
        <v>0.14512576422236317</v>
      </c>
      <c r="V169">
        <v>4.7716822378984655E-2</v>
      </c>
      <c r="W169">
        <v>1.5127393702918832</v>
      </c>
      <c r="X169">
        <v>8.4462118248317661E-2</v>
      </c>
      <c r="Y169">
        <v>2.4023573141931744</v>
      </c>
      <c r="Z169">
        <v>0</v>
      </c>
      <c r="AA169">
        <v>2.3878014008849868E-2</v>
      </c>
      <c r="AB169">
        <v>0.13929634304147986</v>
      </c>
      <c r="AC169">
        <v>1.4183647675497256E-2</v>
      </c>
      <c r="AD169">
        <v>0</v>
      </c>
      <c r="AE169">
        <v>0</v>
      </c>
      <c r="AF169">
        <v>3.9201056975721849E-2</v>
      </c>
      <c r="AG169">
        <v>5.0857528529527007</v>
      </c>
      <c r="AH169">
        <v>3.5532379821660336</v>
      </c>
      <c r="AI169">
        <v>9.9823971184766852E-2</v>
      </c>
      <c r="AJ169">
        <v>0.8726308314905481</v>
      </c>
      <c r="AK169">
        <v>1.646826535519778E-2</v>
      </c>
      <c r="AL169">
        <v>0</v>
      </c>
      <c r="AM169">
        <v>3.2928404205480653</v>
      </c>
      <c r="AN169">
        <v>0.20758722090702475</v>
      </c>
      <c r="AO169">
        <v>5.5247898915065097E-2</v>
      </c>
      <c r="AP169">
        <v>12.985444618298111</v>
      </c>
    </row>
    <row r="170" spans="3:42">
      <c r="C170" t="s">
        <v>41</v>
      </c>
      <c r="D170">
        <v>2030</v>
      </c>
      <c r="E170" t="s">
        <v>60</v>
      </c>
      <c r="F170">
        <v>0</v>
      </c>
      <c r="G170">
        <v>3.5913990315429487</v>
      </c>
      <c r="H170">
        <v>0</v>
      </c>
      <c r="I170">
        <v>4.4465277845707059</v>
      </c>
      <c r="J170">
        <v>2.318737858485953</v>
      </c>
      <c r="K170">
        <v>4.195740149988648</v>
      </c>
      <c r="L170">
        <v>0.31243138988554653</v>
      </c>
      <c r="M170">
        <v>3.9928838814152066</v>
      </c>
      <c r="N170">
        <v>36.654765036162964</v>
      </c>
      <c r="O170">
        <v>2.3027982261551405</v>
      </c>
      <c r="P170">
        <v>0.52892387486883907</v>
      </c>
      <c r="Q170">
        <v>4.7060588933522043</v>
      </c>
      <c r="R170">
        <v>18.352979320729485</v>
      </c>
      <c r="S170">
        <v>2.4065635730214066</v>
      </c>
      <c r="T170">
        <v>27.860105798763151</v>
      </c>
      <c r="U170">
        <v>1.7404009515649659</v>
      </c>
      <c r="V170">
        <v>4.0941458734207909</v>
      </c>
      <c r="W170">
        <v>1.9710584125614798</v>
      </c>
      <c r="X170">
        <v>0.115100137835853</v>
      </c>
      <c r="Y170">
        <v>26.632080307867334</v>
      </c>
      <c r="Z170">
        <v>0</v>
      </c>
      <c r="AA170">
        <v>1.2205235469258113</v>
      </c>
      <c r="AB170">
        <v>0.20385848445607924</v>
      </c>
      <c r="AC170">
        <v>0.71326664554986352</v>
      </c>
      <c r="AD170">
        <v>0</v>
      </c>
      <c r="AE170">
        <v>0</v>
      </c>
      <c r="AF170">
        <v>0.16030104507922674</v>
      </c>
      <c r="AG170">
        <v>7.3702451517903116</v>
      </c>
      <c r="AH170">
        <v>4.8421430256410307</v>
      </c>
      <c r="AI170">
        <v>13.752779477774695</v>
      </c>
      <c r="AJ170">
        <v>3.8426220266502704</v>
      </c>
      <c r="AK170">
        <v>6.481282534648579</v>
      </c>
      <c r="AL170">
        <v>0</v>
      </c>
      <c r="AM170">
        <v>4.4873010533294746</v>
      </c>
      <c r="AN170">
        <v>0.89322823103323423</v>
      </c>
      <c r="AO170">
        <v>2.0041774479186771</v>
      </c>
      <c r="AP170">
        <v>24.750266782079365</v>
      </c>
    </row>
    <row r="171" spans="3:42">
      <c r="C171" t="s">
        <v>41</v>
      </c>
      <c r="D171">
        <v>2030</v>
      </c>
      <c r="E171" t="s">
        <v>61</v>
      </c>
      <c r="F171">
        <v>0</v>
      </c>
      <c r="G171">
        <v>2.4447384815210444</v>
      </c>
      <c r="H171">
        <v>0</v>
      </c>
      <c r="I171">
        <v>1.9043089159055215</v>
      </c>
      <c r="J171">
        <v>6.6554912701697805E-2</v>
      </c>
      <c r="K171">
        <v>2.8561134875027867</v>
      </c>
      <c r="L171">
        <v>0.12457537347686207</v>
      </c>
      <c r="M171">
        <v>1.0006665876580376</v>
      </c>
      <c r="N171">
        <v>22.367077044261642</v>
      </c>
      <c r="O171">
        <v>1.513278369637618</v>
      </c>
      <c r="P171">
        <v>3.3632406602167292E-2</v>
      </c>
      <c r="Q171">
        <v>1.4552459656000694</v>
      </c>
      <c r="R171">
        <v>8.7607190472268357</v>
      </c>
      <c r="S171">
        <v>1.545253580478184</v>
      </c>
      <c r="T171">
        <v>13.478737122280679</v>
      </c>
      <c r="U171">
        <v>0.53832364146325795</v>
      </c>
      <c r="V171">
        <v>0.40711088723148209</v>
      </c>
      <c r="W171">
        <v>1.1542424498628976</v>
      </c>
      <c r="X171">
        <v>7.3905887550708094E-2</v>
      </c>
      <c r="Y171">
        <v>14.961367609154825</v>
      </c>
      <c r="Z171">
        <v>0</v>
      </c>
      <c r="AA171">
        <v>6.348877598906813E-2</v>
      </c>
      <c r="AB171">
        <v>0.13049355477662641</v>
      </c>
      <c r="AC171">
        <v>4.6327781313833694E-2</v>
      </c>
      <c r="AD171">
        <v>0</v>
      </c>
      <c r="AE171">
        <v>0</v>
      </c>
      <c r="AF171">
        <v>2.2088710152468872E-2</v>
      </c>
      <c r="AG171">
        <v>3.891390123217672</v>
      </c>
      <c r="AH171">
        <v>3.1091415618126779</v>
      </c>
      <c r="AI171">
        <v>2.1157664495568551</v>
      </c>
      <c r="AJ171">
        <v>1.4898079974109903</v>
      </c>
      <c r="AK171">
        <v>3.2904803253059327E-2</v>
      </c>
      <c r="AL171">
        <v>0</v>
      </c>
      <c r="AM171">
        <v>2.8812908762669358</v>
      </c>
      <c r="AN171">
        <v>0.40257707427543399</v>
      </c>
      <c r="AO171">
        <v>0.44477529588142184</v>
      </c>
      <c r="AP171">
        <v>8.4409529161249353</v>
      </c>
    </row>
    <row r="172" spans="3:42">
      <c r="C172" t="s">
        <v>41</v>
      </c>
      <c r="D172">
        <v>2030</v>
      </c>
      <c r="E172" t="s">
        <v>62</v>
      </c>
      <c r="F172">
        <v>0</v>
      </c>
      <c r="G172">
        <v>63.476069648945902</v>
      </c>
      <c r="H172">
        <v>0</v>
      </c>
      <c r="I172">
        <v>83.999365283358827</v>
      </c>
      <c r="J172">
        <v>30.664222970991908</v>
      </c>
      <c r="K172">
        <v>67.221650524919667</v>
      </c>
      <c r="L172">
        <v>5.1292670706814798</v>
      </c>
      <c r="M172">
        <v>53.979035247667177</v>
      </c>
      <c r="N172">
        <v>605.82355269742152</v>
      </c>
      <c r="O172">
        <v>53.438930683555164</v>
      </c>
      <c r="P172">
        <v>4.8008754478865905</v>
      </c>
      <c r="Q172">
        <v>51.73078457105165</v>
      </c>
      <c r="R172">
        <v>313.86406319745726</v>
      </c>
      <c r="S172">
        <v>50.497540451520543</v>
      </c>
      <c r="T172">
        <v>487.03543000038235</v>
      </c>
      <c r="U172">
        <v>23.560837529966314</v>
      </c>
      <c r="V172">
        <v>50.580436323516238</v>
      </c>
      <c r="W172">
        <v>38.756807513912968</v>
      </c>
      <c r="X172">
        <v>2.6049083983479906</v>
      </c>
      <c r="Y172">
        <v>481.65318313871751</v>
      </c>
      <c r="Z172">
        <v>0</v>
      </c>
      <c r="AA172">
        <v>12.121866855077805</v>
      </c>
      <c r="AB172">
        <v>5.0600013979309262</v>
      </c>
      <c r="AC172">
        <v>8.8749131818059226</v>
      </c>
      <c r="AD172">
        <v>0</v>
      </c>
      <c r="AE172">
        <v>0</v>
      </c>
      <c r="AF172">
        <v>2.4273696006950622</v>
      </c>
      <c r="AG172">
        <v>161.19042635103949</v>
      </c>
      <c r="AH172">
        <v>109.58577942768805</v>
      </c>
      <c r="AI172">
        <v>177.21686112127415</v>
      </c>
      <c r="AJ172">
        <v>61.648122060324866</v>
      </c>
      <c r="AK172">
        <v>65.983801271879742</v>
      </c>
      <c r="AL172">
        <v>0</v>
      </c>
      <c r="AM172">
        <v>101.55507615662545</v>
      </c>
      <c r="AN172">
        <v>12.017080601398808</v>
      </c>
      <c r="AO172">
        <v>18.801300090316925</v>
      </c>
      <c r="AP172">
        <v>525.25928198404233</v>
      </c>
    </row>
    <row r="173" spans="3:42">
      <c r="C173" t="s">
        <v>41</v>
      </c>
      <c r="D173">
        <v>2030</v>
      </c>
      <c r="E173" t="s">
        <v>63</v>
      </c>
      <c r="F173">
        <v>0</v>
      </c>
      <c r="G173">
        <v>12.88964142609707</v>
      </c>
      <c r="H173">
        <v>0</v>
      </c>
      <c r="I173">
        <v>16.995828658039901</v>
      </c>
      <c r="J173">
        <v>6.0581903827038808</v>
      </c>
      <c r="K173">
        <v>15.05854600625567</v>
      </c>
      <c r="L173">
        <v>1.243932642736632</v>
      </c>
      <c r="M173">
        <v>8.5044067442429547</v>
      </c>
      <c r="N173">
        <v>117.60227200577808</v>
      </c>
      <c r="O173">
        <v>9.3487676523616283</v>
      </c>
      <c r="P173">
        <v>1.710377383816482</v>
      </c>
      <c r="Q173">
        <v>9.9850579007385427</v>
      </c>
      <c r="R173">
        <v>64.34751187302659</v>
      </c>
      <c r="S173">
        <v>9.6730837058435846</v>
      </c>
      <c r="T173">
        <v>115.36926822451184</v>
      </c>
      <c r="U173">
        <v>4.6988862703259278</v>
      </c>
      <c r="V173">
        <v>8.6972804258416527</v>
      </c>
      <c r="W173">
        <v>7.4302516423916618</v>
      </c>
      <c r="X173">
        <v>0.43366859761872562</v>
      </c>
      <c r="Y173">
        <v>74.14799014540452</v>
      </c>
      <c r="Z173">
        <v>0</v>
      </c>
      <c r="AA173">
        <v>2.5541399607671047</v>
      </c>
      <c r="AB173">
        <v>0.82080727561634581</v>
      </c>
      <c r="AC173">
        <v>2.0312358432519351</v>
      </c>
      <c r="AD173">
        <v>0</v>
      </c>
      <c r="AE173">
        <v>0</v>
      </c>
      <c r="AF173">
        <v>0.48732644036381612</v>
      </c>
      <c r="AG173">
        <v>26.079601351706906</v>
      </c>
      <c r="AH173">
        <v>18.24401949511903</v>
      </c>
      <c r="AI173">
        <v>31.729027489152493</v>
      </c>
      <c r="AJ173">
        <v>12.413656707252864</v>
      </c>
      <c r="AK173">
        <v>14.640935312400254</v>
      </c>
      <c r="AL173">
        <v>0</v>
      </c>
      <c r="AM173">
        <v>16.907047219445413</v>
      </c>
      <c r="AN173">
        <v>2.845737419641718</v>
      </c>
      <c r="AO173">
        <v>4.2021473273055392</v>
      </c>
      <c r="AP173">
        <v>88.619567551456711</v>
      </c>
    </row>
    <row r="174" spans="3:42">
      <c r="C174" t="s">
        <v>41</v>
      </c>
      <c r="D174">
        <v>2030</v>
      </c>
      <c r="E174" t="s">
        <v>64</v>
      </c>
      <c r="F174">
        <v>0</v>
      </c>
      <c r="G174">
        <v>6.6124186086114287</v>
      </c>
      <c r="H174">
        <v>0</v>
      </c>
      <c r="I174">
        <v>7.4075299725517212</v>
      </c>
      <c r="J174">
        <v>2.7207237971873632</v>
      </c>
      <c r="K174">
        <v>6.9858154907746721</v>
      </c>
      <c r="L174">
        <v>0.41112996765976306</v>
      </c>
      <c r="M174">
        <v>4.0239422103735034</v>
      </c>
      <c r="N174">
        <v>52.841549404510268</v>
      </c>
      <c r="O174">
        <v>4.3948268515313327</v>
      </c>
      <c r="P174">
        <v>0.61865307306345241</v>
      </c>
      <c r="Q174">
        <v>4.6458674198771215</v>
      </c>
      <c r="R174">
        <v>23.862117364600223</v>
      </c>
      <c r="S174">
        <v>4.6255859869907781</v>
      </c>
      <c r="T174">
        <v>57.497291365619581</v>
      </c>
      <c r="U174">
        <v>2.0919623413484802</v>
      </c>
      <c r="V174">
        <v>3.859737217976325</v>
      </c>
      <c r="W174">
        <v>2.5063630717351852</v>
      </c>
      <c r="X174">
        <v>0.19211239960774962</v>
      </c>
      <c r="Y174">
        <v>32.787182210612976</v>
      </c>
      <c r="Z174">
        <v>0</v>
      </c>
      <c r="AA174">
        <v>1.170964364830946</v>
      </c>
      <c r="AB174">
        <v>0.32670304215086365</v>
      </c>
      <c r="AC174">
        <v>0.79559653209760883</v>
      </c>
      <c r="AD174">
        <v>0</v>
      </c>
      <c r="AE174">
        <v>0</v>
      </c>
      <c r="AF174">
        <v>0.24783139068771629</v>
      </c>
      <c r="AG174">
        <v>10.67704330043105</v>
      </c>
      <c r="AH174">
        <v>8.0819607643455686</v>
      </c>
      <c r="AI174">
        <v>14.128428310971943</v>
      </c>
      <c r="AJ174">
        <v>5.2188567112764446</v>
      </c>
      <c r="AK174">
        <v>7.3881365652060493</v>
      </c>
      <c r="AL174">
        <v>0</v>
      </c>
      <c r="AM174">
        <v>7.4896888093411853</v>
      </c>
      <c r="AN174">
        <v>1.1071759117371198</v>
      </c>
      <c r="AO174">
        <v>1.6031437405767799</v>
      </c>
      <c r="AP174">
        <v>36.602647725529899</v>
      </c>
    </row>
    <row r="175" spans="3:42">
      <c r="C175" t="s">
        <v>41</v>
      </c>
      <c r="D175">
        <v>2040</v>
      </c>
      <c r="E175" t="s">
        <v>59</v>
      </c>
      <c r="F175">
        <v>0</v>
      </c>
      <c r="G175">
        <v>1.5160964461738824</v>
      </c>
      <c r="H175">
        <v>0</v>
      </c>
      <c r="I175">
        <v>3.2826792474918314</v>
      </c>
      <c r="J175">
        <v>1.0169671316292369E-2</v>
      </c>
      <c r="K175">
        <v>1.7390332276271396</v>
      </c>
      <c r="L175">
        <v>0.11190324901904113</v>
      </c>
      <c r="M175">
        <v>0.12460415752599305</v>
      </c>
      <c r="N175">
        <v>18.724140937956538</v>
      </c>
      <c r="O175">
        <v>1.8655375749151171</v>
      </c>
      <c r="P175">
        <v>1.14749734289568E-2</v>
      </c>
      <c r="Q175">
        <v>0.36142979292498167</v>
      </c>
      <c r="R175">
        <v>6.0082617523756143</v>
      </c>
      <c r="S175">
        <v>1.9383038392324623</v>
      </c>
      <c r="T175">
        <v>10.772737311399462</v>
      </c>
      <c r="U175">
        <v>0.14102294784097477</v>
      </c>
      <c r="V175">
        <v>4.9278600609436271E-2</v>
      </c>
      <c r="W175">
        <v>1.501646363620355</v>
      </c>
      <c r="X175">
        <v>8.6525396445055622E-2</v>
      </c>
      <c r="Y175">
        <v>2.2808826714782553</v>
      </c>
      <c r="Z175">
        <v>0</v>
      </c>
      <c r="AA175">
        <v>2.3329853530454501E-2</v>
      </c>
      <c r="AB175">
        <v>0.15322864728744046</v>
      </c>
      <c r="AC175">
        <v>1.4710800794544886E-2</v>
      </c>
      <c r="AD175">
        <v>0</v>
      </c>
      <c r="AE175">
        <v>0</v>
      </c>
      <c r="AF175">
        <v>4.2925228053032859E-2</v>
      </c>
      <c r="AG175">
        <v>5.4050944816451008</v>
      </c>
      <c r="AH175">
        <v>3.8070155278100413</v>
      </c>
      <c r="AI175">
        <v>9.7946619146218397E-2</v>
      </c>
      <c r="AJ175">
        <v>0.8741737477503877</v>
      </c>
      <c r="AK175">
        <v>1.5953642574613347E-2</v>
      </c>
      <c r="AL175">
        <v>0</v>
      </c>
      <c r="AM175">
        <v>3.7124851860638235</v>
      </c>
      <c r="AN175">
        <v>0.20434244073522378</v>
      </c>
      <c r="AO175">
        <v>5.8410788641148771E-2</v>
      </c>
      <c r="AP175">
        <v>14.377330632044732</v>
      </c>
    </row>
    <row r="176" spans="3:42">
      <c r="C176" t="s">
        <v>41</v>
      </c>
      <c r="D176">
        <v>2040</v>
      </c>
      <c r="E176" t="s">
        <v>60</v>
      </c>
      <c r="F176">
        <v>0</v>
      </c>
      <c r="G176">
        <v>3.8742259424316003</v>
      </c>
      <c r="H176">
        <v>0</v>
      </c>
      <c r="I176">
        <v>4.733687997061506</v>
      </c>
      <c r="J176">
        <v>2.3683470011792838</v>
      </c>
      <c r="K176">
        <v>4.4439257377117762</v>
      </c>
      <c r="L176">
        <v>0.32800066834280339</v>
      </c>
      <c r="M176">
        <v>4.5201528875011485</v>
      </c>
      <c r="N176">
        <v>40.780883186364527</v>
      </c>
      <c r="O176">
        <v>2.5422588307443039</v>
      </c>
      <c r="P176">
        <v>0.58654138431033231</v>
      </c>
      <c r="Q176">
        <v>4.1812770061132811</v>
      </c>
      <c r="R176">
        <v>18.875445430415144</v>
      </c>
      <c r="S176">
        <v>2.6414116503756917</v>
      </c>
      <c r="T176">
        <v>29.386708030720914</v>
      </c>
      <c r="U176">
        <v>1.6911984851901887</v>
      </c>
      <c r="V176">
        <v>4.2281478370598879</v>
      </c>
      <c r="W176">
        <v>1.9566045254280358</v>
      </c>
      <c r="X176">
        <v>0.11791185520410619</v>
      </c>
      <c r="Y176">
        <v>25.285435318364708</v>
      </c>
      <c r="Z176">
        <v>0</v>
      </c>
      <c r="AA176">
        <v>1.1925043502234518</v>
      </c>
      <c r="AB176">
        <v>0.22424824032868504</v>
      </c>
      <c r="AC176">
        <v>0.7397760982320396</v>
      </c>
      <c r="AD176">
        <v>0</v>
      </c>
      <c r="AE176">
        <v>0</v>
      </c>
      <c r="AF176">
        <v>0.17552993332365632</v>
      </c>
      <c r="AG176">
        <v>7.8330332892965426</v>
      </c>
      <c r="AH176">
        <v>5.1879760880117489</v>
      </c>
      <c r="AI176">
        <v>13.494136105026891</v>
      </c>
      <c r="AJ176">
        <v>3.8494162445387321</v>
      </c>
      <c r="AK176">
        <v>6.2787465924716788</v>
      </c>
      <c r="AL176">
        <v>0</v>
      </c>
      <c r="AM176">
        <v>5.0591697617467624</v>
      </c>
      <c r="AN176">
        <v>0.87926624801575548</v>
      </c>
      <c r="AO176">
        <v>2.1189147027962933</v>
      </c>
      <c r="AP176">
        <v>27.40320252537537</v>
      </c>
    </row>
    <row r="177" spans="3:42">
      <c r="C177" t="s">
        <v>41</v>
      </c>
      <c r="D177">
        <v>2040</v>
      </c>
      <c r="E177" t="s">
        <v>61</v>
      </c>
      <c r="F177">
        <v>0</v>
      </c>
      <c r="G177">
        <v>2.6372645212583086</v>
      </c>
      <c r="H177">
        <v>0</v>
      </c>
      <c r="I177">
        <v>2.0272906624352691</v>
      </c>
      <c r="J177">
        <v>6.7978847774425963E-2</v>
      </c>
      <c r="K177">
        <v>3.0250577450497538</v>
      </c>
      <c r="L177">
        <v>0.13078329221155949</v>
      </c>
      <c r="M177">
        <v>1.1328067882668413</v>
      </c>
      <c r="N177">
        <v>24.884872546926402</v>
      </c>
      <c r="O177">
        <v>1.6706393356090736</v>
      </c>
      <c r="P177">
        <v>3.7296101128002503E-2</v>
      </c>
      <c r="Q177">
        <v>1.2929686245104326</v>
      </c>
      <c r="R177">
        <v>9.0101160916338863</v>
      </c>
      <c r="S177">
        <v>1.6960494441189315</v>
      </c>
      <c r="T177">
        <v>14.217308264955919</v>
      </c>
      <c r="U177">
        <v>0.52310482028068694</v>
      </c>
      <c r="V177">
        <v>0.4204356831704924</v>
      </c>
      <c r="W177">
        <v>1.1457783221695594</v>
      </c>
      <c r="X177">
        <v>7.5711293448126257E-2</v>
      </c>
      <c r="Y177">
        <v>14.204849511654817</v>
      </c>
      <c r="Z177">
        <v>0</v>
      </c>
      <c r="AA177">
        <v>6.2031283008035239E-2</v>
      </c>
      <c r="AB177">
        <v>0.14354541146997474</v>
      </c>
      <c r="AC177">
        <v>4.8049611619893365E-2</v>
      </c>
      <c r="AD177">
        <v>0</v>
      </c>
      <c r="AE177">
        <v>0</v>
      </c>
      <c r="AF177">
        <v>2.4187177434508676E-2</v>
      </c>
      <c r="AG177">
        <v>4.1357360235703338</v>
      </c>
      <c r="AH177">
        <v>3.3312010800821548</v>
      </c>
      <c r="AI177">
        <v>2.0759760223676182</v>
      </c>
      <c r="AJ177">
        <v>1.4924421571269819</v>
      </c>
      <c r="AK177">
        <v>3.1876549154680439E-2</v>
      </c>
      <c r="AL177">
        <v>0</v>
      </c>
      <c r="AM177">
        <v>3.2484871201567276</v>
      </c>
      <c r="AN177">
        <v>0.39628442243240153</v>
      </c>
      <c r="AO177">
        <v>0.47023825902363775</v>
      </c>
      <c r="AP177">
        <v>9.3457231917682098</v>
      </c>
    </row>
    <row r="178" spans="3:42">
      <c r="C178" t="s">
        <v>41</v>
      </c>
      <c r="D178">
        <v>2040</v>
      </c>
      <c r="E178" t="s">
        <v>62</v>
      </c>
      <c r="F178">
        <v>0</v>
      </c>
      <c r="G178">
        <v>68.474885023257386</v>
      </c>
      <c r="H178">
        <v>0</v>
      </c>
      <c r="I178">
        <v>89.424109432616518</v>
      </c>
      <c r="J178">
        <v>31.320280665215847</v>
      </c>
      <c r="K178">
        <v>71.197932240862215</v>
      </c>
      <c r="L178">
        <v>5.3848719487135277</v>
      </c>
      <c r="M178">
        <v>61.107084324423163</v>
      </c>
      <c r="N178">
        <v>674.01931262490336</v>
      </c>
      <c r="O178">
        <v>58.995873756004976</v>
      </c>
      <c r="P178">
        <v>5.3238514366612186</v>
      </c>
      <c r="Q178">
        <v>45.962182993647865</v>
      </c>
      <c r="R178">
        <v>322.79903409254746</v>
      </c>
      <c r="S178">
        <v>55.425417869390166</v>
      </c>
      <c r="T178">
        <v>513.72267160138517</v>
      </c>
      <c r="U178">
        <v>22.894754628042268</v>
      </c>
      <c r="V178">
        <v>52.235941036495682</v>
      </c>
      <c r="W178">
        <v>38.472601567560154</v>
      </c>
      <c r="X178">
        <v>2.6685422594715016</v>
      </c>
      <c r="Y178">
        <v>457.2985011817043</v>
      </c>
      <c r="Z178">
        <v>0</v>
      </c>
      <c r="AA178">
        <v>11.843588756578422</v>
      </c>
      <c r="AB178">
        <v>5.5660985245436967</v>
      </c>
      <c r="AC178">
        <v>9.2047605012051541</v>
      </c>
      <c r="AD178">
        <v>0</v>
      </c>
      <c r="AE178">
        <v>0</v>
      </c>
      <c r="AF178">
        <v>2.657974088386585</v>
      </c>
      <c r="AG178">
        <v>171.31180164568792</v>
      </c>
      <c r="AH178">
        <v>117.41255891170425</v>
      </c>
      <c r="AI178">
        <v>173.88400998799895</v>
      </c>
      <c r="AJ178">
        <v>61.757123354437951</v>
      </c>
      <c r="AK178">
        <v>63.92184959988122</v>
      </c>
      <c r="AL178">
        <v>0</v>
      </c>
      <c r="AM178">
        <v>114.49741489091151</v>
      </c>
      <c r="AN178">
        <v>11.829242522118305</v>
      </c>
      <c r="AO178">
        <v>19.877656658810139</v>
      </c>
      <c r="AP178">
        <v>581.56086192024009</v>
      </c>
    </row>
    <row r="179" spans="3:42">
      <c r="C179" t="s">
        <v>41</v>
      </c>
      <c r="D179">
        <v>2040</v>
      </c>
      <c r="E179" t="s">
        <v>63</v>
      </c>
      <c r="F179">
        <v>0</v>
      </c>
      <c r="G179">
        <v>13.904715895680368</v>
      </c>
      <c r="H179">
        <v>0</v>
      </c>
      <c r="I179">
        <v>18.093432452586114</v>
      </c>
      <c r="J179">
        <v>6.1878047028647485</v>
      </c>
      <c r="K179">
        <v>15.949286127716347</v>
      </c>
      <c r="L179">
        <v>1.3059210802746555</v>
      </c>
      <c r="M179">
        <v>9.6274321626025419</v>
      </c>
      <c r="N179">
        <v>130.84041085482681</v>
      </c>
      <c r="O179">
        <v>10.320916027660624</v>
      </c>
      <c r="P179">
        <v>1.8966947155591647</v>
      </c>
      <c r="Q179">
        <v>8.8716044467791146</v>
      </c>
      <c r="R179">
        <v>66.179334031638149</v>
      </c>
      <c r="S179">
        <v>10.617045933092099</v>
      </c>
      <c r="T179">
        <v>121.69095930648514</v>
      </c>
      <c r="U179">
        <v>4.5660451606340935</v>
      </c>
      <c r="V179">
        <v>8.981943623347334</v>
      </c>
      <c r="W179">
        <v>7.3757651705916443</v>
      </c>
      <c r="X179">
        <v>0.44426244703469697</v>
      </c>
      <c r="Y179">
        <v>70.398714149811255</v>
      </c>
      <c r="Z179">
        <v>0</v>
      </c>
      <c r="AA179">
        <v>2.495505327993043</v>
      </c>
      <c r="AB179">
        <v>0.90290373587862005</v>
      </c>
      <c r="AC179">
        <v>2.1067292801159514</v>
      </c>
      <c r="AD179">
        <v>0</v>
      </c>
      <c r="AE179">
        <v>0</v>
      </c>
      <c r="AF179">
        <v>0.53362333066286738</v>
      </c>
      <c r="AG179">
        <v>27.717176478163811</v>
      </c>
      <c r="AH179">
        <v>19.547034523493334</v>
      </c>
      <c r="AI179">
        <v>31.132311552780191</v>
      </c>
      <c r="AJ179">
        <v>12.435605545279788</v>
      </c>
      <c r="AK179">
        <v>14.183415429260519</v>
      </c>
      <c r="AL179">
        <v>0</v>
      </c>
      <c r="AM179">
        <v>19.061707925653316</v>
      </c>
      <c r="AN179">
        <v>2.801255912961973</v>
      </c>
      <c r="AO179">
        <v>4.4427162696549551</v>
      </c>
      <c r="AP179">
        <v>98.118536608344684</v>
      </c>
    </row>
    <row r="180" spans="3:42">
      <c r="C180" t="s">
        <v>41</v>
      </c>
      <c r="D180">
        <v>2040</v>
      </c>
      <c r="E180" t="s">
        <v>64</v>
      </c>
      <c r="F180">
        <v>0</v>
      </c>
      <c r="G180">
        <v>7.1331543754116824</v>
      </c>
      <c r="H180">
        <v>0</v>
      </c>
      <c r="I180">
        <v>7.8859140025202406</v>
      </c>
      <c r="J180">
        <v>2.7789333850413094</v>
      </c>
      <c r="K180">
        <v>7.3990390607109404</v>
      </c>
      <c r="L180">
        <v>0.43161765601579788</v>
      </c>
      <c r="M180">
        <v>4.5553125363893221</v>
      </c>
      <c r="N180">
        <v>58.789765846973268</v>
      </c>
      <c r="O180">
        <v>4.8518308056682518</v>
      </c>
      <c r="P180">
        <v>0.68604509481153764</v>
      </c>
      <c r="Q180">
        <v>4.1277976022832608</v>
      </c>
      <c r="R180">
        <v>24.54141566328374</v>
      </c>
      <c r="S180">
        <v>5.0769806594023859</v>
      </c>
      <c r="T180">
        <v>60.647871408792909</v>
      </c>
      <c r="U180">
        <v>2.0328209655264637</v>
      </c>
      <c r="V180">
        <v>3.9860669537332933</v>
      </c>
      <c r="W180">
        <v>2.4879837640883791</v>
      </c>
      <c r="X180">
        <v>0.19680540676473712</v>
      </c>
      <c r="Y180">
        <v>31.129305915054179</v>
      </c>
      <c r="Z180">
        <v>0</v>
      </c>
      <c r="AA180">
        <v>1.1440828835581835</v>
      </c>
      <c r="AB180">
        <v>0.3593796083976265</v>
      </c>
      <c r="AC180">
        <v>0.82516587864329771</v>
      </c>
      <c r="AD180">
        <v>0</v>
      </c>
      <c r="AE180">
        <v>0</v>
      </c>
      <c r="AF180">
        <v>0.27137581954892209</v>
      </c>
      <c r="AG180">
        <v>11.347469979776932</v>
      </c>
      <c r="AH180">
        <v>8.6591864320495073</v>
      </c>
      <c r="AI180">
        <v>13.862720251311657</v>
      </c>
      <c r="AJ180">
        <v>5.2280842776046335</v>
      </c>
      <c r="AK180">
        <v>7.1572620134231064</v>
      </c>
      <c r="AL180">
        <v>0</v>
      </c>
      <c r="AM180">
        <v>8.4441865385870045</v>
      </c>
      <c r="AN180">
        <v>1.0898697286811343</v>
      </c>
      <c r="AO180">
        <v>1.6949221967005292</v>
      </c>
      <c r="AP180">
        <v>40.526018463522909</v>
      </c>
    </row>
    <row r="181" spans="3:42">
      <c r="C181" t="s">
        <v>41</v>
      </c>
      <c r="D181">
        <v>2050</v>
      </c>
      <c r="E181" t="s">
        <v>59</v>
      </c>
      <c r="F181">
        <v>0</v>
      </c>
      <c r="G181">
        <v>1.5160964461738824</v>
      </c>
      <c r="H181">
        <v>0</v>
      </c>
      <c r="I181">
        <v>3.2826792474918314</v>
      </c>
      <c r="J181">
        <v>1.0169671316292369E-2</v>
      </c>
      <c r="K181">
        <v>1.7390332276271396</v>
      </c>
      <c r="L181">
        <v>0.11190324901904113</v>
      </c>
      <c r="M181">
        <v>0.12460415752599305</v>
      </c>
      <c r="N181">
        <v>18.724140937956538</v>
      </c>
      <c r="O181">
        <v>1.8655375749151171</v>
      </c>
      <c r="P181">
        <v>1.14749734289568E-2</v>
      </c>
      <c r="Q181">
        <v>0.36142979292498167</v>
      </c>
      <c r="R181">
        <v>6.0082617523756143</v>
      </c>
      <c r="S181">
        <v>1.9383038392324623</v>
      </c>
      <c r="T181">
        <v>10.772737311399462</v>
      </c>
      <c r="U181">
        <v>0.14102294784097477</v>
      </c>
      <c r="V181">
        <v>4.9278600609436271E-2</v>
      </c>
      <c r="W181">
        <v>1.501646363620355</v>
      </c>
      <c r="X181">
        <v>8.6525396445055622E-2</v>
      </c>
      <c r="Y181">
        <v>2.2808826714782553</v>
      </c>
      <c r="Z181">
        <v>0</v>
      </c>
      <c r="AA181">
        <v>2.3329853530454501E-2</v>
      </c>
      <c r="AB181">
        <v>0.15322864728744046</v>
      </c>
      <c r="AC181">
        <v>1.4710800794544886E-2</v>
      </c>
      <c r="AD181">
        <v>0</v>
      </c>
      <c r="AE181">
        <v>0</v>
      </c>
      <c r="AF181">
        <v>4.2925228053032859E-2</v>
      </c>
      <c r="AG181">
        <v>5.4050944816451008</v>
      </c>
      <c r="AH181">
        <v>3.8070155278100413</v>
      </c>
      <c r="AI181">
        <v>9.7946619146218397E-2</v>
      </c>
      <c r="AJ181">
        <v>0.8741737477503877</v>
      </c>
      <c r="AK181">
        <v>1.5953642574613347E-2</v>
      </c>
      <c r="AL181">
        <v>0</v>
      </c>
      <c r="AM181">
        <v>3.7124851860638235</v>
      </c>
      <c r="AN181">
        <v>0.20434244073522378</v>
      </c>
      <c r="AO181">
        <v>5.8410788641148771E-2</v>
      </c>
      <c r="AP181">
        <v>14.377330632044732</v>
      </c>
    </row>
    <row r="182" spans="3:42">
      <c r="C182" t="s">
        <v>41</v>
      </c>
      <c r="D182">
        <v>2050</v>
      </c>
      <c r="E182" t="s">
        <v>60</v>
      </c>
      <c r="F182">
        <v>0</v>
      </c>
      <c r="G182">
        <v>3.8742259424316003</v>
      </c>
      <c r="H182">
        <v>0</v>
      </c>
      <c r="I182">
        <v>4.733687997061506</v>
      </c>
      <c r="J182">
        <v>2.3683470011792838</v>
      </c>
      <c r="K182">
        <v>4.4439257377117762</v>
      </c>
      <c r="L182">
        <v>0.32800066834280339</v>
      </c>
      <c r="M182">
        <v>4.5201528875011485</v>
      </c>
      <c r="N182">
        <v>40.780883186364527</v>
      </c>
      <c r="O182">
        <v>2.5422588307443039</v>
      </c>
      <c r="P182">
        <v>0.58654138431033231</v>
      </c>
      <c r="Q182">
        <v>4.1812770061132811</v>
      </c>
      <c r="R182">
        <v>18.875445430415144</v>
      </c>
      <c r="S182">
        <v>2.6414116503756917</v>
      </c>
      <c r="T182">
        <v>29.386708030720914</v>
      </c>
      <c r="U182">
        <v>1.6911984851901887</v>
      </c>
      <c r="V182">
        <v>4.2281478370598879</v>
      </c>
      <c r="W182">
        <v>1.9566045254280358</v>
      </c>
      <c r="X182">
        <v>0.11791185520410619</v>
      </c>
      <c r="Y182">
        <v>25.285435318364708</v>
      </c>
      <c r="Z182">
        <v>0</v>
      </c>
      <c r="AA182">
        <v>1.1925043502234518</v>
      </c>
      <c r="AB182">
        <v>0.22424824032868504</v>
      </c>
      <c r="AC182">
        <v>0.7397760982320396</v>
      </c>
      <c r="AD182">
        <v>0</v>
      </c>
      <c r="AE182">
        <v>0</v>
      </c>
      <c r="AF182">
        <v>0.17552993332365632</v>
      </c>
      <c r="AG182">
        <v>7.8330332892965426</v>
      </c>
      <c r="AH182">
        <v>5.1879760880117489</v>
      </c>
      <c r="AI182">
        <v>13.494136105026891</v>
      </c>
      <c r="AJ182">
        <v>3.8494162445387321</v>
      </c>
      <c r="AK182">
        <v>6.2787465924716788</v>
      </c>
      <c r="AL182">
        <v>0</v>
      </c>
      <c r="AM182">
        <v>5.0591697617467624</v>
      </c>
      <c r="AN182">
        <v>0.87926624801575548</v>
      </c>
      <c r="AO182">
        <v>2.1189147027962933</v>
      </c>
      <c r="AP182">
        <v>27.40320252537537</v>
      </c>
    </row>
    <row r="183" spans="3:42">
      <c r="C183" t="s">
        <v>41</v>
      </c>
      <c r="D183">
        <v>2050</v>
      </c>
      <c r="E183" t="s">
        <v>61</v>
      </c>
      <c r="F183">
        <v>0</v>
      </c>
      <c r="G183">
        <v>2.6372645212583086</v>
      </c>
      <c r="H183">
        <v>0</v>
      </c>
      <c r="I183">
        <v>2.0272906624352691</v>
      </c>
      <c r="J183">
        <v>6.7978847774425963E-2</v>
      </c>
      <c r="K183">
        <v>3.0250577450497538</v>
      </c>
      <c r="L183">
        <v>0.13078329221155949</v>
      </c>
      <c r="M183">
        <v>1.1328067882668413</v>
      </c>
      <c r="N183">
        <v>24.884872546926402</v>
      </c>
      <c r="O183">
        <v>1.6706393356090736</v>
      </c>
      <c r="P183">
        <v>3.7296101128002503E-2</v>
      </c>
      <c r="Q183">
        <v>1.2929686245104326</v>
      </c>
      <c r="R183">
        <v>9.0101160916338863</v>
      </c>
      <c r="S183">
        <v>1.6960494441189315</v>
      </c>
      <c r="T183">
        <v>14.217308264955919</v>
      </c>
      <c r="U183">
        <v>0.52310482028068694</v>
      </c>
      <c r="V183">
        <v>0.4204356831704924</v>
      </c>
      <c r="W183">
        <v>1.1457783221695594</v>
      </c>
      <c r="X183">
        <v>7.5711293448126257E-2</v>
      </c>
      <c r="Y183">
        <v>14.204849511654817</v>
      </c>
      <c r="Z183">
        <v>0</v>
      </c>
      <c r="AA183">
        <v>6.2031283008035239E-2</v>
      </c>
      <c r="AB183">
        <v>0.14354541146997474</v>
      </c>
      <c r="AC183">
        <v>4.8049611619893365E-2</v>
      </c>
      <c r="AD183">
        <v>0</v>
      </c>
      <c r="AE183">
        <v>0</v>
      </c>
      <c r="AF183">
        <v>2.4187177434508676E-2</v>
      </c>
      <c r="AG183">
        <v>4.1357360235703338</v>
      </c>
      <c r="AH183">
        <v>3.3312010800821548</v>
      </c>
      <c r="AI183">
        <v>2.0759760223676182</v>
      </c>
      <c r="AJ183">
        <v>1.4924421571269819</v>
      </c>
      <c r="AK183">
        <v>3.1876549154680439E-2</v>
      </c>
      <c r="AL183">
        <v>0</v>
      </c>
      <c r="AM183">
        <v>3.2484871201567276</v>
      </c>
      <c r="AN183">
        <v>0.39628442243240153</v>
      </c>
      <c r="AO183">
        <v>0.47023825902363775</v>
      </c>
      <c r="AP183">
        <v>9.3457231917682098</v>
      </c>
    </row>
    <row r="184" spans="3:42">
      <c r="C184" t="s">
        <v>41</v>
      </c>
      <c r="D184">
        <v>2050</v>
      </c>
      <c r="E184" t="s">
        <v>62</v>
      </c>
      <c r="F184">
        <v>0</v>
      </c>
      <c r="G184">
        <v>68.474885023257386</v>
      </c>
      <c r="H184">
        <v>0</v>
      </c>
      <c r="I184">
        <v>89.424109432616518</v>
      </c>
      <c r="J184">
        <v>31.320280665215847</v>
      </c>
      <c r="K184">
        <v>71.197932240862215</v>
      </c>
      <c r="L184">
        <v>5.3848719487135277</v>
      </c>
      <c r="M184">
        <v>61.107084324423163</v>
      </c>
      <c r="N184">
        <v>674.01931262490336</v>
      </c>
      <c r="O184">
        <v>58.995873756004976</v>
      </c>
      <c r="P184">
        <v>5.3238514366612186</v>
      </c>
      <c r="Q184">
        <v>45.962182993647865</v>
      </c>
      <c r="R184">
        <v>322.79903409254746</v>
      </c>
      <c r="S184">
        <v>55.425417869390166</v>
      </c>
      <c r="T184">
        <v>513.72267160138517</v>
      </c>
      <c r="U184">
        <v>22.894754628042268</v>
      </c>
      <c r="V184">
        <v>52.235941036495682</v>
      </c>
      <c r="W184">
        <v>38.472601567560154</v>
      </c>
      <c r="X184">
        <v>2.6685422594715016</v>
      </c>
      <c r="Y184">
        <v>457.2985011817043</v>
      </c>
      <c r="Z184">
        <v>0</v>
      </c>
      <c r="AA184">
        <v>11.843588756578422</v>
      </c>
      <c r="AB184">
        <v>5.5660985245436967</v>
      </c>
      <c r="AC184">
        <v>9.2047605012051541</v>
      </c>
      <c r="AD184">
        <v>0</v>
      </c>
      <c r="AE184">
        <v>0</v>
      </c>
      <c r="AF184">
        <v>2.657974088386585</v>
      </c>
      <c r="AG184">
        <v>171.31180164568792</v>
      </c>
      <c r="AH184">
        <v>117.41255891170425</v>
      </c>
      <c r="AI184">
        <v>173.88400998799895</v>
      </c>
      <c r="AJ184">
        <v>61.757123354437951</v>
      </c>
      <c r="AK184">
        <v>63.92184959988122</v>
      </c>
      <c r="AL184">
        <v>0</v>
      </c>
      <c r="AM184">
        <v>114.49741489091151</v>
      </c>
      <c r="AN184">
        <v>11.829242522118305</v>
      </c>
      <c r="AO184">
        <v>19.877656658810139</v>
      </c>
      <c r="AP184">
        <v>581.56086192024009</v>
      </c>
    </row>
    <row r="185" spans="3:42">
      <c r="C185" t="s">
        <v>41</v>
      </c>
      <c r="D185">
        <v>2050</v>
      </c>
      <c r="E185" t="s">
        <v>63</v>
      </c>
      <c r="F185">
        <v>0</v>
      </c>
      <c r="G185">
        <v>13.904715895680368</v>
      </c>
      <c r="H185">
        <v>0</v>
      </c>
      <c r="I185">
        <v>18.093432452586114</v>
      </c>
      <c r="J185">
        <v>6.1878047028647485</v>
      </c>
      <c r="K185">
        <v>15.949286127716347</v>
      </c>
      <c r="L185">
        <v>1.3059210802746555</v>
      </c>
      <c r="M185">
        <v>9.6274321626025419</v>
      </c>
      <c r="N185">
        <v>130.84041085482681</v>
      </c>
      <c r="O185">
        <v>10.320916027660624</v>
      </c>
      <c r="P185">
        <v>1.8966947155591647</v>
      </c>
      <c r="Q185">
        <v>8.8716044467791146</v>
      </c>
      <c r="R185">
        <v>66.179334031638149</v>
      </c>
      <c r="S185">
        <v>10.617045933092099</v>
      </c>
      <c r="T185">
        <v>121.69095930648514</v>
      </c>
      <c r="U185">
        <v>4.5660451606340935</v>
      </c>
      <c r="V185">
        <v>8.981943623347334</v>
      </c>
      <c r="W185">
        <v>7.3757651705916443</v>
      </c>
      <c r="X185">
        <v>0.44426244703469697</v>
      </c>
      <c r="Y185">
        <v>70.398714149811255</v>
      </c>
      <c r="Z185">
        <v>0</v>
      </c>
      <c r="AA185">
        <v>2.495505327993043</v>
      </c>
      <c r="AB185">
        <v>0.90290373587862005</v>
      </c>
      <c r="AC185">
        <v>2.1067292801159514</v>
      </c>
      <c r="AD185">
        <v>0</v>
      </c>
      <c r="AE185">
        <v>0</v>
      </c>
      <c r="AF185">
        <v>0.53362333066286738</v>
      </c>
      <c r="AG185">
        <v>27.717176478163811</v>
      </c>
      <c r="AH185">
        <v>19.547034523493334</v>
      </c>
      <c r="AI185">
        <v>31.132311552780191</v>
      </c>
      <c r="AJ185">
        <v>12.435605545279788</v>
      </c>
      <c r="AK185">
        <v>14.183415429260519</v>
      </c>
      <c r="AL185">
        <v>0</v>
      </c>
      <c r="AM185">
        <v>19.061707925653316</v>
      </c>
      <c r="AN185">
        <v>2.801255912961973</v>
      </c>
      <c r="AO185">
        <v>4.4427162696549551</v>
      </c>
      <c r="AP185">
        <v>98.118536608344684</v>
      </c>
    </row>
    <row r="186" spans="3:42">
      <c r="C186" t="s">
        <v>41</v>
      </c>
      <c r="D186">
        <v>2050</v>
      </c>
      <c r="E186" t="s">
        <v>64</v>
      </c>
      <c r="F186">
        <v>0</v>
      </c>
      <c r="G186">
        <v>7.1331543754116824</v>
      </c>
      <c r="H186">
        <v>0</v>
      </c>
      <c r="I186">
        <v>7.8859140025202406</v>
      </c>
      <c r="J186">
        <v>2.7789333850413094</v>
      </c>
      <c r="K186">
        <v>7.3990390607109404</v>
      </c>
      <c r="L186">
        <v>0.43161765601579788</v>
      </c>
      <c r="M186">
        <v>4.5553125363893221</v>
      </c>
      <c r="N186">
        <v>58.789765846973268</v>
      </c>
      <c r="O186">
        <v>4.8518308056682518</v>
      </c>
      <c r="P186">
        <v>0.68604509481153764</v>
      </c>
      <c r="Q186">
        <v>4.1277976022832608</v>
      </c>
      <c r="R186">
        <v>24.54141566328374</v>
      </c>
      <c r="S186">
        <v>5.0769806594023859</v>
      </c>
      <c r="T186">
        <v>60.647871408792909</v>
      </c>
      <c r="U186">
        <v>2.0328209655264637</v>
      </c>
      <c r="V186">
        <v>3.9860669537332933</v>
      </c>
      <c r="W186">
        <v>2.4879837640883791</v>
      </c>
      <c r="X186">
        <v>0.19680540676473712</v>
      </c>
      <c r="Y186">
        <v>31.129305915054179</v>
      </c>
      <c r="Z186">
        <v>0</v>
      </c>
      <c r="AA186">
        <v>1.1440828835581835</v>
      </c>
      <c r="AB186">
        <v>0.3593796083976265</v>
      </c>
      <c r="AC186">
        <v>0.82516587864329771</v>
      </c>
      <c r="AD186">
        <v>0</v>
      </c>
      <c r="AE186">
        <v>0</v>
      </c>
      <c r="AF186">
        <v>0.27137581954892209</v>
      </c>
      <c r="AG186">
        <v>11.347469979776932</v>
      </c>
      <c r="AH186">
        <v>8.6591864320495073</v>
      </c>
      <c r="AI186">
        <v>13.862720251311657</v>
      </c>
      <c r="AJ186">
        <v>5.2280842776046335</v>
      </c>
      <c r="AK186">
        <v>7.1572620134231064</v>
      </c>
      <c r="AL186">
        <v>0</v>
      </c>
      <c r="AM186">
        <v>8.4441865385870045</v>
      </c>
      <c r="AN186">
        <v>1.0898697286811343</v>
      </c>
      <c r="AO186">
        <v>1.6949221967005292</v>
      </c>
      <c r="AP186">
        <v>40.526018463522909</v>
      </c>
    </row>
    <row r="187" spans="3:42">
      <c r="C187" t="s">
        <v>41</v>
      </c>
      <c r="D187">
        <v>2060</v>
      </c>
      <c r="E187" t="s">
        <v>59</v>
      </c>
      <c r="F187">
        <v>0</v>
      </c>
      <c r="G187">
        <v>1.5160964461738824</v>
      </c>
      <c r="H187">
        <v>0</v>
      </c>
      <c r="I187">
        <v>3.2826792474918314</v>
      </c>
      <c r="J187">
        <v>1.0169671316292369E-2</v>
      </c>
      <c r="K187">
        <v>1.7390332276271396</v>
      </c>
      <c r="L187">
        <v>0.11190324901904113</v>
      </c>
      <c r="M187">
        <v>0.12460415752599305</v>
      </c>
      <c r="N187">
        <v>18.724140937956538</v>
      </c>
      <c r="O187">
        <v>1.8655375749151171</v>
      </c>
      <c r="P187">
        <v>1.14749734289568E-2</v>
      </c>
      <c r="Q187">
        <v>0.36142979292498167</v>
      </c>
      <c r="R187">
        <v>6.0082617523756143</v>
      </c>
      <c r="S187">
        <v>1.9383038392324623</v>
      </c>
      <c r="T187">
        <v>10.772737311399462</v>
      </c>
      <c r="U187">
        <v>0.14102294784097477</v>
      </c>
      <c r="V187">
        <v>4.9278600609436271E-2</v>
      </c>
      <c r="W187">
        <v>1.501646363620355</v>
      </c>
      <c r="X187">
        <v>8.6525396445055622E-2</v>
      </c>
      <c r="Y187">
        <v>2.2808826714782553</v>
      </c>
      <c r="Z187">
        <v>0</v>
      </c>
      <c r="AA187">
        <v>2.3329853530454501E-2</v>
      </c>
      <c r="AB187">
        <v>0.15322864728744046</v>
      </c>
      <c r="AC187">
        <v>1.4710800794544886E-2</v>
      </c>
      <c r="AD187">
        <v>0</v>
      </c>
      <c r="AE187">
        <v>0</v>
      </c>
      <c r="AF187">
        <v>4.2925228053032859E-2</v>
      </c>
      <c r="AG187">
        <v>5.4050944816451008</v>
      </c>
      <c r="AH187">
        <v>3.8070155278100413</v>
      </c>
      <c r="AI187">
        <v>9.7946619146218397E-2</v>
      </c>
      <c r="AJ187">
        <v>0.8741737477503877</v>
      </c>
      <c r="AK187">
        <v>1.5953642574613347E-2</v>
      </c>
      <c r="AL187">
        <v>0</v>
      </c>
      <c r="AM187">
        <v>3.7124851860638235</v>
      </c>
      <c r="AN187">
        <v>0.20434244073522378</v>
      </c>
      <c r="AO187">
        <v>5.8410788641148771E-2</v>
      </c>
      <c r="AP187">
        <v>14.377330632044732</v>
      </c>
    </row>
    <row r="188" spans="3:42">
      <c r="C188" t="s">
        <v>41</v>
      </c>
      <c r="D188">
        <v>2060</v>
      </c>
      <c r="E188" t="s">
        <v>60</v>
      </c>
      <c r="F188">
        <v>0</v>
      </c>
      <c r="G188">
        <v>3.8742259424316003</v>
      </c>
      <c r="H188">
        <v>0</v>
      </c>
      <c r="I188">
        <v>4.733687997061506</v>
      </c>
      <c r="J188">
        <v>2.3683470011792838</v>
      </c>
      <c r="K188">
        <v>4.4439257377117762</v>
      </c>
      <c r="L188">
        <v>0.32800066834280339</v>
      </c>
      <c r="M188">
        <v>4.5201528875011485</v>
      </c>
      <c r="N188">
        <v>40.780883186364527</v>
      </c>
      <c r="O188">
        <v>2.5422588307443039</v>
      </c>
      <c r="P188">
        <v>0.58654138431033231</v>
      </c>
      <c r="Q188">
        <v>4.1812770061132811</v>
      </c>
      <c r="R188">
        <v>18.875445430415144</v>
      </c>
      <c r="S188">
        <v>2.6414116503756917</v>
      </c>
      <c r="T188">
        <v>29.386708030720914</v>
      </c>
      <c r="U188">
        <v>1.6911984851901887</v>
      </c>
      <c r="V188">
        <v>4.2281478370598879</v>
      </c>
      <c r="W188">
        <v>1.9566045254280358</v>
      </c>
      <c r="X188">
        <v>0.11791185520410619</v>
      </c>
      <c r="Y188">
        <v>25.285435318364708</v>
      </c>
      <c r="Z188">
        <v>0</v>
      </c>
      <c r="AA188">
        <v>1.1925043502234518</v>
      </c>
      <c r="AB188">
        <v>0.22424824032868504</v>
      </c>
      <c r="AC188">
        <v>0.7397760982320396</v>
      </c>
      <c r="AD188">
        <v>0</v>
      </c>
      <c r="AE188">
        <v>0</v>
      </c>
      <c r="AF188">
        <v>0.17552993332365632</v>
      </c>
      <c r="AG188">
        <v>7.8330332892965426</v>
      </c>
      <c r="AH188">
        <v>5.1879760880117489</v>
      </c>
      <c r="AI188">
        <v>13.494136105026891</v>
      </c>
      <c r="AJ188">
        <v>3.8494162445387321</v>
      </c>
      <c r="AK188">
        <v>6.2787465924716788</v>
      </c>
      <c r="AL188">
        <v>0</v>
      </c>
      <c r="AM188">
        <v>5.0591697617467624</v>
      </c>
      <c r="AN188">
        <v>0.87926624801575548</v>
      </c>
      <c r="AO188">
        <v>2.1189147027962933</v>
      </c>
      <c r="AP188">
        <v>27.40320252537537</v>
      </c>
    </row>
    <row r="189" spans="3:42">
      <c r="C189" t="s">
        <v>41</v>
      </c>
      <c r="D189">
        <v>2060</v>
      </c>
      <c r="E189" t="s">
        <v>61</v>
      </c>
      <c r="F189">
        <v>0</v>
      </c>
      <c r="G189">
        <v>2.6372645212583086</v>
      </c>
      <c r="H189">
        <v>0</v>
      </c>
      <c r="I189">
        <v>2.0272906624352691</v>
      </c>
      <c r="J189">
        <v>6.7978847774425963E-2</v>
      </c>
      <c r="K189">
        <v>3.0250577450497538</v>
      </c>
      <c r="L189">
        <v>0.13078329221155949</v>
      </c>
      <c r="M189">
        <v>1.1328067882668413</v>
      </c>
      <c r="N189">
        <v>24.884872546926402</v>
      </c>
      <c r="O189">
        <v>1.6706393356090736</v>
      </c>
      <c r="P189">
        <v>3.7296101128002503E-2</v>
      </c>
      <c r="Q189">
        <v>1.2929686245104326</v>
      </c>
      <c r="R189">
        <v>9.0101160916338863</v>
      </c>
      <c r="S189">
        <v>1.6960494441189315</v>
      </c>
      <c r="T189">
        <v>14.217308264955919</v>
      </c>
      <c r="U189">
        <v>0.52310482028068694</v>
      </c>
      <c r="V189">
        <v>0.4204356831704924</v>
      </c>
      <c r="W189">
        <v>1.1457783221695594</v>
      </c>
      <c r="X189">
        <v>7.5711293448126257E-2</v>
      </c>
      <c r="Y189">
        <v>14.204849511654817</v>
      </c>
      <c r="Z189">
        <v>0</v>
      </c>
      <c r="AA189">
        <v>6.2031283008035239E-2</v>
      </c>
      <c r="AB189">
        <v>0.14354541146997474</v>
      </c>
      <c r="AC189">
        <v>4.8049611619893365E-2</v>
      </c>
      <c r="AD189">
        <v>0</v>
      </c>
      <c r="AE189">
        <v>0</v>
      </c>
      <c r="AF189">
        <v>2.4187177434508676E-2</v>
      </c>
      <c r="AG189">
        <v>4.1357360235703338</v>
      </c>
      <c r="AH189">
        <v>3.3312010800821548</v>
      </c>
      <c r="AI189">
        <v>2.0759760223676182</v>
      </c>
      <c r="AJ189">
        <v>1.4924421571269819</v>
      </c>
      <c r="AK189">
        <v>3.1876549154680439E-2</v>
      </c>
      <c r="AL189">
        <v>0</v>
      </c>
      <c r="AM189">
        <v>3.2484871201567276</v>
      </c>
      <c r="AN189">
        <v>0.39628442243240153</v>
      </c>
      <c r="AO189">
        <v>0.47023825902363775</v>
      </c>
      <c r="AP189">
        <v>9.3457231917682098</v>
      </c>
    </row>
    <row r="190" spans="3:42">
      <c r="C190" t="s">
        <v>41</v>
      </c>
      <c r="D190">
        <v>2060</v>
      </c>
      <c r="E190" t="s">
        <v>62</v>
      </c>
      <c r="F190">
        <v>0</v>
      </c>
      <c r="G190">
        <v>68.474885023257386</v>
      </c>
      <c r="H190">
        <v>0</v>
      </c>
      <c r="I190">
        <v>89.424109432616518</v>
      </c>
      <c r="J190">
        <v>31.320280665215847</v>
      </c>
      <c r="K190">
        <v>71.197932240862215</v>
      </c>
      <c r="L190">
        <v>5.3848719487135277</v>
      </c>
      <c r="M190">
        <v>61.107084324423163</v>
      </c>
      <c r="N190">
        <v>674.01931262490336</v>
      </c>
      <c r="O190">
        <v>58.995873756004976</v>
      </c>
      <c r="P190">
        <v>5.3238514366612186</v>
      </c>
      <c r="Q190">
        <v>45.962182993647865</v>
      </c>
      <c r="R190">
        <v>322.79903409254746</v>
      </c>
      <c r="S190">
        <v>55.425417869390166</v>
      </c>
      <c r="T190">
        <v>513.72267160138517</v>
      </c>
      <c r="U190">
        <v>22.894754628042268</v>
      </c>
      <c r="V190">
        <v>52.235941036495682</v>
      </c>
      <c r="W190">
        <v>38.472601567560154</v>
      </c>
      <c r="X190">
        <v>2.6685422594715016</v>
      </c>
      <c r="Y190">
        <v>457.2985011817043</v>
      </c>
      <c r="Z190">
        <v>0</v>
      </c>
      <c r="AA190">
        <v>11.843588756578422</v>
      </c>
      <c r="AB190">
        <v>5.5660985245436967</v>
      </c>
      <c r="AC190">
        <v>9.2047605012051541</v>
      </c>
      <c r="AD190">
        <v>0</v>
      </c>
      <c r="AE190">
        <v>0</v>
      </c>
      <c r="AF190">
        <v>2.657974088386585</v>
      </c>
      <c r="AG190">
        <v>171.31180164568792</v>
      </c>
      <c r="AH190">
        <v>117.41255891170425</v>
      </c>
      <c r="AI190">
        <v>173.88400998799895</v>
      </c>
      <c r="AJ190">
        <v>61.757123354437951</v>
      </c>
      <c r="AK190">
        <v>63.92184959988122</v>
      </c>
      <c r="AL190">
        <v>0</v>
      </c>
      <c r="AM190">
        <v>114.49741489091151</v>
      </c>
      <c r="AN190">
        <v>11.829242522118305</v>
      </c>
      <c r="AO190">
        <v>19.877656658810139</v>
      </c>
      <c r="AP190">
        <v>581.56086192024009</v>
      </c>
    </row>
    <row r="191" spans="3:42">
      <c r="C191" t="s">
        <v>41</v>
      </c>
      <c r="D191">
        <v>2060</v>
      </c>
      <c r="E191" t="s">
        <v>63</v>
      </c>
      <c r="F191">
        <v>0</v>
      </c>
      <c r="G191">
        <v>13.904715895680368</v>
      </c>
      <c r="H191">
        <v>0</v>
      </c>
      <c r="I191">
        <v>18.093432452586114</v>
      </c>
      <c r="J191">
        <v>6.1878047028647485</v>
      </c>
      <c r="K191">
        <v>15.949286127716347</v>
      </c>
      <c r="L191">
        <v>1.3059210802746555</v>
      </c>
      <c r="M191">
        <v>9.6274321626025419</v>
      </c>
      <c r="N191">
        <v>130.84041085482681</v>
      </c>
      <c r="O191">
        <v>10.320916027660624</v>
      </c>
      <c r="P191">
        <v>1.8966947155591647</v>
      </c>
      <c r="Q191">
        <v>8.8716044467791146</v>
      </c>
      <c r="R191">
        <v>66.179334031638149</v>
      </c>
      <c r="S191">
        <v>10.617045933092099</v>
      </c>
      <c r="T191">
        <v>121.69095930648514</v>
      </c>
      <c r="U191">
        <v>4.5660451606340935</v>
      </c>
      <c r="V191">
        <v>8.981943623347334</v>
      </c>
      <c r="W191">
        <v>7.3757651705916443</v>
      </c>
      <c r="X191">
        <v>0.44426244703469697</v>
      </c>
      <c r="Y191">
        <v>70.398714149811255</v>
      </c>
      <c r="Z191">
        <v>0</v>
      </c>
      <c r="AA191">
        <v>2.495505327993043</v>
      </c>
      <c r="AB191">
        <v>0.90290373587862005</v>
      </c>
      <c r="AC191">
        <v>2.1067292801159514</v>
      </c>
      <c r="AD191">
        <v>0</v>
      </c>
      <c r="AE191">
        <v>0</v>
      </c>
      <c r="AF191">
        <v>0.53362333066286738</v>
      </c>
      <c r="AG191">
        <v>27.717176478163811</v>
      </c>
      <c r="AH191">
        <v>19.547034523493334</v>
      </c>
      <c r="AI191">
        <v>31.132311552780191</v>
      </c>
      <c r="AJ191">
        <v>12.435605545279788</v>
      </c>
      <c r="AK191">
        <v>14.183415429260519</v>
      </c>
      <c r="AL191">
        <v>0</v>
      </c>
      <c r="AM191">
        <v>19.061707925653316</v>
      </c>
      <c r="AN191">
        <v>2.801255912961973</v>
      </c>
      <c r="AO191">
        <v>4.4427162696549551</v>
      </c>
      <c r="AP191">
        <v>98.118536608344684</v>
      </c>
    </row>
    <row r="192" spans="3:42">
      <c r="C192" t="s">
        <v>41</v>
      </c>
      <c r="D192">
        <v>2060</v>
      </c>
      <c r="E192" t="s">
        <v>64</v>
      </c>
      <c r="F192">
        <v>0</v>
      </c>
      <c r="G192">
        <v>7.1331543754116824</v>
      </c>
      <c r="H192">
        <v>0</v>
      </c>
      <c r="I192">
        <v>7.8859140025202406</v>
      </c>
      <c r="J192">
        <v>2.7789333850413094</v>
      </c>
      <c r="K192">
        <v>7.3990390607109404</v>
      </c>
      <c r="L192">
        <v>0.43161765601579788</v>
      </c>
      <c r="M192">
        <v>4.5553125363893221</v>
      </c>
      <c r="N192">
        <v>58.789765846973268</v>
      </c>
      <c r="O192">
        <v>4.8518308056682518</v>
      </c>
      <c r="P192">
        <v>0.68604509481153764</v>
      </c>
      <c r="Q192">
        <v>4.1277976022832608</v>
      </c>
      <c r="R192">
        <v>24.54141566328374</v>
      </c>
      <c r="S192">
        <v>5.0769806594023859</v>
      </c>
      <c r="T192">
        <v>60.647871408792909</v>
      </c>
      <c r="U192">
        <v>2.0328209655264637</v>
      </c>
      <c r="V192">
        <v>3.9860669537332933</v>
      </c>
      <c r="W192">
        <v>2.4879837640883791</v>
      </c>
      <c r="X192">
        <v>0.19680540676473712</v>
      </c>
      <c r="Y192">
        <v>31.129305915054179</v>
      </c>
      <c r="Z192">
        <v>0</v>
      </c>
      <c r="AA192">
        <v>1.1440828835581835</v>
      </c>
      <c r="AB192">
        <v>0.3593796083976265</v>
      </c>
      <c r="AC192">
        <v>0.82516587864329771</v>
      </c>
      <c r="AD192">
        <v>0</v>
      </c>
      <c r="AE192">
        <v>0</v>
      </c>
      <c r="AF192">
        <v>0.27137581954892209</v>
      </c>
      <c r="AG192">
        <v>11.347469979776932</v>
      </c>
      <c r="AH192">
        <v>8.6591864320495073</v>
      </c>
      <c r="AI192">
        <v>13.862720251311657</v>
      </c>
      <c r="AJ192">
        <v>5.2280842776046335</v>
      </c>
      <c r="AK192">
        <v>7.1572620134231064</v>
      </c>
      <c r="AL192">
        <v>0</v>
      </c>
      <c r="AM192">
        <v>8.4441865385870045</v>
      </c>
      <c r="AN192">
        <v>1.0898697286811343</v>
      </c>
      <c r="AO192">
        <v>1.6949221967005292</v>
      </c>
      <c r="AP192">
        <v>40.526018463522909</v>
      </c>
    </row>
    <row r="193" spans="3:42">
      <c r="C193" t="s">
        <v>41</v>
      </c>
      <c r="D193">
        <v>2070</v>
      </c>
      <c r="E193" t="s">
        <v>59</v>
      </c>
      <c r="F193">
        <v>0</v>
      </c>
      <c r="G193">
        <v>1.5160964461738824</v>
      </c>
      <c r="H193">
        <v>0</v>
      </c>
      <c r="I193">
        <v>3.2826792474918314</v>
      </c>
      <c r="J193">
        <v>1.0169671316292369E-2</v>
      </c>
      <c r="K193">
        <v>1.7390332276271396</v>
      </c>
      <c r="L193">
        <v>0.11190324901904113</v>
      </c>
      <c r="M193">
        <v>0.12460415752599305</v>
      </c>
      <c r="N193">
        <v>18.724140937956538</v>
      </c>
      <c r="O193">
        <v>1.8655375749151171</v>
      </c>
      <c r="P193">
        <v>1.14749734289568E-2</v>
      </c>
      <c r="Q193">
        <v>0.36142979292498167</v>
      </c>
      <c r="R193">
        <v>6.0082617523756143</v>
      </c>
      <c r="S193">
        <v>1.9383038392324623</v>
      </c>
      <c r="T193">
        <v>10.772737311399462</v>
      </c>
      <c r="U193">
        <v>0.14102294784097477</v>
      </c>
      <c r="V193">
        <v>4.9278600609436271E-2</v>
      </c>
      <c r="W193">
        <v>1.501646363620355</v>
      </c>
      <c r="X193">
        <v>8.6525396445055622E-2</v>
      </c>
      <c r="Y193">
        <v>2.2808826714782553</v>
      </c>
      <c r="Z193">
        <v>0</v>
      </c>
      <c r="AA193">
        <v>2.3329853530454501E-2</v>
      </c>
      <c r="AB193">
        <v>0.15322864728744046</v>
      </c>
      <c r="AC193">
        <v>1.4710800794544886E-2</v>
      </c>
      <c r="AD193">
        <v>0</v>
      </c>
      <c r="AE193">
        <v>0</v>
      </c>
      <c r="AF193">
        <v>4.2925228053032859E-2</v>
      </c>
      <c r="AG193">
        <v>5.4050944816451008</v>
      </c>
      <c r="AH193">
        <v>3.8070155278100413</v>
      </c>
      <c r="AI193">
        <v>9.7946619146218397E-2</v>
      </c>
      <c r="AJ193">
        <v>0.8741737477503877</v>
      </c>
      <c r="AK193">
        <v>1.5953642574613347E-2</v>
      </c>
      <c r="AL193">
        <v>0</v>
      </c>
      <c r="AM193">
        <v>3.7124851860638235</v>
      </c>
      <c r="AN193">
        <v>0.20434244073522378</v>
      </c>
      <c r="AO193">
        <v>5.8410788641148771E-2</v>
      </c>
      <c r="AP193">
        <v>14.377330632044732</v>
      </c>
    </row>
    <row r="194" spans="3:42">
      <c r="C194" t="s">
        <v>41</v>
      </c>
      <c r="D194">
        <v>2070</v>
      </c>
      <c r="E194" t="s">
        <v>60</v>
      </c>
      <c r="F194">
        <v>0</v>
      </c>
      <c r="G194">
        <v>3.8742259424316003</v>
      </c>
      <c r="H194">
        <v>0</v>
      </c>
      <c r="I194">
        <v>4.733687997061506</v>
      </c>
      <c r="J194">
        <v>2.3683470011792838</v>
      </c>
      <c r="K194">
        <v>4.4439257377117762</v>
      </c>
      <c r="L194">
        <v>0.32800066834280339</v>
      </c>
      <c r="M194">
        <v>4.5201528875011485</v>
      </c>
      <c r="N194">
        <v>40.780883186364527</v>
      </c>
      <c r="O194">
        <v>2.5422588307443039</v>
      </c>
      <c r="P194">
        <v>0.58654138431033231</v>
      </c>
      <c r="Q194">
        <v>4.1812770061132811</v>
      </c>
      <c r="R194">
        <v>18.875445430415144</v>
      </c>
      <c r="S194">
        <v>2.6414116503756917</v>
      </c>
      <c r="T194">
        <v>29.386708030720914</v>
      </c>
      <c r="U194">
        <v>1.6911984851901887</v>
      </c>
      <c r="V194">
        <v>4.2281478370598879</v>
      </c>
      <c r="W194">
        <v>1.9566045254280358</v>
      </c>
      <c r="X194">
        <v>0.11791185520410619</v>
      </c>
      <c r="Y194">
        <v>25.285435318364708</v>
      </c>
      <c r="Z194">
        <v>0</v>
      </c>
      <c r="AA194">
        <v>1.1925043502234518</v>
      </c>
      <c r="AB194">
        <v>0.22424824032868504</v>
      </c>
      <c r="AC194">
        <v>0.7397760982320396</v>
      </c>
      <c r="AD194">
        <v>0</v>
      </c>
      <c r="AE194">
        <v>0</v>
      </c>
      <c r="AF194">
        <v>0.17552993332365632</v>
      </c>
      <c r="AG194">
        <v>7.8330332892965426</v>
      </c>
      <c r="AH194">
        <v>5.1879760880117489</v>
      </c>
      <c r="AI194">
        <v>13.494136105026891</v>
      </c>
      <c r="AJ194">
        <v>3.8494162445387321</v>
      </c>
      <c r="AK194">
        <v>6.2787465924716788</v>
      </c>
      <c r="AL194">
        <v>0</v>
      </c>
      <c r="AM194">
        <v>5.0591697617467624</v>
      </c>
      <c r="AN194">
        <v>0.87926624801575548</v>
      </c>
      <c r="AO194">
        <v>2.1189147027962933</v>
      </c>
      <c r="AP194">
        <v>27.40320252537537</v>
      </c>
    </row>
    <row r="195" spans="3:42">
      <c r="C195" t="s">
        <v>41</v>
      </c>
      <c r="D195">
        <v>2070</v>
      </c>
      <c r="E195" t="s">
        <v>61</v>
      </c>
      <c r="F195">
        <v>0</v>
      </c>
      <c r="G195">
        <v>2.6372645212583086</v>
      </c>
      <c r="H195">
        <v>0</v>
      </c>
      <c r="I195">
        <v>2.0272906624352691</v>
      </c>
      <c r="J195">
        <v>6.7978847774425963E-2</v>
      </c>
      <c r="K195">
        <v>3.0250577450497538</v>
      </c>
      <c r="L195">
        <v>0.13078329221155949</v>
      </c>
      <c r="M195">
        <v>1.1328067882668413</v>
      </c>
      <c r="N195">
        <v>24.884872546926402</v>
      </c>
      <c r="O195">
        <v>1.6706393356090736</v>
      </c>
      <c r="P195">
        <v>3.7296101128002503E-2</v>
      </c>
      <c r="Q195">
        <v>1.2929686245104326</v>
      </c>
      <c r="R195">
        <v>9.0101160916338863</v>
      </c>
      <c r="S195">
        <v>1.6960494441189315</v>
      </c>
      <c r="T195">
        <v>14.217308264955919</v>
      </c>
      <c r="U195">
        <v>0.52310482028068694</v>
      </c>
      <c r="V195">
        <v>0.4204356831704924</v>
      </c>
      <c r="W195">
        <v>1.1457783221695594</v>
      </c>
      <c r="X195">
        <v>7.5711293448126257E-2</v>
      </c>
      <c r="Y195">
        <v>14.204849511654817</v>
      </c>
      <c r="Z195">
        <v>0</v>
      </c>
      <c r="AA195">
        <v>6.2031283008035239E-2</v>
      </c>
      <c r="AB195">
        <v>0.14354541146997474</v>
      </c>
      <c r="AC195">
        <v>4.8049611619893365E-2</v>
      </c>
      <c r="AD195">
        <v>0</v>
      </c>
      <c r="AE195">
        <v>0</v>
      </c>
      <c r="AF195">
        <v>2.4187177434508676E-2</v>
      </c>
      <c r="AG195">
        <v>4.1357360235703338</v>
      </c>
      <c r="AH195">
        <v>3.3312010800821548</v>
      </c>
      <c r="AI195">
        <v>2.0759760223676182</v>
      </c>
      <c r="AJ195">
        <v>1.4924421571269819</v>
      </c>
      <c r="AK195">
        <v>3.1876549154680439E-2</v>
      </c>
      <c r="AL195">
        <v>0</v>
      </c>
      <c r="AM195">
        <v>3.2484871201567276</v>
      </c>
      <c r="AN195">
        <v>0.39628442243240153</v>
      </c>
      <c r="AO195">
        <v>0.47023825902363775</v>
      </c>
      <c r="AP195">
        <v>9.3457231917682098</v>
      </c>
    </row>
    <row r="196" spans="3:42">
      <c r="C196" t="s">
        <v>41</v>
      </c>
      <c r="D196">
        <v>2070</v>
      </c>
      <c r="E196" t="s">
        <v>62</v>
      </c>
      <c r="F196">
        <v>0</v>
      </c>
      <c r="G196">
        <v>68.474885023257386</v>
      </c>
      <c r="H196">
        <v>0</v>
      </c>
      <c r="I196">
        <v>89.424109432616518</v>
      </c>
      <c r="J196">
        <v>31.320280665215847</v>
      </c>
      <c r="K196">
        <v>71.197932240862215</v>
      </c>
      <c r="L196">
        <v>5.3848719487135277</v>
      </c>
      <c r="M196">
        <v>61.107084324423163</v>
      </c>
      <c r="N196">
        <v>674.01931262490336</v>
      </c>
      <c r="O196">
        <v>58.995873756004976</v>
      </c>
      <c r="P196">
        <v>5.3238514366612186</v>
      </c>
      <c r="Q196">
        <v>45.962182993647865</v>
      </c>
      <c r="R196">
        <v>322.79903409254746</v>
      </c>
      <c r="S196">
        <v>55.425417869390166</v>
      </c>
      <c r="T196">
        <v>513.72267160138517</v>
      </c>
      <c r="U196">
        <v>22.894754628042268</v>
      </c>
      <c r="V196">
        <v>52.235941036495682</v>
      </c>
      <c r="W196">
        <v>38.472601567560154</v>
      </c>
      <c r="X196">
        <v>2.6685422594715016</v>
      </c>
      <c r="Y196">
        <v>457.2985011817043</v>
      </c>
      <c r="Z196">
        <v>0</v>
      </c>
      <c r="AA196">
        <v>11.843588756578422</v>
      </c>
      <c r="AB196">
        <v>5.5660985245436967</v>
      </c>
      <c r="AC196">
        <v>9.2047605012051541</v>
      </c>
      <c r="AD196">
        <v>0</v>
      </c>
      <c r="AE196">
        <v>0</v>
      </c>
      <c r="AF196">
        <v>2.657974088386585</v>
      </c>
      <c r="AG196">
        <v>171.31180164568792</v>
      </c>
      <c r="AH196">
        <v>117.41255891170425</v>
      </c>
      <c r="AI196">
        <v>173.88400998799895</v>
      </c>
      <c r="AJ196">
        <v>61.757123354437951</v>
      </c>
      <c r="AK196">
        <v>63.92184959988122</v>
      </c>
      <c r="AL196">
        <v>0</v>
      </c>
      <c r="AM196">
        <v>114.49741489091151</v>
      </c>
      <c r="AN196">
        <v>11.829242522118305</v>
      </c>
      <c r="AO196">
        <v>19.877656658810139</v>
      </c>
      <c r="AP196">
        <v>581.56086192024009</v>
      </c>
    </row>
    <row r="197" spans="3:42">
      <c r="C197" t="s">
        <v>41</v>
      </c>
      <c r="D197">
        <v>2070</v>
      </c>
      <c r="E197" t="s">
        <v>63</v>
      </c>
      <c r="F197">
        <v>0</v>
      </c>
      <c r="G197">
        <v>13.904715895680368</v>
      </c>
      <c r="H197">
        <v>0</v>
      </c>
      <c r="I197">
        <v>18.093432452586114</v>
      </c>
      <c r="J197">
        <v>6.1878047028647485</v>
      </c>
      <c r="K197">
        <v>15.949286127716347</v>
      </c>
      <c r="L197">
        <v>1.3059210802746555</v>
      </c>
      <c r="M197">
        <v>9.6274321626025419</v>
      </c>
      <c r="N197">
        <v>130.84041085482681</v>
      </c>
      <c r="O197">
        <v>10.320916027660624</v>
      </c>
      <c r="P197">
        <v>1.8966947155591647</v>
      </c>
      <c r="Q197">
        <v>8.8716044467791146</v>
      </c>
      <c r="R197">
        <v>66.179334031638149</v>
      </c>
      <c r="S197">
        <v>10.617045933092099</v>
      </c>
      <c r="T197">
        <v>121.69095930648514</v>
      </c>
      <c r="U197">
        <v>4.5660451606340935</v>
      </c>
      <c r="V197">
        <v>8.981943623347334</v>
      </c>
      <c r="W197">
        <v>7.3757651705916443</v>
      </c>
      <c r="X197">
        <v>0.44426244703469697</v>
      </c>
      <c r="Y197">
        <v>70.398714149811255</v>
      </c>
      <c r="Z197">
        <v>0</v>
      </c>
      <c r="AA197">
        <v>2.495505327993043</v>
      </c>
      <c r="AB197">
        <v>0.90290373587862005</v>
      </c>
      <c r="AC197">
        <v>2.1067292801159514</v>
      </c>
      <c r="AD197">
        <v>0</v>
      </c>
      <c r="AE197">
        <v>0</v>
      </c>
      <c r="AF197">
        <v>0.53362333066286738</v>
      </c>
      <c r="AG197">
        <v>27.717176478163811</v>
      </c>
      <c r="AH197">
        <v>19.547034523493334</v>
      </c>
      <c r="AI197">
        <v>31.132311552780191</v>
      </c>
      <c r="AJ197">
        <v>12.435605545279788</v>
      </c>
      <c r="AK197">
        <v>14.183415429260519</v>
      </c>
      <c r="AL197">
        <v>0</v>
      </c>
      <c r="AM197">
        <v>19.061707925653316</v>
      </c>
      <c r="AN197">
        <v>2.801255912961973</v>
      </c>
      <c r="AO197">
        <v>4.4427162696549551</v>
      </c>
      <c r="AP197">
        <v>98.118536608344684</v>
      </c>
    </row>
    <row r="198" spans="3:42">
      <c r="C198" t="s">
        <v>41</v>
      </c>
      <c r="D198">
        <v>2070</v>
      </c>
      <c r="E198" t="s">
        <v>64</v>
      </c>
      <c r="F198">
        <v>0</v>
      </c>
      <c r="G198">
        <v>7.1331543754116824</v>
      </c>
      <c r="H198">
        <v>0</v>
      </c>
      <c r="I198">
        <v>7.8859140025202406</v>
      </c>
      <c r="J198">
        <v>2.7789333850413094</v>
      </c>
      <c r="K198">
        <v>7.3990390607109404</v>
      </c>
      <c r="L198">
        <v>0.43161765601579788</v>
      </c>
      <c r="M198">
        <v>4.5553125363893221</v>
      </c>
      <c r="N198">
        <v>58.789765846973268</v>
      </c>
      <c r="O198">
        <v>4.8518308056682518</v>
      </c>
      <c r="P198">
        <v>0.68604509481153764</v>
      </c>
      <c r="Q198">
        <v>4.1277976022832608</v>
      </c>
      <c r="R198">
        <v>24.54141566328374</v>
      </c>
      <c r="S198">
        <v>5.0769806594023859</v>
      </c>
      <c r="T198">
        <v>60.647871408792909</v>
      </c>
      <c r="U198">
        <v>2.0328209655264637</v>
      </c>
      <c r="V198">
        <v>3.9860669537332933</v>
      </c>
      <c r="W198">
        <v>2.4879837640883791</v>
      </c>
      <c r="X198">
        <v>0.19680540676473712</v>
      </c>
      <c r="Y198">
        <v>31.129305915054179</v>
      </c>
      <c r="Z198">
        <v>0</v>
      </c>
      <c r="AA198">
        <v>1.1440828835581835</v>
      </c>
      <c r="AB198">
        <v>0.3593796083976265</v>
      </c>
      <c r="AC198">
        <v>0.82516587864329771</v>
      </c>
      <c r="AD198">
        <v>0</v>
      </c>
      <c r="AE198">
        <v>0</v>
      </c>
      <c r="AF198">
        <v>0.27137581954892209</v>
      </c>
      <c r="AG198">
        <v>11.347469979776932</v>
      </c>
      <c r="AH198">
        <v>8.6591864320495073</v>
      </c>
      <c r="AI198">
        <v>13.862720251311657</v>
      </c>
      <c r="AJ198">
        <v>5.2280842776046335</v>
      </c>
      <c r="AK198">
        <v>7.1572620134231064</v>
      </c>
      <c r="AL198">
        <v>0</v>
      </c>
      <c r="AM198">
        <v>8.4441865385870045</v>
      </c>
      <c r="AN198">
        <v>1.0898697286811343</v>
      </c>
      <c r="AO198">
        <v>1.6949221967005292</v>
      </c>
      <c r="AP198">
        <v>40.526018463522909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04E8-2EC1-4FB9-8480-4A31207004AE}">
  <dimension ref="A1:AG13"/>
  <sheetViews>
    <sheetView topLeftCell="G1" workbookViewId="0">
      <selection activeCell="C13" sqref="C13:AG13"/>
    </sheetView>
  </sheetViews>
  <sheetFormatPr defaultRowHeight="14.4"/>
  <cols>
    <col min="2" max="2" width="10.6640625" bestFit="1" customWidth="1"/>
  </cols>
  <sheetData>
    <row r="1" spans="1:33">
      <c r="A1" t="s">
        <v>143</v>
      </c>
      <c r="B1" s="24">
        <v>45960</v>
      </c>
      <c r="C1" t="s">
        <v>148</v>
      </c>
    </row>
    <row r="2" spans="1:33">
      <c r="A2" t="s">
        <v>2</v>
      </c>
      <c r="B2" t="s">
        <v>144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42</v>
      </c>
      <c r="M2" t="s">
        <v>14</v>
      </c>
      <c r="N2" t="s">
        <v>15</v>
      </c>
      <c r="O2" t="s">
        <v>16</v>
      </c>
      <c r="P2" t="s">
        <v>36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145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>
      <c r="A3" t="s">
        <v>146</v>
      </c>
      <c r="B3">
        <v>2010</v>
      </c>
      <c r="C3">
        <v>8.4999933179517706E-2</v>
      </c>
      <c r="D3">
        <v>0.10119859023465699</v>
      </c>
      <c r="E3">
        <v>1.41785446130971E-2</v>
      </c>
      <c r="F3">
        <v>8.5016142797207803E-2</v>
      </c>
      <c r="G3">
        <v>4.1454478243954001E-3</v>
      </c>
      <c r="H3">
        <v>8.2033853170938698E-2</v>
      </c>
      <c r="I3">
        <v>0.60945903833406201</v>
      </c>
      <c r="J3">
        <v>3.7228180229380403E-2</v>
      </c>
      <c r="K3">
        <v>1.6576160699278999E-2</v>
      </c>
      <c r="L3">
        <v>2.61133822845112E-2</v>
      </c>
      <c r="M3">
        <v>0.16399403088457501</v>
      </c>
      <c r="N3">
        <v>1.6580680663627799E-2</v>
      </c>
      <c r="O3">
        <v>0.31986052437803902</v>
      </c>
      <c r="P3">
        <v>1.6385783791524701E-2</v>
      </c>
      <c r="Q3">
        <v>0.110013381504969</v>
      </c>
      <c r="R3">
        <v>2.9134513993587099E-2</v>
      </c>
      <c r="S3">
        <v>7.5100000013486497E-3</v>
      </c>
      <c r="T3">
        <v>0.393677244969451</v>
      </c>
      <c r="U3">
        <v>2.5845492886859001E-2</v>
      </c>
      <c r="V3">
        <v>1.7749999999600301E-2</v>
      </c>
      <c r="W3">
        <v>1.62737692747702E-2</v>
      </c>
      <c r="X3">
        <v>1.8300000013807001E-3</v>
      </c>
      <c r="Y3">
        <v>0.106771554664366</v>
      </c>
      <c r="Z3">
        <v>3.5304268795543402E-2</v>
      </c>
      <c r="AA3">
        <v>0.15466186706556001</v>
      </c>
      <c r="AB3">
        <v>3.8009380508755797E-2</v>
      </c>
      <c r="AC3">
        <v>0.14323010149078599</v>
      </c>
      <c r="AD3">
        <v>0.114965679568565</v>
      </c>
      <c r="AE3">
        <v>6.7217812976838598E-3</v>
      </c>
      <c r="AF3">
        <v>2.0184692119773501E-2</v>
      </c>
      <c r="AG3">
        <v>0.34710095284228198</v>
      </c>
    </row>
    <row r="6" spans="1:33">
      <c r="A6" t="s">
        <v>147</v>
      </c>
      <c r="B6" s="24">
        <v>45960</v>
      </c>
      <c r="C6" t="s">
        <v>148</v>
      </c>
    </row>
    <row r="7" spans="1:33">
      <c r="A7" t="s">
        <v>2</v>
      </c>
      <c r="B7" t="s">
        <v>144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10</v>
      </c>
      <c r="I7" t="s">
        <v>11</v>
      </c>
      <c r="J7" t="s">
        <v>12</v>
      </c>
      <c r="K7" t="s">
        <v>13</v>
      </c>
      <c r="L7" t="s">
        <v>42</v>
      </c>
      <c r="M7" t="s">
        <v>14</v>
      </c>
      <c r="N7" t="s">
        <v>15</v>
      </c>
      <c r="O7" t="s">
        <v>16</v>
      </c>
      <c r="P7" t="s">
        <v>36</v>
      </c>
      <c r="Q7" t="s">
        <v>17</v>
      </c>
      <c r="R7" t="s">
        <v>18</v>
      </c>
      <c r="S7" t="s">
        <v>19</v>
      </c>
      <c r="T7" t="s">
        <v>20</v>
      </c>
      <c r="U7" t="s">
        <v>21</v>
      </c>
      <c r="V7" t="s">
        <v>22</v>
      </c>
      <c r="W7" t="s">
        <v>23</v>
      </c>
      <c r="X7" t="s">
        <v>145</v>
      </c>
      <c r="Y7" t="s">
        <v>25</v>
      </c>
      <c r="Z7" t="s">
        <v>26</v>
      </c>
      <c r="AA7" t="s">
        <v>27</v>
      </c>
      <c r="AB7" t="s">
        <v>28</v>
      </c>
      <c r="AC7" t="s">
        <v>29</v>
      </c>
      <c r="AD7" t="s">
        <v>30</v>
      </c>
      <c r="AE7" t="s">
        <v>31</v>
      </c>
      <c r="AF7" t="s">
        <v>32</v>
      </c>
      <c r="AG7" t="s">
        <v>33</v>
      </c>
    </row>
    <row r="8" spans="1:33">
      <c r="A8" t="s">
        <v>146</v>
      </c>
      <c r="B8">
        <v>2010</v>
      </c>
      <c r="C8">
        <v>0.18962770005364701</v>
      </c>
      <c r="D8">
        <v>0.225317114457012</v>
      </c>
      <c r="E8">
        <v>3.6587867379822801E-2</v>
      </c>
      <c r="F8">
        <v>0.185604326178504</v>
      </c>
      <c r="G8">
        <v>1.55406985358666E-2</v>
      </c>
      <c r="H8">
        <v>0.18437584662510001</v>
      </c>
      <c r="I8">
        <v>1.41880819817337</v>
      </c>
      <c r="J8">
        <v>8.4960760995448595E-2</v>
      </c>
      <c r="K8">
        <v>4.0986968445388502E-2</v>
      </c>
      <c r="L8">
        <v>5.7586210314496601E-2</v>
      </c>
      <c r="M8">
        <v>0.38069411505742401</v>
      </c>
      <c r="N8">
        <v>4.0158269992341601E-2</v>
      </c>
      <c r="O8">
        <v>0.74168510822265499</v>
      </c>
      <c r="P8">
        <v>3.83453142089622E-2</v>
      </c>
      <c r="Q8">
        <v>0.24898761461515401</v>
      </c>
      <c r="R8">
        <v>6.5763583095980904E-2</v>
      </c>
      <c r="S8">
        <v>1.6640000004983498E-2</v>
      </c>
      <c r="T8">
        <v>0.84182610123271395</v>
      </c>
      <c r="U8">
        <v>5.7922542565099003E-2</v>
      </c>
      <c r="V8">
        <v>3.5884999999412998E-2</v>
      </c>
      <c r="W8">
        <v>3.6706262418935202E-2</v>
      </c>
      <c r="X8">
        <v>3.7820000028534399E-3</v>
      </c>
      <c r="Y8">
        <v>0.22002118641622101</v>
      </c>
      <c r="Z8">
        <v>7.9033447488505604E-2</v>
      </c>
      <c r="AA8">
        <v>0.35108946961799598</v>
      </c>
      <c r="AB8">
        <v>8.7205488138994605E-2</v>
      </c>
      <c r="AC8">
        <v>0.32028661723456298</v>
      </c>
      <c r="AD8">
        <v>0.256093978356776</v>
      </c>
      <c r="AE8">
        <v>1.74478988462059E-2</v>
      </c>
      <c r="AF8">
        <v>4.5327322854913601E-2</v>
      </c>
      <c r="AG8">
        <v>0.73910603469437297</v>
      </c>
    </row>
    <row r="11" spans="1:33">
      <c r="A11" t="s">
        <v>129</v>
      </c>
      <c r="B11" s="24">
        <v>45960</v>
      </c>
      <c r="C11" t="s">
        <v>148</v>
      </c>
    </row>
    <row r="12" spans="1:33">
      <c r="A12" t="s">
        <v>2</v>
      </c>
      <c r="B12" t="s">
        <v>144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42</v>
      </c>
      <c r="M12" t="s">
        <v>14</v>
      </c>
      <c r="N12" t="s">
        <v>15</v>
      </c>
      <c r="O12" t="s">
        <v>16</v>
      </c>
      <c r="P12" t="s">
        <v>36</v>
      </c>
      <c r="Q12" t="s">
        <v>17</v>
      </c>
      <c r="R12" t="s">
        <v>18</v>
      </c>
      <c r="S12" t="s">
        <v>19</v>
      </c>
      <c r="T12" t="s">
        <v>20</v>
      </c>
      <c r="U12" t="s">
        <v>21</v>
      </c>
      <c r="V12" t="s">
        <v>22</v>
      </c>
      <c r="W12" t="s">
        <v>23</v>
      </c>
      <c r="X12" t="s">
        <v>145</v>
      </c>
      <c r="Y12" t="s">
        <v>25</v>
      </c>
      <c r="Z12" t="s">
        <v>26</v>
      </c>
      <c r="AA12" t="s">
        <v>27</v>
      </c>
      <c r="AB12" t="s">
        <v>28</v>
      </c>
      <c r="AC12" t="s">
        <v>29</v>
      </c>
      <c r="AD12" t="s">
        <v>30</v>
      </c>
      <c r="AE12" t="s">
        <v>31</v>
      </c>
      <c r="AF12" t="s">
        <v>32</v>
      </c>
      <c r="AG12" t="s">
        <v>33</v>
      </c>
    </row>
    <row r="13" spans="1:33">
      <c r="A13" t="s">
        <v>146</v>
      </c>
      <c r="B13">
        <v>2010</v>
      </c>
      <c r="C13">
        <v>2.0283327000424198</v>
      </c>
      <c r="D13">
        <v>2.3533303481925198</v>
      </c>
      <c r="E13">
        <v>0.54602846582643005</v>
      </c>
      <c r="F13">
        <v>2.0772909078110802</v>
      </c>
      <c r="G13">
        <v>0.33996677566821598</v>
      </c>
      <c r="H13">
        <v>2.5526785822881601</v>
      </c>
      <c r="I13">
        <v>24.650758625458501</v>
      </c>
      <c r="J13">
        <v>1.2007008251161799</v>
      </c>
      <c r="K13">
        <v>0.57356081168593598</v>
      </c>
      <c r="L13">
        <v>0.68691371298540504</v>
      </c>
      <c r="M13">
        <v>4.8485232077481797</v>
      </c>
      <c r="N13">
        <v>0.50133178382030796</v>
      </c>
      <c r="O13">
        <v>8.9340287341562998</v>
      </c>
      <c r="P13">
        <v>0.66172052841151696</v>
      </c>
      <c r="Q13">
        <v>6.7379749201238504</v>
      </c>
      <c r="R13">
        <v>1.3198465792058001</v>
      </c>
      <c r="S13">
        <v>0.23666153255745501</v>
      </c>
      <c r="T13">
        <v>3.9837738947884</v>
      </c>
      <c r="U13">
        <v>1.22524482891076</v>
      </c>
      <c r="V13">
        <v>0.91769849023310301</v>
      </c>
      <c r="W13">
        <v>0.69032315382270304</v>
      </c>
      <c r="X13">
        <v>0.102060941427288</v>
      </c>
      <c r="Y13">
        <v>2.7058864207705602</v>
      </c>
      <c r="Z13">
        <v>1.18155679927496</v>
      </c>
      <c r="AA13">
        <v>4.9905506656163396</v>
      </c>
      <c r="AB13">
        <v>2.3919027932907202</v>
      </c>
      <c r="AC13">
        <v>2.7506728679228201</v>
      </c>
      <c r="AD13">
        <v>2.2932834634264401</v>
      </c>
      <c r="AE13">
        <v>0.27240751036261601</v>
      </c>
      <c r="AF13">
        <v>0.69769229004549604</v>
      </c>
      <c r="AG13">
        <v>8.4004052774185496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FEAF-1340-47B9-BE79-F16D84797F11}">
  <dimension ref="A1:AF33"/>
  <sheetViews>
    <sheetView workbookViewId="0">
      <selection activeCell="A3" sqref="A3:A33"/>
    </sheetView>
  </sheetViews>
  <sheetFormatPr defaultRowHeight="14.4"/>
  <sheetData>
    <row r="1" spans="1:32">
      <c r="A1">
        <v>2030</v>
      </c>
      <c r="B1" t="s">
        <v>92</v>
      </c>
      <c r="E1" t="s">
        <v>93</v>
      </c>
      <c r="H1" t="s">
        <v>94</v>
      </c>
      <c r="L1">
        <v>2040</v>
      </c>
      <c r="M1" t="s">
        <v>92</v>
      </c>
      <c r="P1" t="s">
        <v>93</v>
      </c>
      <c r="S1" t="s">
        <v>94</v>
      </c>
      <c r="W1">
        <v>2050</v>
      </c>
      <c r="X1" t="s">
        <v>92</v>
      </c>
      <c r="AA1" t="s">
        <v>93</v>
      </c>
      <c r="AD1" t="s">
        <v>94</v>
      </c>
    </row>
    <row r="2" spans="1:32">
      <c r="B2" t="s">
        <v>95</v>
      </c>
      <c r="C2" t="s">
        <v>96</v>
      </c>
      <c r="D2" t="s">
        <v>97</v>
      </c>
      <c r="E2" t="s">
        <v>95</v>
      </c>
      <c r="F2" t="s">
        <v>96</v>
      </c>
      <c r="G2" t="s">
        <v>97</v>
      </c>
      <c r="H2" t="s">
        <v>95</v>
      </c>
      <c r="I2" t="s">
        <v>96</v>
      </c>
      <c r="J2" t="s">
        <v>97</v>
      </c>
      <c r="M2" t="s">
        <v>95</v>
      </c>
      <c r="N2" t="s">
        <v>96</v>
      </c>
      <c r="O2" t="s">
        <v>97</v>
      </c>
      <c r="P2" t="s">
        <v>95</v>
      </c>
      <c r="Q2" t="s">
        <v>96</v>
      </c>
      <c r="R2" t="s">
        <v>97</v>
      </c>
      <c r="S2" t="s">
        <v>95</v>
      </c>
      <c r="T2" t="s">
        <v>96</v>
      </c>
      <c r="U2" t="s">
        <v>97</v>
      </c>
      <c r="X2" t="s">
        <v>95</v>
      </c>
      <c r="Y2" t="s">
        <v>96</v>
      </c>
      <c r="Z2" t="s">
        <v>97</v>
      </c>
      <c r="AA2" t="s">
        <v>95</v>
      </c>
      <c r="AB2" t="s">
        <v>96</v>
      </c>
      <c r="AC2" t="s">
        <v>97</v>
      </c>
      <c r="AD2" t="s">
        <v>95</v>
      </c>
      <c r="AE2" t="s">
        <v>96</v>
      </c>
      <c r="AF2" t="s">
        <v>97</v>
      </c>
    </row>
    <row r="3" spans="1:32">
      <c r="A3" t="str">
        <f t="shared" ref="A3:A33" si="0">TRIM(L3)</f>
        <v>AT</v>
      </c>
      <c r="B3">
        <v>6.8394644146827011</v>
      </c>
      <c r="C3">
        <v>1.1687363965038788</v>
      </c>
      <c r="D3">
        <v>4.7246477533336426</v>
      </c>
      <c r="E3">
        <v>3.523360456048664</v>
      </c>
      <c r="F3">
        <v>0.6020763254716951</v>
      </c>
      <c r="G3">
        <v>2.4339094486870279</v>
      </c>
      <c r="H3">
        <v>0.41451299482925458</v>
      </c>
      <c r="I3">
        <v>7.0832508879022954E-2</v>
      </c>
      <c r="J3">
        <v>0.28634228808082679</v>
      </c>
      <c r="L3" t="s">
        <v>98</v>
      </c>
      <c r="M3">
        <v>7.2563020522914883</v>
      </c>
      <c r="N3">
        <v>1.2399661433039699</v>
      </c>
      <c r="O3">
        <v>5.0125958862028472</v>
      </c>
      <c r="P3">
        <v>3.7380949966350094</v>
      </c>
      <c r="Q3">
        <v>0.63877043745962092</v>
      </c>
      <c r="R3">
        <v>2.5822463656196488</v>
      </c>
      <c r="S3">
        <v>0.43977588195705991</v>
      </c>
      <c r="T3">
        <v>7.5149463230543639E-2</v>
      </c>
      <c r="U3">
        <v>0.30379369007289986</v>
      </c>
      <c r="W3" t="s">
        <v>98</v>
      </c>
      <c r="X3">
        <v>7.6985442545843554</v>
      </c>
      <c r="Y3">
        <v>1.3155370544969751</v>
      </c>
      <c r="Z3">
        <v>5.3180932907959315</v>
      </c>
      <c r="AA3">
        <v>3.9659167372101227</v>
      </c>
      <c r="AB3">
        <v>0.67770090686207807</v>
      </c>
      <c r="AC3">
        <v>2.7396238164706315</v>
      </c>
      <c r="AD3">
        <v>0.46657843967177914</v>
      </c>
      <c r="AE3">
        <v>7.9729518454362117E-2</v>
      </c>
      <c r="AF3">
        <v>0.32230868429066251</v>
      </c>
    </row>
    <row r="4" spans="1:32">
      <c r="A4" t="str">
        <f t="shared" si="0"/>
        <v>BE</v>
      </c>
      <c r="B4">
        <v>14.409849499552344</v>
      </c>
      <c r="C4">
        <v>16.33355472290474</v>
      </c>
      <c r="D4">
        <v>7.0510683725648793</v>
      </c>
      <c r="E4">
        <v>2.2168999230080528</v>
      </c>
      <c r="F4">
        <v>2.5128545727545752</v>
      </c>
      <c r="G4">
        <v>1.0847797496253662</v>
      </c>
      <c r="H4">
        <v>0.44337998460161054</v>
      </c>
      <c r="I4">
        <v>0.50257091455091507</v>
      </c>
      <c r="J4">
        <v>0.21695594992507322</v>
      </c>
      <c r="L4" t="s">
        <v>99</v>
      </c>
      <c r="M4">
        <v>15.991425737633282</v>
      </c>
      <c r="N4">
        <v>18.126270325794508</v>
      </c>
      <c r="O4">
        <v>7.8249697371474243</v>
      </c>
      <c r="P4">
        <v>2.4602193442512741</v>
      </c>
      <c r="Q4">
        <v>2.7886569731991551</v>
      </c>
      <c r="R4">
        <v>1.2038414980226806</v>
      </c>
      <c r="S4">
        <v>0.49204386885025481</v>
      </c>
      <c r="T4">
        <v>0.55773139463983101</v>
      </c>
      <c r="U4">
        <v>0.24076829960453611</v>
      </c>
      <c r="W4" t="s">
        <v>99</v>
      </c>
      <c r="X4">
        <v>17.746590422764967</v>
      </c>
      <c r="Y4">
        <v>20.115748316747769</v>
      </c>
      <c r="Z4">
        <v>8.6838118923246359</v>
      </c>
      <c r="AA4">
        <v>2.7302446804253795</v>
      </c>
      <c r="AB4">
        <v>3.0947305102688878</v>
      </c>
      <c r="AC4">
        <v>1.3359710603576362</v>
      </c>
      <c r="AD4">
        <v>0.54604893608507588</v>
      </c>
      <c r="AE4">
        <v>0.61894610205377754</v>
      </c>
      <c r="AF4">
        <v>0.26719421207152727</v>
      </c>
    </row>
    <row r="5" spans="1:32">
      <c r="A5" t="str">
        <f t="shared" si="0"/>
        <v>BG</v>
      </c>
      <c r="B5">
        <v>8.0074085585759018</v>
      </c>
      <c r="C5">
        <v>1.8807671844732035</v>
      </c>
      <c r="D5">
        <v>8.1881515540744179</v>
      </c>
      <c r="E5">
        <v>1.2104222239707758</v>
      </c>
      <c r="F5">
        <v>0.28430201625757728</v>
      </c>
      <c r="G5">
        <v>1.2377438395693887</v>
      </c>
      <c r="H5">
        <v>9.3109401843905842E-2</v>
      </c>
      <c r="I5">
        <v>2.1869385865967483E-2</v>
      </c>
      <c r="J5">
        <v>9.5211064582260682E-2</v>
      </c>
      <c r="L5" t="s">
        <v>100</v>
      </c>
      <c r="M5">
        <v>8.2607416493738963</v>
      </c>
      <c r="N5">
        <v>1.9402696515233895</v>
      </c>
      <c r="O5">
        <v>8.4472028721059527</v>
      </c>
      <c r="P5">
        <v>1.2487167609518681</v>
      </c>
      <c r="Q5">
        <v>0.2932965752302798</v>
      </c>
      <c r="R5">
        <v>1.2769027597369462</v>
      </c>
      <c r="S5">
        <v>9.6055135457836019E-2</v>
      </c>
      <c r="T5">
        <v>2.2561275017713833E-2</v>
      </c>
      <c r="U5">
        <v>9.8223289210534331E-2</v>
      </c>
      <c r="W5" t="s">
        <v>100</v>
      </c>
      <c r="X5">
        <v>8.5220895247833912</v>
      </c>
      <c r="Y5">
        <v>2.0016546182334416</v>
      </c>
      <c r="Z5">
        <v>8.7144498842365383</v>
      </c>
      <c r="AA5">
        <v>1.2882228351416756</v>
      </c>
      <c r="AB5">
        <v>0.30257569810505514</v>
      </c>
      <c r="AC5">
        <v>1.317300563896221</v>
      </c>
      <c r="AD5">
        <v>9.9094064241667362E-2</v>
      </c>
      <c r="AE5">
        <v>2.3275053700388858E-2</v>
      </c>
      <c r="AF5">
        <v>0.10133081260740162</v>
      </c>
    </row>
    <row r="6" spans="1:32">
      <c r="A6" t="str">
        <f t="shared" si="0"/>
        <v>CH</v>
      </c>
      <c r="B6">
        <v>6.9933866167819243</v>
      </c>
      <c r="C6">
        <v>4.8838232600959683</v>
      </c>
      <c r="D6">
        <v>6.5519448677506418</v>
      </c>
      <c r="E6">
        <v>1.7840271981586555</v>
      </c>
      <c r="F6">
        <v>1.2458732806367276</v>
      </c>
      <c r="G6">
        <v>1.6714145070792468</v>
      </c>
      <c r="H6">
        <v>0.21408326377903861</v>
      </c>
      <c r="I6">
        <v>0.14950479367640729</v>
      </c>
      <c r="J6">
        <v>0.20056974084950957</v>
      </c>
      <c r="L6" t="s">
        <v>101</v>
      </c>
      <c r="M6">
        <v>7.5506565702106903</v>
      </c>
      <c r="N6">
        <v>5.2729920719813297</v>
      </c>
      <c r="O6">
        <v>7.0740384128947795</v>
      </c>
      <c r="P6">
        <v>1.9261879005639531</v>
      </c>
      <c r="Q6">
        <v>1.3451510387707484</v>
      </c>
      <c r="R6">
        <v>1.8046016359425472</v>
      </c>
      <c r="S6">
        <v>0.23114254806767431</v>
      </c>
      <c r="T6">
        <v>0.16141812465248978</v>
      </c>
      <c r="U6">
        <v>0.2165521963131056</v>
      </c>
      <c r="W6" t="s">
        <v>101</v>
      </c>
      <c r="X6">
        <v>8.1523327345372323</v>
      </c>
      <c r="Y6">
        <v>5.6931719086475674</v>
      </c>
      <c r="Z6">
        <v>7.6377351270800435</v>
      </c>
      <c r="AA6">
        <v>2.0796767179941931</v>
      </c>
      <c r="AB6">
        <v>1.4523397726141765</v>
      </c>
      <c r="AC6">
        <v>1.9484018181326657</v>
      </c>
      <c r="AD6">
        <v>0.24956120615930313</v>
      </c>
      <c r="AE6">
        <v>0.17428077271370115</v>
      </c>
      <c r="AF6">
        <v>0.23380821817591985</v>
      </c>
    </row>
    <row r="7" spans="1:32">
      <c r="A7" t="str">
        <f t="shared" si="0"/>
        <v>CY</v>
      </c>
      <c r="B7">
        <v>0.45563621509321317</v>
      </c>
      <c r="C7">
        <v>0.28072985954164414</v>
      </c>
      <c r="D7">
        <v>0.22918461047922539</v>
      </c>
      <c r="E7">
        <v>0.28477263443325823</v>
      </c>
      <c r="F7">
        <v>0.17545616221352758</v>
      </c>
      <c r="G7">
        <v>0.14324038154951588</v>
      </c>
      <c r="H7">
        <v>5.6954526886651646E-2</v>
      </c>
      <c r="I7">
        <v>3.5091232442705518E-2</v>
      </c>
      <c r="J7">
        <v>2.8648076309903174E-2</v>
      </c>
      <c r="L7" t="s">
        <v>102</v>
      </c>
      <c r="M7">
        <v>0.49117718453536108</v>
      </c>
      <c r="N7">
        <v>0.3026276170704808</v>
      </c>
      <c r="O7">
        <v>0.24706168646184093</v>
      </c>
      <c r="P7">
        <v>0.30698574033460069</v>
      </c>
      <c r="Q7">
        <v>0.18914226066905052</v>
      </c>
      <c r="R7">
        <v>0.15441355403865059</v>
      </c>
      <c r="S7">
        <v>6.1397148066920135E-2</v>
      </c>
      <c r="T7">
        <v>3.78284521338101E-2</v>
      </c>
      <c r="U7">
        <v>3.0882710807730116E-2</v>
      </c>
      <c r="W7" t="s">
        <v>102</v>
      </c>
      <c r="X7">
        <v>0.5294904544818253</v>
      </c>
      <c r="Y7">
        <v>0.32623346431080968</v>
      </c>
      <c r="Z7">
        <v>0.26633322712958496</v>
      </c>
      <c r="AA7">
        <v>0.33093153405114079</v>
      </c>
      <c r="AB7">
        <v>0.20389591519425604</v>
      </c>
      <c r="AC7">
        <v>0.16645826695599059</v>
      </c>
      <c r="AD7">
        <v>6.6186306810228163E-2</v>
      </c>
      <c r="AE7">
        <v>4.0779183038851211E-2</v>
      </c>
      <c r="AF7">
        <v>3.329165339119812E-2</v>
      </c>
    </row>
    <row r="8" spans="1:32">
      <c r="A8" t="str">
        <f t="shared" si="0"/>
        <v>CZ</v>
      </c>
      <c r="B8">
        <v>7.9788521784208584</v>
      </c>
      <c r="C8">
        <v>2.1869047694387453</v>
      </c>
      <c r="D8">
        <v>8.3860521853227947</v>
      </c>
      <c r="E8">
        <v>2.4550314395141104</v>
      </c>
      <c r="F8">
        <v>0.67289377521192173</v>
      </c>
      <c r="G8">
        <v>2.5803237493300908</v>
      </c>
      <c r="H8">
        <v>0.1534394649696319</v>
      </c>
      <c r="I8">
        <v>4.2055860950745108E-2</v>
      </c>
      <c r="J8">
        <v>0.16127023433313067</v>
      </c>
      <c r="L8" t="s">
        <v>103</v>
      </c>
      <c r="M8">
        <v>8.5445234728797583</v>
      </c>
      <c r="N8">
        <v>2.3419482799743161</v>
      </c>
      <c r="O8">
        <v>8.9805924636727443</v>
      </c>
      <c r="P8">
        <v>2.6290841455014644</v>
      </c>
      <c r="Q8">
        <v>0.72059947076132813</v>
      </c>
      <c r="R8">
        <v>2.7632592195916135</v>
      </c>
      <c r="S8">
        <v>0.16431775909384153</v>
      </c>
      <c r="T8">
        <v>4.5037466922583008E-2</v>
      </c>
      <c r="U8">
        <v>0.17270370122447584</v>
      </c>
      <c r="W8" t="s">
        <v>103</v>
      </c>
      <c r="X8">
        <v>9.150298783081702</v>
      </c>
      <c r="Y8">
        <v>2.5079838055693098</v>
      </c>
      <c r="Z8">
        <v>9.6172834626202928</v>
      </c>
      <c r="AA8">
        <v>2.815476548640524</v>
      </c>
      <c r="AB8">
        <v>0.77168732479055691</v>
      </c>
      <c r="AC8">
        <v>2.9591641423447057</v>
      </c>
      <c r="AD8">
        <v>0.17596728429003275</v>
      </c>
      <c r="AE8">
        <v>4.8230457799409807E-2</v>
      </c>
      <c r="AF8">
        <v>0.18494775889654411</v>
      </c>
    </row>
    <row r="9" spans="1:32">
      <c r="A9" t="str">
        <f t="shared" si="0"/>
        <v>DE</v>
      </c>
      <c r="B9">
        <v>40.165229288971098</v>
      </c>
      <c r="C9">
        <v>25.562727615852967</v>
      </c>
      <c r="D9">
        <v>44.916185532965272</v>
      </c>
      <c r="E9">
        <v>10.328201817163993</v>
      </c>
      <c r="F9">
        <v>6.5732728155050477</v>
      </c>
      <c r="G9">
        <v>11.549876279905353</v>
      </c>
      <c r="H9">
        <v>1.1475779796848884</v>
      </c>
      <c r="I9">
        <v>0.7303636461672276</v>
      </c>
      <c r="J9">
        <v>1.2833195866561504</v>
      </c>
      <c r="L9" t="s">
        <v>104</v>
      </c>
      <c r="M9">
        <v>39.595035840957721</v>
      </c>
      <c r="N9">
        <v>25.199834136643769</v>
      </c>
      <c r="O9">
        <v>44.278546581214478</v>
      </c>
      <c r="P9">
        <v>10.181580644817698</v>
      </c>
      <c r="Q9">
        <v>6.4799573494226825</v>
      </c>
      <c r="R9">
        <v>11.385911978026577</v>
      </c>
      <c r="S9">
        <v>1.1312867383130776</v>
      </c>
      <c r="T9">
        <v>0.71999526104696476</v>
      </c>
      <c r="U9">
        <v>1.2651013308918422</v>
      </c>
      <c r="W9" t="s">
        <v>104</v>
      </c>
      <c r="X9">
        <v>39.032936970615452</v>
      </c>
      <c r="Y9">
        <v>24.842092364217645</v>
      </c>
      <c r="Z9">
        <v>43.649959676692653</v>
      </c>
      <c r="AA9">
        <v>10.037040935301116</v>
      </c>
      <c r="AB9">
        <v>6.3879666079416797</v>
      </c>
      <c r="AC9">
        <v>11.224275345435252</v>
      </c>
      <c r="AD9">
        <v>1.1152267705890129</v>
      </c>
      <c r="AE9">
        <v>0.70977406754907557</v>
      </c>
      <c r="AF9">
        <v>1.2471417050483615</v>
      </c>
    </row>
    <row r="10" spans="1:32">
      <c r="A10" t="str">
        <f t="shared" si="0"/>
        <v>DK</v>
      </c>
      <c r="B10">
        <v>5.981431467145601</v>
      </c>
      <c r="C10">
        <v>1.3491220092335727</v>
      </c>
      <c r="D10">
        <v>2.9981502334147065</v>
      </c>
      <c r="E10">
        <v>1.1215184000898002</v>
      </c>
      <c r="F10">
        <v>0.2529603767312949</v>
      </c>
      <c r="G10">
        <v>0.56215316876525756</v>
      </c>
      <c r="H10">
        <v>0</v>
      </c>
      <c r="I10">
        <v>0</v>
      </c>
      <c r="J10">
        <v>0</v>
      </c>
      <c r="L10" t="s">
        <v>105</v>
      </c>
      <c r="M10">
        <v>6.2240130911142053</v>
      </c>
      <c r="N10">
        <v>1.4038367058290757</v>
      </c>
      <c r="O10">
        <v>3.1197425573455968</v>
      </c>
      <c r="P10">
        <v>1.1670024545839135</v>
      </c>
      <c r="Q10">
        <v>0.26321938234295172</v>
      </c>
      <c r="R10">
        <v>0.58495172950229934</v>
      </c>
      <c r="S10">
        <v>0</v>
      </c>
      <c r="T10">
        <v>0</v>
      </c>
      <c r="U10">
        <v>0</v>
      </c>
      <c r="W10" t="s">
        <v>105</v>
      </c>
      <c r="X10">
        <v>6.4764328022715469</v>
      </c>
      <c r="Y10">
        <v>1.460770399670972</v>
      </c>
      <c r="Z10">
        <v>3.246266152923297</v>
      </c>
      <c r="AA10">
        <v>1.2143311504259151</v>
      </c>
      <c r="AB10">
        <v>0.27389444993830725</v>
      </c>
      <c r="AC10">
        <v>0.60867490367311816</v>
      </c>
      <c r="AD10">
        <v>0</v>
      </c>
      <c r="AE10">
        <v>0</v>
      </c>
      <c r="AF10">
        <v>0</v>
      </c>
    </row>
    <row r="11" spans="1:32">
      <c r="A11" t="str">
        <f t="shared" si="0"/>
        <v>EE</v>
      </c>
      <c r="B11">
        <v>0.41393954770583119</v>
      </c>
      <c r="C11">
        <v>7.0682721963554795E-2</v>
      </c>
      <c r="D11">
        <v>0.80841976571661311</v>
      </c>
      <c r="E11">
        <v>8.0488245387244958E-2</v>
      </c>
      <c r="F11">
        <v>1.3743862604024543E-2</v>
      </c>
      <c r="G11">
        <v>0.15719273222267477</v>
      </c>
      <c r="H11">
        <v>1.1498320769606423E-2</v>
      </c>
      <c r="I11">
        <v>1.9634089434320775E-3</v>
      </c>
      <c r="J11">
        <v>2.2456104603239255E-2</v>
      </c>
      <c r="L11" t="s">
        <v>106</v>
      </c>
      <c r="M11">
        <v>0.40608044069295857</v>
      </c>
      <c r="N11">
        <v>6.93407311367506E-2</v>
      </c>
      <c r="O11">
        <v>0.7930710089106956</v>
      </c>
      <c r="P11">
        <v>7.8960085690297499E-2</v>
      </c>
      <c r="Q11">
        <v>1.3482919943257062E-2</v>
      </c>
      <c r="R11">
        <v>0.15420825173263528</v>
      </c>
      <c r="S11">
        <v>1.1280012241471071E-2</v>
      </c>
      <c r="T11">
        <v>1.9261314204652947E-3</v>
      </c>
      <c r="U11">
        <v>2.2029750247519325E-2</v>
      </c>
      <c r="W11" t="s">
        <v>106</v>
      </c>
      <c r="X11">
        <v>0.39837054764957036</v>
      </c>
      <c r="Y11">
        <v>6.8024219512348313E-2</v>
      </c>
      <c r="Z11">
        <v>0.77801366548366591</v>
      </c>
      <c r="AA11">
        <v>7.7460939820749794E-2</v>
      </c>
      <c r="AB11">
        <v>1.3226931571845506E-2</v>
      </c>
      <c r="AC11">
        <v>0.15128043495515728</v>
      </c>
      <c r="AD11">
        <v>1.10658485458214E-2</v>
      </c>
      <c r="AE11">
        <v>1.8895616531207867E-3</v>
      </c>
      <c r="AF11">
        <v>2.161149070787961E-2</v>
      </c>
    </row>
    <row r="12" spans="1:32">
      <c r="A12" t="str">
        <f t="shared" si="0"/>
        <v>EL</v>
      </c>
      <c r="B12">
        <v>2.6726772151361256</v>
      </c>
      <c r="C12">
        <v>0.6751891603409691</v>
      </c>
      <c r="D12">
        <v>3.9288765808657709</v>
      </c>
      <c r="E12">
        <v>1.278236928978147</v>
      </c>
      <c r="F12">
        <v>0.32291655494568083</v>
      </c>
      <c r="G12">
        <v>1.8790279299792816</v>
      </c>
      <c r="H12">
        <v>0.23240671435966312</v>
      </c>
      <c r="I12">
        <v>5.8712100899214706E-2</v>
      </c>
      <c r="J12">
        <v>0.34164144181441486</v>
      </c>
      <c r="L12" t="s">
        <v>107</v>
      </c>
      <c r="M12">
        <v>2.7011879903016767</v>
      </c>
      <c r="N12">
        <v>0.68239173842846845</v>
      </c>
      <c r="O12">
        <v>3.9707878585224541</v>
      </c>
      <c r="P12">
        <v>1.2918725171008016</v>
      </c>
      <c r="Q12">
        <v>0.32636126620491968</v>
      </c>
      <c r="R12">
        <v>1.8990724540759563</v>
      </c>
      <c r="S12">
        <v>0.23488591220014579</v>
      </c>
      <c r="T12">
        <v>5.9338412037258134E-2</v>
      </c>
      <c r="U12">
        <v>0.34528590074108295</v>
      </c>
      <c r="W12" t="s">
        <v>107</v>
      </c>
      <c r="X12">
        <v>2.7300029040650111</v>
      </c>
      <c r="Y12">
        <v>0.68967114999338974</v>
      </c>
      <c r="Z12">
        <v>4.0131462245919858</v>
      </c>
      <c r="AA12">
        <v>1.3056535628137009</v>
      </c>
      <c r="AB12">
        <v>0.32984272390988201</v>
      </c>
      <c r="AC12">
        <v>1.9193308030657321</v>
      </c>
      <c r="AD12">
        <v>0.23739155687521837</v>
      </c>
      <c r="AE12">
        <v>5.9971404347251282E-2</v>
      </c>
      <c r="AF12">
        <v>0.34896923692104226</v>
      </c>
    </row>
    <row r="13" spans="1:32">
      <c r="A13" t="str">
        <f t="shared" si="0"/>
        <v>ES</v>
      </c>
      <c r="B13">
        <v>5.0901029694227224</v>
      </c>
      <c r="C13">
        <v>8.0056130133883059</v>
      </c>
      <c r="D13">
        <v>24.201861684742067</v>
      </c>
      <c r="E13">
        <v>4.1205595466755378</v>
      </c>
      <c r="F13">
        <v>6.480734344171486</v>
      </c>
      <c r="G13">
        <v>19.591983268600721</v>
      </c>
      <c r="H13">
        <v>0.72715756706038892</v>
      </c>
      <c r="I13">
        <v>1.1436590019126152</v>
      </c>
      <c r="J13">
        <v>3.4574088121060096</v>
      </c>
      <c r="L13" t="s">
        <v>108</v>
      </c>
      <c r="M13">
        <v>5.406739437510856</v>
      </c>
      <c r="N13">
        <v>8.5036125714850961</v>
      </c>
      <c r="O13">
        <v>25.707369933012998</v>
      </c>
      <c r="P13">
        <v>4.3768843065564074</v>
      </c>
      <c r="Q13">
        <v>6.883876843583173</v>
      </c>
      <c r="R13">
        <v>20.81072804101052</v>
      </c>
      <c r="S13">
        <v>0.77239134821583655</v>
      </c>
      <c r="T13">
        <v>1.2148017959264423</v>
      </c>
      <c r="U13">
        <v>3.6724814190018567</v>
      </c>
      <c r="W13" t="s">
        <v>108</v>
      </c>
      <c r="X13">
        <v>5.7430726884589038</v>
      </c>
      <c r="Y13">
        <v>9.0325908390760681</v>
      </c>
      <c r="Z13">
        <v>27.306530277768747</v>
      </c>
      <c r="AA13">
        <v>4.6491540811333989</v>
      </c>
      <c r="AB13">
        <v>7.3120973459187217</v>
      </c>
      <c r="AC13">
        <v>22.105286415336607</v>
      </c>
      <c r="AD13">
        <v>0.82043895549412915</v>
      </c>
      <c r="AE13">
        <v>1.2903701198680098</v>
      </c>
      <c r="AF13">
        <v>3.9009328968241066</v>
      </c>
    </row>
    <row r="14" spans="1:32">
      <c r="A14" t="str">
        <f t="shared" si="0"/>
        <v>FI</v>
      </c>
      <c r="B14">
        <v>3.1949950886292076</v>
      </c>
      <c r="C14">
        <v>1.2925726620884905</v>
      </c>
      <c r="D14">
        <v>2.065158361657307</v>
      </c>
      <c r="E14">
        <v>0.29953078955898821</v>
      </c>
      <c r="F14">
        <v>0.12117868707079599</v>
      </c>
      <c r="G14">
        <v>0.19360859640537254</v>
      </c>
      <c r="H14">
        <v>0</v>
      </c>
      <c r="I14">
        <v>0</v>
      </c>
      <c r="J14">
        <v>0</v>
      </c>
      <c r="L14" t="s">
        <v>109</v>
      </c>
      <c r="M14">
        <v>3.289496085883727</v>
      </c>
      <c r="N14">
        <v>1.3308041467082989</v>
      </c>
      <c r="O14">
        <v>2.12624124887666</v>
      </c>
      <c r="P14">
        <v>0.30839025805159942</v>
      </c>
      <c r="Q14">
        <v>0.12476288875390303</v>
      </c>
      <c r="R14">
        <v>0.19933511708218687</v>
      </c>
      <c r="S14">
        <v>0</v>
      </c>
      <c r="T14">
        <v>0</v>
      </c>
      <c r="U14">
        <v>0</v>
      </c>
      <c r="W14" t="s">
        <v>109</v>
      </c>
      <c r="X14">
        <v>3.3867922168503077</v>
      </c>
      <c r="Y14">
        <v>1.370166435389732</v>
      </c>
      <c r="Z14">
        <v>2.1891308348849905</v>
      </c>
      <c r="AA14">
        <v>0.31751177032971634</v>
      </c>
      <c r="AB14">
        <v>0.12845310331778736</v>
      </c>
      <c r="AC14">
        <v>0.20523101577046785</v>
      </c>
      <c r="AD14">
        <v>0</v>
      </c>
      <c r="AE14">
        <v>0</v>
      </c>
      <c r="AF14">
        <v>0</v>
      </c>
    </row>
    <row r="15" spans="1:32">
      <c r="A15" t="str">
        <f t="shared" si="0"/>
        <v>FR</v>
      </c>
      <c r="B15">
        <v>57.926977575115835</v>
      </c>
      <c r="C15">
        <v>29.617762046723374</v>
      </c>
      <c r="D15">
        <v>39.957775299210567</v>
      </c>
      <c r="E15">
        <v>12.324888845769326</v>
      </c>
      <c r="F15">
        <v>6.3016514993028458</v>
      </c>
      <c r="G15">
        <v>8.5016543189809717</v>
      </c>
      <c r="H15">
        <v>2.4649777691538652</v>
      </c>
      <c r="I15">
        <v>1.2603302998605692</v>
      </c>
      <c r="J15">
        <v>1.7003308637961942</v>
      </c>
      <c r="L15" t="s">
        <v>110</v>
      </c>
      <c r="M15">
        <v>60.531064080211841</v>
      </c>
      <c r="N15">
        <v>30.94921791902404</v>
      </c>
      <c r="O15">
        <v>41.754062759494566</v>
      </c>
      <c r="P15">
        <v>12.878949804300392</v>
      </c>
      <c r="Q15">
        <v>6.5849399827710728</v>
      </c>
      <c r="R15">
        <v>8.8838431403179925</v>
      </c>
      <c r="S15">
        <v>2.5757899608600785</v>
      </c>
      <c r="T15">
        <v>1.3169879965542146</v>
      </c>
      <c r="U15">
        <v>1.7767686280635986</v>
      </c>
      <c r="W15" t="s">
        <v>110</v>
      </c>
      <c r="X15">
        <v>63.252216360355916</v>
      </c>
      <c r="Y15">
        <v>32.34052891262278</v>
      </c>
      <c r="Z15">
        <v>43.631101678432394</v>
      </c>
      <c r="AA15">
        <v>13.457918374543812</v>
      </c>
      <c r="AB15">
        <v>6.8809635984303785</v>
      </c>
      <c r="AC15">
        <v>9.2832131230707233</v>
      </c>
      <c r="AD15">
        <v>2.6915836749087627</v>
      </c>
      <c r="AE15">
        <v>1.3761927196860757</v>
      </c>
      <c r="AF15">
        <v>1.8566426246141445</v>
      </c>
    </row>
    <row r="16" spans="1:32">
      <c r="A16" t="str">
        <f t="shared" si="0"/>
        <v>HR</v>
      </c>
      <c r="B16">
        <v>4.2851744492206905</v>
      </c>
      <c r="C16">
        <v>0.36987547376245627</v>
      </c>
      <c r="D16">
        <v>2.5187144263956665</v>
      </c>
      <c r="E16">
        <v>0.9593674140046321</v>
      </c>
      <c r="F16">
        <v>8.280794188711707E-2</v>
      </c>
      <c r="G16">
        <v>0.56389128949156708</v>
      </c>
      <c r="H16">
        <v>6.3957827600308811E-2</v>
      </c>
      <c r="I16">
        <v>5.520529459141138E-3</v>
      </c>
      <c r="J16">
        <v>3.7592752632771141E-2</v>
      </c>
      <c r="L16" t="s">
        <v>111</v>
      </c>
      <c r="M16">
        <v>4.4487744736967949</v>
      </c>
      <c r="N16">
        <v>0.38399663435409881</v>
      </c>
      <c r="O16">
        <v>2.6148742786232897</v>
      </c>
      <c r="P16">
        <v>0.99599428515599875</v>
      </c>
      <c r="Q16">
        <v>8.5969395750917638E-2</v>
      </c>
      <c r="R16">
        <v>0.5854196146171543</v>
      </c>
      <c r="S16">
        <v>6.6399619010399924E-2</v>
      </c>
      <c r="T16">
        <v>5.7312930500611758E-3</v>
      </c>
      <c r="U16">
        <v>3.9027974307810291E-2</v>
      </c>
      <c r="W16" t="s">
        <v>111</v>
      </c>
      <c r="X16">
        <v>4.6186204441257992</v>
      </c>
      <c r="Y16">
        <v>0.39865691470522829</v>
      </c>
      <c r="Z16">
        <v>2.7147053359242368</v>
      </c>
      <c r="AA16">
        <v>1.0340195024162235</v>
      </c>
      <c r="AB16">
        <v>8.9251548068334685E-2</v>
      </c>
      <c r="AC16">
        <v>0.60776985132632155</v>
      </c>
      <c r="AD16">
        <v>6.8934633494414907E-2</v>
      </c>
      <c r="AE16">
        <v>5.9501032045556458E-3</v>
      </c>
      <c r="AF16">
        <v>4.0517990088421441E-2</v>
      </c>
    </row>
    <row r="17" spans="1:32">
      <c r="A17" t="str">
        <f t="shared" si="0"/>
        <v>HU</v>
      </c>
      <c r="B17">
        <v>5.8857959221878673</v>
      </c>
      <c r="C17">
        <v>0.55990826676467842</v>
      </c>
      <c r="D17">
        <v>2.0170643412794957</v>
      </c>
      <c r="E17">
        <v>1.8266263206789932</v>
      </c>
      <c r="F17">
        <v>0.17376463451317606</v>
      </c>
      <c r="G17">
        <v>0.62598548522467101</v>
      </c>
      <c r="H17">
        <v>0.2029584800754437</v>
      </c>
      <c r="I17">
        <v>1.9307181612575119E-2</v>
      </c>
      <c r="J17">
        <v>6.9553942802741228E-2</v>
      </c>
      <c r="L17" t="s">
        <v>112</v>
      </c>
      <c r="M17">
        <v>5.7759961033259861</v>
      </c>
      <c r="N17">
        <v>0.54946314989640965</v>
      </c>
      <c r="O17">
        <v>1.9794359045764232</v>
      </c>
      <c r="P17">
        <v>1.7925505148253058</v>
      </c>
      <c r="Q17">
        <v>0.17052304651957539</v>
      </c>
      <c r="R17">
        <v>0.61430769452371747</v>
      </c>
      <c r="S17">
        <v>0.19917227942503399</v>
      </c>
      <c r="T17">
        <v>1.8947005168841714E-2</v>
      </c>
      <c r="U17">
        <v>6.8256410502635284E-2</v>
      </c>
      <c r="W17" t="s">
        <v>112</v>
      </c>
      <c r="X17">
        <v>5.6682446056056266</v>
      </c>
      <c r="Y17">
        <v>0.53921288720849125</v>
      </c>
      <c r="Z17">
        <v>1.9425094282519759</v>
      </c>
      <c r="AA17">
        <v>1.7591103948431253</v>
      </c>
      <c r="AB17">
        <v>0.16734193051298002</v>
      </c>
      <c r="AC17">
        <v>0.60284775359544074</v>
      </c>
      <c r="AD17">
        <v>0.19545671053812505</v>
      </c>
      <c r="AE17">
        <v>1.859354783477556E-2</v>
      </c>
      <c r="AF17">
        <v>6.6983083732826756E-2</v>
      </c>
    </row>
    <row r="18" spans="1:32">
      <c r="A18" t="str">
        <f t="shared" si="0"/>
        <v>IE</v>
      </c>
      <c r="B18">
        <v>3.3851572828689691</v>
      </c>
      <c r="C18">
        <v>3.393296181282432</v>
      </c>
      <c r="D18">
        <v>0.48787774330351219</v>
      </c>
      <c r="E18">
        <v>0.5973806969768769</v>
      </c>
      <c r="F18">
        <v>0.59881697316748794</v>
      </c>
      <c r="G18">
        <v>8.6096072347678618E-2</v>
      </c>
      <c r="H18">
        <v>9.956344949614615E-2</v>
      </c>
      <c r="I18">
        <v>9.9802828861247986E-2</v>
      </c>
      <c r="J18">
        <v>1.434934539127977E-2</v>
      </c>
      <c r="L18" t="s">
        <v>113</v>
      </c>
      <c r="M18">
        <v>3.6310029902010736</v>
      </c>
      <c r="N18">
        <v>3.6397329728892576</v>
      </c>
      <c r="O18">
        <v>0.52330967123815453</v>
      </c>
      <c r="P18">
        <v>0.64076523356489534</v>
      </c>
      <c r="Q18">
        <v>0.64230581874516302</v>
      </c>
      <c r="R18">
        <v>9.2348765512615505E-2</v>
      </c>
      <c r="S18">
        <v>0.10679420559414922</v>
      </c>
      <c r="T18">
        <v>0.10705096979086051</v>
      </c>
      <c r="U18">
        <v>1.5391460918769249E-2</v>
      </c>
      <c r="W18" t="s">
        <v>113</v>
      </c>
      <c r="X18">
        <v>3.8947031446867828</v>
      </c>
      <c r="Y18">
        <v>3.9040671389111026</v>
      </c>
      <c r="Z18">
        <v>0.56131482890995388</v>
      </c>
      <c r="AA18">
        <v>0.68730055494472631</v>
      </c>
      <c r="AB18">
        <v>0.68895302451372387</v>
      </c>
      <c r="AC18">
        <v>9.9055558042933034E-2</v>
      </c>
      <c r="AD18">
        <v>0.11455009249078772</v>
      </c>
      <c r="AE18">
        <v>0.11482550408562066</v>
      </c>
      <c r="AF18">
        <v>1.6509259673822173E-2</v>
      </c>
    </row>
    <row r="19" spans="1:32">
      <c r="A19" t="str">
        <f t="shared" si="0"/>
        <v>IS</v>
      </c>
      <c r="B19">
        <v>0.25309466581699441</v>
      </c>
      <c r="C19">
        <v>0.13916018379743259</v>
      </c>
      <c r="D19">
        <v>0.18122335068805026</v>
      </c>
      <c r="E19">
        <v>6.4564965769641491E-2</v>
      </c>
      <c r="F19">
        <v>3.5500046887100171E-2</v>
      </c>
      <c r="G19">
        <v>4.6230446604094491E-2</v>
      </c>
      <c r="H19">
        <v>7.7477958923569765E-3</v>
      </c>
      <c r="I19">
        <v>4.2600056264520203E-3</v>
      </c>
      <c r="J19">
        <v>5.5476535924913377E-3</v>
      </c>
      <c r="L19" t="s">
        <v>114</v>
      </c>
      <c r="M19">
        <v>0.270195175040429</v>
      </c>
      <c r="N19">
        <v>0.14856263405801431</v>
      </c>
      <c r="O19">
        <v>0.19346782676161373</v>
      </c>
      <c r="P19">
        <v>6.892734057153807E-2</v>
      </c>
      <c r="Q19">
        <v>3.7898631137248576E-2</v>
      </c>
      <c r="R19">
        <v>4.9354037439187211E-2</v>
      </c>
      <c r="S19">
        <v>8.271280868584566E-3</v>
      </c>
      <c r="T19">
        <v>4.5478357364698279E-3</v>
      </c>
      <c r="U19">
        <v>5.9224844927024635E-3</v>
      </c>
      <c r="W19" t="s">
        <v>114</v>
      </c>
      <c r="X19">
        <v>0.28845109152919179</v>
      </c>
      <c r="Y19">
        <v>0.1586003671163782</v>
      </c>
      <c r="Z19">
        <v>0.2065396089949344</v>
      </c>
      <c r="AA19">
        <v>7.3584462124793873E-2</v>
      </c>
      <c r="AB19">
        <v>4.0459277325606717E-2</v>
      </c>
      <c r="AC19">
        <v>5.2688675764013912E-2</v>
      </c>
      <c r="AD19">
        <v>8.8301354549752634E-3</v>
      </c>
      <c r="AE19">
        <v>4.8551132790728051E-3</v>
      </c>
      <c r="AF19">
        <v>6.3226410916816687E-3</v>
      </c>
    </row>
    <row r="20" spans="1:32">
      <c r="A20" t="str">
        <f t="shared" si="0"/>
        <v>IT</v>
      </c>
      <c r="B20">
        <v>14.200875497437556</v>
      </c>
      <c r="C20">
        <v>17.363668948461438</v>
      </c>
      <c r="D20">
        <v>75.913568611890938</v>
      </c>
      <c r="E20">
        <v>5.3253283115390833</v>
      </c>
      <c r="F20">
        <v>6.5113758556730383</v>
      </c>
      <c r="G20">
        <v>28.467588229459103</v>
      </c>
      <c r="H20">
        <v>1.0650656623078167</v>
      </c>
      <c r="I20">
        <v>1.3022751711346077</v>
      </c>
      <c r="J20">
        <v>5.6935176458918209</v>
      </c>
      <c r="L20" t="s">
        <v>115</v>
      </c>
      <c r="M20">
        <v>14.497977551537303</v>
      </c>
      <c r="N20">
        <v>17.726941037722888</v>
      </c>
      <c r="O20">
        <v>77.501785984313145</v>
      </c>
      <c r="P20">
        <v>5.4367415818264888</v>
      </c>
      <c r="Q20">
        <v>6.647602889146083</v>
      </c>
      <c r="R20">
        <v>29.063169744117424</v>
      </c>
      <c r="S20">
        <v>1.0873483163652977</v>
      </c>
      <c r="T20">
        <v>1.3295205778292167</v>
      </c>
      <c r="U20">
        <v>5.8126339488234855</v>
      </c>
      <c r="W20" t="s">
        <v>115</v>
      </c>
      <c r="X20">
        <v>14.801295393569719</v>
      </c>
      <c r="Y20">
        <v>18.0978132840265</v>
      </c>
      <c r="Z20">
        <v>79.123231071730004</v>
      </c>
      <c r="AA20">
        <v>5.5504857725886447</v>
      </c>
      <c r="AB20">
        <v>6.7866799815099377</v>
      </c>
      <c r="AC20">
        <v>29.671211651898748</v>
      </c>
      <c r="AD20">
        <v>1.1100971545177289</v>
      </c>
      <c r="AE20">
        <v>1.3573359963019878</v>
      </c>
      <c r="AF20">
        <v>5.9342423303797496</v>
      </c>
    </row>
    <row r="21" spans="1:32">
      <c r="A21" t="str">
        <f t="shared" si="0"/>
        <v>LT</v>
      </c>
      <c r="B21">
        <v>1.2065525890616313</v>
      </c>
      <c r="C21">
        <v>0.24698498725122864</v>
      </c>
      <c r="D21">
        <v>1.4385297446185261</v>
      </c>
      <c r="E21">
        <v>0.29123683184246274</v>
      </c>
      <c r="F21">
        <v>5.9617065888227606E-2</v>
      </c>
      <c r="G21">
        <v>0.34723131766654075</v>
      </c>
      <c r="H21">
        <v>8.3210523383560789E-2</v>
      </c>
      <c r="I21">
        <v>1.7033447396636456E-2</v>
      </c>
      <c r="J21">
        <v>9.9208947904725939E-2</v>
      </c>
      <c r="L21" t="s">
        <v>116</v>
      </c>
      <c r="M21">
        <v>1.1820430890734963</v>
      </c>
      <c r="N21">
        <v>0.24196781800640402</v>
      </c>
      <c r="O21">
        <v>1.4093079393874084</v>
      </c>
      <c r="P21">
        <v>0.28532074563843013</v>
      </c>
      <c r="Q21">
        <v>5.8406025036028555E-2</v>
      </c>
      <c r="R21">
        <v>0.34017777847282271</v>
      </c>
      <c r="S21">
        <v>8.1520213039551467E-2</v>
      </c>
      <c r="T21">
        <v>1.6687435724579588E-2</v>
      </c>
      <c r="U21">
        <v>9.7193650992235064E-2</v>
      </c>
      <c r="W21" t="s">
        <v>116</v>
      </c>
      <c r="X21">
        <v>1.1580314667536158</v>
      </c>
      <c r="Y21">
        <v>0.23705256583561438</v>
      </c>
      <c r="Z21">
        <v>1.3806797359946676</v>
      </c>
      <c r="AA21">
        <v>0.27952483680259688</v>
      </c>
      <c r="AB21">
        <v>5.7219584856872438E-2</v>
      </c>
      <c r="AC21">
        <v>0.33326752248147151</v>
      </c>
      <c r="AD21">
        <v>7.9864239086456248E-2</v>
      </c>
      <c r="AE21">
        <v>1.6348452816249269E-2</v>
      </c>
      <c r="AF21">
        <v>9.5219292137563291E-2</v>
      </c>
    </row>
    <row r="22" spans="1:32">
      <c r="A22" t="str">
        <f t="shared" si="0"/>
        <v>LU</v>
      </c>
      <c r="B22">
        <v>0.22682614865081643</v>
      </c>
      <c r="C22">
        <v>0.18771079542436916</v>
      </c>
      <c r="D22">
        <v>0.22907010218974347</v>
      </c>
      <c r="E22">
        <v>3.9448025852315903E-2</v>
      </c>
      <c r="F22">
        <v>3.2645355725977244E-2</v>
      </c>
      <c r="G22">
        <v>3.9838278641694515E-2</v>
      </c>
      <c r="H22">
        <v>9.8620064630789758E-3</v>
      </c>
      <c r="I22">
        <v>8.1613389314943111E-3</v>
      </c>
      <c r="J22">
        <v>9.9595696604236287E-3</v>
      </c>
      <c r="L22" t="s">
        <v>117</v>
      </c>
      <c r="M22">
        <v>0.2861922772176077</v>
      </c>
      <c r="N22">
        <v>0.23683944871598184</v>
      </c>
      <c r="O22">
        <v>0.28902353003874809</v>
      </c>
      <c r="P22">
        <v>4.9772569950888301E-2</v>
      </c>
      <c r="Q22">
        <v>4.1189469341909882E-2</v>
      </c>
      <c r="R22">
        <v>5.0264961745869238E-2</v>
      </c>
      <c r="S22">
        <v>1.2443142487722075E-2</v>
      </c>
      <c r="T22">
        <v>1.029736733547747E-2</v>
      </c>
      <c r="U22">
        <v>1.256624043646731E-2</v>
      </c>
      <c r="W22" t="s">
        <v>117</v>
      </c>
      <c r="X22">
        <v>0.36109602012900555</v>
      </c>
      <c r="Y22">
        <v>0.29882631066198145</v>
      </c>
      <c r="Z22">
        <v>0.36466828327891393</v>
      </c>
      <c r="AA22">
        <v>6.2799307848522709E-2</v>
      </c>
      <c r="AB22">
        <v>5.1969793158605469E-2</v>
      </c>
      <c r="AC22">
        <v>6.3420571005028514E-2</v>
      </c>
      <c r="AD22">
        <v>1.5699826962130677E-2</v>
      </c>
      <c r="AE22">
        <v>1.2992448289651367E-2</v>
      </c>
      <c r="AF22">
        <v>1.5855142751257129E-2</v>
      </c>
    </row>
    <row r="23" spans="1:32">
      <c r="A23" t="str">
        <f t="shared" si="0"/>
        <v>LV</v>
      </c>
      <c r="B23">
        <v>0.85986976355827283</v>
      </c>
      <c r="C23">
        <v>0.10154159934954635</v>
      </c>
      <c r="D23">
        <v>1.1491813763623233</v>
      </c>
      <c r="E23">
        <v>0.22761258447130747</v>
      </c>
      <c r="F23">
        <v>2.6878658651350498E-2</v>
      </c>
      <c r="G23">
        <v>0.30419507021355613</v>
      </c>
      <c r="H23">
        <v>0</v>
      </c>
      <c r="I23">
        <v>0</v>
      </c>
      <c r="J23">
        <v>0</v>
      </c>
      <c r="L23" t="s">
        <v>118</v>
      </c>
      <c r="M23">
        <v>0.84357416548756781</v>
      </c>
      <c r="N23">
        <v>9.9617260152399273E-2</v>
      </c>
      <c r="O23">
        <v>1.1274029645455774</v>
      </c>
      <c r="P23">
        <v>0.22329904380553262</v>
      </c>
      <c r="Q23">
        <v>2.6369274746223335E-2</v>
      </c>
      <c r="R23">
        <v>0.29843019649735869</v>
      </c>
      <c r="S23">
        <v>0</v>
      </c>
      <c r="T23">
        <v>0</v>
      </c>
      <c r="U23">
        <v>0</v>
      </c>
      <c r="W23" t="s">
        <v>118</v>
      </c>
      <c r="X23">
        <v>0.82758738920329611</v>
      </c>
      <c r="Y23">
        <v>9.7729389568799729E-2</v>
      </c>
      <c r="Z23">
        <v>1.1060372806332477</v>
      </c>
      <c r="AA23">
        <v>0.21906725008322542</v>
      </c>
      <c r="AB23">
        <v>2.5869544297623455E-2</v>
      </c>
      <c r="AC23">
        <v>0.29277457428527137</v>
      </c>
      <c r="AD23">
        <v>0</v>
      </c>
      <c r="AE23">
        <v>0</v>
      </c>
      <c r="AF23">
        <v>0</v>
      </c>
    </row>
    <row r="24" spans="1:32">
      <c r="A24" t="str">
        <f t="shared" si="0"/>
        <v>MT</v>
      </c>
      <c r="B24">
        <v>0.10928214856780805</v>
      </c>
      <c r="C24">
        <v>3.4989243352878605E-2</v>
      </c>
      <c r="D24">
        <v>0.36503106412120073</v>
      </c>
      <c r="E24">
        <v>2.7320537141952012E-2</v>
      </c>
      <c r="F24">
        <v>8.7473108382196511E-3</v>
      </c>
      <c r="G24">
        <v>9.1257766030300183E-2</v>
      </c>
      <c r="H24">
        <v>4.5534228569920022E-3</v>
      </c>
      <c r="I24">
        <v>1.4578851397032753E-3</v>
      </c>
      <c r="J24">
        <v>1.5209627671716696E-2</v>
      </c>
      <c r="L24" t="s">
        <v>119</v>
      </c>
      <c r="M24">
        <v>0.13233781634393524</v>
      </c>
      <c r="N24">
        <v>4.2371056220343317E-2</v>
      </c>
      <c r="O24">
        <v>0.44204304688911406</v>
      </c>
      <c r="P24">
        <v>3.308445408598381E-2</v>
      </c>
      <c r="Q24">
        <v>1.0592764055085829E-2</v>
      </c>
      <c r="R24">
        <v>0.11051076172227851</v>
      </c>
      <c r="S24">
        <v>5.5140756809973013E-3</v>
      </c>
      <c r="T24">
        <v>1.7654606758476382E-3</v>
      </c>
      <c r="U24">
        <v>1.8418460287046419E-2</v>
      </c>
      <c r="W24" t="s">
        <v>119</v>
      </c>
      <c r="X24">
        <v>0.16025762546034106</v>
      </c>
      <c r="Y24">
        <v>5.1310238038622571E-2</v>
      </c>
      <c r="Z24">
        <v>0.53530253863033539</v>
      </c>
      <c r="AA24">
        <v>4.0064406365085264E-2</v>
      </c>
      <c r="AB24">
        <v>1.2827559509655643E-2</v>
      </c>
      <c r="AC24">
        <v>0.13382563465758385</v>
      </c>
      <c r="AD24">
        <v>6.6774010608475444E-3</v>
      </c>
      <c r="AE24">
        <v>2.137926584942607E-3</v>
      </c>
      <c r="AF24">
        <v>2.2304272442930644E-2</v>
      </c>
    </row>
    <row r="25" spans="1:32">
      <c r="A25" t="str">
        <f t="shared" si="0"/>
        <v>NL</v>
      </c>
      <c r="B25">
        <v>7.7077439499054119</v>
      </c>
      <c r="C25">
        <v>5.3622724389473273</v>
      </c>
      <c r="D25">
        <v>21.575341017374548</v>
      </c>
      <c r="E25">
        <v>1.433998874401007</v>
      </c>
      <c r="F25">
        <v>0.99763208166461914</v>
      </c>
      <c r="G25">
        <v>4.0140169334650331</v>
      </c>
      <c r="H25">
        <v>0.17924985930012588</v>
      </c>
      <c r="I25">
        <v>0.12470401020807739</v>
      </c>
      <c r="J25">
        <v>0.50175211668312913</v>
      </c>
      <c r="L25" t="s">
        <v>120</v>
      </c>
      <c r="M25">
        <v>8.1482225406623883</v>
      </c>
      <c r="N25">
        <v>5.6687131072561749</v>
      </c>
      <c r="O25">
        <v>22.808318639386879</v>
      </c>
      <c r="P25">
        <v>1.515948379658119</v>
      </c>
      <c r="Q25">
        <v>1.0546442990244047</v>
      </c>
      <c r="R25">
        <v>4.2434081189556991</v>
      </c>
      <c r="S25">
        <v>0.18949354745726488</v>
      </c>
      <c r="T25">
        <v>0.13183053737805059</v>
      </c>
      <c r="U25">
        <v>0.53042601486946239</v>
      </c>
      <c r="W25" t="s">
        <v>120</v>
      </c>
      <c r="X25">
        <v>8.6138733984505809</v>
      </c>
      <c r="Y25">
        <v>5.9926661053212502</v>
      </c>
      <c r="Z25">
        <v>24.111757896983974</v>
      </c>
      <c r="AA25">
        <v>1.6025810973861547</v>
      </c>
      <c r="AB25">
        <v>1.1149146242458141</v>
      </c>
      <c r="AC25">
        <v>4.4859084459505079</v>
      </c>
      <c r="AD25">
        <v>0.20032263717326934</v>
      </c>
      <c r="AE25">
        <v>0.13936432803072676</v>
      </c>
      <c r="AF25">
        <v>0.56073855574381348</v>
      </c>
    </row>
    <row r="26" spans="1:32">
      <c r="A26" t="str">
        <f t="shared" si="0"/>
        <v>NO</v>
      </c>
      <c r="B26">
        <v>4.3711372760221918</v>
      </c>
      <c r="C26">
        <v>4.1147175439532102</v>
      </c>
      <c r="D26">
        <v>1.7590595145923564</v>
      </c>
      <c r="E26">
        <v>1.1150860398015803</v>
      </c>
      <c r="F26">
        <v>1.0496728428452076</v>
      </c>
      <c r="G26">
        <v>0.44873967208988719</v>
      </c>
      <c r="H26">
        <v>0.13381032477618959</v>
      </c>
      <c r="I26">
        <v>0.12596074114142486</v>
      </c>
      <c r="J26">
        <v>5.3848760650786448E-2</v>
      </c>
      <c r="L26" t="s">
        <v>121</v>
      </c>
      <c r="M26">
        <v>4.7286771773945659</v>
      </c>
      <c r="N26">
        <v>4.4512834333180491</v>
      </c>
      <c r="O26">
        <v>1.9029428853584716</v>
      </c>
      <c r="P26">
        <v>1.2062951983149413</v>
      </c>
      <c r="Q26">
        <v>1.1355314880913401</v>
      </c>
      <c r="R26">
        <v>0.48544461361185537</v>
      </c>
      <c r="S26">
        <v>0.14475542379779291</v>
      </c>
      <c r="T26">
        <v>0.13626377857096078</v>
      </c>
      <c r="U26">
        <v>5.8253353633422635E-2</v>
      </c>
      <c r="W26" t="s">
        <v>121</v>
      </c>
      <c r="X26">
        <v>5.1154622781283523</v>
      </c>
      <c r="Y26">
        <v>4.8153789396429669</v>
      </c>
      <c r="Z26">
        <v>2.0585952862291861</v>
      </c>
      <c r="AA26">
        <v>1.3049648668694787</v>
      </c>
      <c r="AB26">
        <v>1.2284129948068803</v>
      </c>
      <c r="AC26">
        <v>0.52515185873193571</v>
      </c>
      <c r="AD26">
        <v>0.15659578402433741</v>
      </c>
      <c r="AE26">
        <v>0.14740955937682559</v>
      </c>
      <c r="AF26">
        <v>6.3018223047832264E-2</v>
      </c>
    </row>
    <row r="27" spans="1:32">
      <c r="A27" t="str">
        <f t="shared" si="0"/>
        <v>PL</v>
      </c>
      <c r="B27">
        <v>31.418331888477073</v>
      </c>
      <c r="C27">
        <v>35.558110748114537</v>
      </c>
      <c r="D27">
        <v>3.5651177035157642</v>
      </c>
      <c r="E27">
        <v>6.7324996903879439</v>
      </c>
      <c r="F27">
        <v>7.6195951603102561</v>
      </c>
      <c r="G27">
        <v>0.76395379361052085</v>
      </c>
      <c r="H27">
        <v>0</v>
      </c>
      <c r="I27">
        <v>0</v>
      </c>
      <c r="J27">
        <v>0</v>
      </c>
      <c r="L27" t="s">
        <v>122</v>
      </c>
      <c r="M27">
        <v>32.480253178962343</v>
      </c>
      <c r="N27">
        <v>36.75995414918652</v>
      </c>
      <c r="O27">
        <v>3.6856166022443069</v>
      </c>
      <c r="P27">
        <v>6.9600542526347873</v>
      </c>
      <c r="Q27">
        <v>7.8771330319685395</v>
      </c>
      <c r="R27">
        <v>0.78977498619520847</v>
      </c>
      <c r="S27">
        <v>0</v>
      </c>
      <c r="T27">
        <v>0</v>
      </c>
      <c r="U27">
        <v>0</v>
      </c>
      <c r="W27" t="s">
        <v>122</v>
      </c>
      <c r="X27">
        <v>33.578066789612436</v>
      </c>
      <c r="Y27">
        <v>38.002419156140007</v>
      </c>
      <c r="Z27">
        <v>3.8101882934589075</v>
      </c>
      <c r="AA27">
        <v>7.1953000263455209</v>
      </c>
      <c r="AB27">
        <v>8.1433755334585722</v>
      </c>
      <c r="AC27">
        <v>0.81646892002690863</v>
      </c>
      <c r="AD27">
        <v>0</v>
      </c>
      <c r="AE27">
        <v>0</v>
      </c>
      <c r="AF27">
        <v>0</v>
      </c>
    </row>
    <row r="28" spans="1:32">
      <c r="A28" t="str">
        <f t="shared" si="0"/>
        <v>PT</v>
      </c>
      <c r="B28">
        <v>14.519663216245254</v>
      </c>
      <c r="C28">
        <v>17.354447687069317</v>
      </c>
      <c r="D28">
        <v>7.7236547295866034</v>
      </c>
      <c r="E28">
        <v>3.1459270301864715</v>
      </c>
      <c r="F28">
        <v>3.7601303321983521</v>
      </c>
      <c r="G28">
        <v>1.6734585247437641</v>
      </c>
      <c r="H28">
        <v>0.2419943869374209</v>
      </c>
      <c r="I28">
        <v>0.28924079478448861</v>
      </c>
      <c r="J28">
        <v>0.1287275788264434</v>
      </c>
      <c r="L28" t="s">
        <v>123</v>
      </c>
      <c r="M28">
        <v>17.909991281132143</v>
      </c>
      <c r="N28">
        <v>21.406695329993479</v>
      </c>
      <c r="O28">
        <v>9.5271210361546537</v>
      </c>
      <c r="P28">
        <v>3.8804981109119647</v>
      </c>
      <c r="Q28">
        <v>4.6381173214985871</v>
      </c>
      <c r="R28">
        <v>2.0642095578335082</v>
      </c>
      <c r="S28">
        <v>0.29849985468553575</v>
      </c>
      <c r="T28">
        <v>0.35677825549989134</v>
      </c>
      <c r="U28">
        <v>0.15878535060257759</v>
      </c>
      <c r="W28" t="s">
        <v>123</v>
      </c>
      <c r="X28">
        <v>22.091957844541461</v>
      </c>
      <c r="Y28">
        <v>26.405139086771459</v>
      </c>
      <c r="Z28">
        <v>11.75169507381626</v>
      </c>
      <c r="AA28">
        <v>4.7865908663173169</v>
      </c>
      <c r="AB28">
        <v>5.7211134688004828</v>
      </c>
      <c r="AC28">
        <v>2.5462005993268564</v>
      </c>
      <c r="AD28">
        <v>0.36819929740902441</v>
      </c>
      <c r="AE28">
        <v>0.44008565144619105</v>
      </c>
      <c r="AF28">
        <v>0.19586158456360434</v>
      </c>
    </row>
    <row r="29" spans="1:32">
      <c r="A29" t="str">
        <f t="shared" si="0"/>
        <v>RO</v>
      </c>
      <c r="B29">
        <v>15.576040355188512</v>
      </c>
      <c r="C29">
        <v>30.278681446306717</v>
      </c>
      <c r="D29">
        <v>0.8999062761196277</v>
      </c>
      <c r="E29">
        <v>2.1772959636285014</v>
      </c>
      <c r="F29">
        <v>4.2325038580858845</v>
      </c>
      <c r="G29">
        <v>0.1257933504253243</v>
      </c>
      <c r="H29">
        <v>0.16748430489450014</v>
      </c>
      <c r="I29">
        <v>0.32557721985276039</v>
      </c>
      <c r="J29">
        <v>9.6764115711787928E-3</v>
      </c>
      <c r="L29" t="s">
        <v>124</v>
      </c>
      <c r="M29">
        <v>16.323373772654918</v>
      </c>
      <c r="N29">
        <v>31.73144286484704</v>
      </c>
      <c r="O29">
        <v>0.94308349044341588</v>
      </c>
      <c r="P29">
        <v>2.2817619252098269</v>
      </c>
      <c r="Q29">
        <v>4.4355780348710914</v>
      </c>
      <c r="R29">
        <v>0.13182887500821941</v>
      </c>
      <c r="S29">
        <v>0.17552014809306363</v>
      </c>
      <c r="T29">
        <v>0.34119831037469939</v>
      </c>
      <c r="U29">
        <v>1.0140682692939957E-2</v>
      </c>
      <c r="W29" t="s">
        <v>124</v>
      </c>
      <c r="X29">
        <v>17.106564007651713</v>
      </c>
      <c r="Y29">
        <v>33.253907310018228</v>
      </c>
      <c r="Z29">
        <v>0.98833233365371542</v>
      </c>
      <c r="AA29">
        <v>2.3912401301018522</v>
      </c>
      <c r="AB29">
        <v>4.6483956454864188</v>
      </c>
      <c r="AC29">
        <v>0.13815398212363764</v>
      </c>
      <c r="AD29">
        <v>0.18394154846937327</v>
      </c>
      <c r="AE29">
        <v>0.35756889580664764</v>
      </c>
      <c r="AF29">
        <v>1.0627229394125973E-2</v>
      </c>
    </row>
    <row r="30" spans="1:32">
      <c r="A30" t="str">
        <f t="shared" si="0"/>
        <v>SE</v>
      </c>
      <c r="B30">
        <v>8.5561133375642928</v>
      </c>
      <c r="C30">
        <v>9.7133062160736419</v>
      </c>
      <c r="D30">
        <v>1.7822952101183591</v>
      </c>
      <c r="E30">
        <v>1.3928556596034898</v>
      </c>
      <c r="F30">
        <v>1.5812358956398953</v>
      </c>
      <c r="G30">
        <v>0.29014108071694222</v>
      </c>
      <c r="H30">
        <v>0.19897937994335568</v>
      </c>
      <c r="I30">
        <v>0.22589084223427078</v>
      </c>
      <c r="J30">
        <v>4.1448725816706028E-2</v>
      </c>
      <c r="L30" t="s">
        <v>125</v>
      </c>
      <c r="M30">
        <v>9.3541826751861716</v>
      </c>
      <c r="N30">
        <v>10.619312430828522</v>
      </c>
      <c r="O30">
        <v>1.9485383513283991</v>
      </c>
      <c r="P30">
        <v>1.5227739238675164</v>
      </c>
      <c r="Q30">
        <v>1.7287252794372014</v>
      </c>
      <c r="R30">
        <v>0.31720391765811151</v>
      </c>
      <c r="S30">
        <v>0.21753913198107377</v>
      </c>
      <c r="T30">
        <v>0.24696075420531449</v>
      </c>
      <c r="U30">
        <v>4.5314845379730219E-2</v>
      </c>
      <c r="W30" t="s">
        <v>125</v>
      </c>
      <c r="X30">
        <v>10.226691731232064</v>
      </c>
      <c r="Y30">
        <v>11.609826149301973</v>
      </c>
      <c r="Z30">
        <v>2.1302877800728965</v>
      </c>
      <c r="AA30">
        <v>1.6648102818284756</v>
      </c>
      <c r="AB30">
        <v>1.8899716987235773</v>
      </c>
      <c r="AC30">
        <v>0.34679103396535527</v>
      </c>
      <c r="AD30">
        <v>0.2378300402612108</v>
      </c>
      <c r="AE30">
        <v>0.26999595696051104</v>
      </c>
      <c r="AF30">
        <v>4.9541576280765033E-2</v>
      </c>
    </row>
    <row r="31" spans="1:32">
      <c r="A31" t="str">
        <f t="shared" si="0"/>
        <v>SI</v>
      </c>
      <c r="B31">
        <v>0.86293390429731565</v>
      </c>
      <c r="C31">
        <v>0.84463066166375533</v>
      </c>
      <c r="D31">
        <v>5.5884992872702037E-2</v>
      </c>
      <c r="E31">
        <v>0.36187550825371301</v>
      </c>
      <c r="F31">
        <v>0.35419995489125222</v>
      </c>
      <c r="G31">
        <v>2.3435642172423436E-2</v>
      </c>
      <c r="H31">
        <v>2.7836577557977926E-2</v>
      </c>
      <c r="I31">
        <v>2.724615037625017E-2</v>
      </c>
      <c r="J31">
        <v>1.8027417055710335E-3</v>
      </c>
      <c r="L31" t="s">
        <v>126</v>
      </c>
      <c r="M31">
        <v>0.90130807884935882</v>
      </c>
      <c r="N31">
        <v>0.88219090153993174</v>
      </c>
      <c r="O31">
        <v>5.8370166372847511E-2</v>
      </c>
      <c r="P31">
        <v>0.37796790403360209</v>
      </c>
      <c r="Q31">
        <v>0.36995102322642293</v>
      </c>
      <c r="R31">
        <v>2.4477811704742506E-2</v>
      </c>
      <c r="S31">
        <v>2.9074454156430934E-2</v>
      </c>
      <c r="T31">
        <v>2.8457771017417151E-2</v>
      </c>
      <c r="U31">
        <v>1.8829085926725005E-3</v>
      </c>
      <c r="W31" t="s">
        <v>126</v>
      </c>
      <c r="X31">
        <v>0.94138873087924524</v>
      </c>
      <c r="Y31">
        <v>0.92142142368691393</v>
      </c>
      <c r="Z31">
        <v>6.0965854109612708E-2</v>
      </c>
      <c r="AA31">
        <v>0.39477591940097378</v>
      </c>
      <c r="AB31">
        <v>0.38640253251386708</v>
      </c>
      <c r="AC31">
        <v>2.5566325916934359E-2</v>
      </c>
      <c r="AD31">
        <v>3.0367378415459525E-2</v>
      </c>
      <c r="AE31">
        <v>2.9723271731835935E-2</v>
      </c>
      <c r="AF31">
        <v>1.9666404551487971E-3</v>
      </c>
    </row>
    <row r="32" spans="1:32">
      <c r="A32" t="str">
        <f t="shared" si="0"/>
        <v>SK</v>
      </c>
      <c r="B32">
        <v>2.1587320676693103</v>
      </c>
      <c r="C32">
        <v>3.1682169931643047</v>
      </c>
      <c r="D32">
        <v>0.11999438891199329</v>
      </c>
      <c r="E32">
        <v>0.61678059076266001</v>
      </c>
      <c r="F32">
        <v>0.90520485518980121</v>
      </c>
      <c r="G32">
        <v>3.4284111117712367E-2</v>
      </c>
      <c r="H32">
        <v>6.1678059076265994E-2</v>
      </c>
      <c r="I32">
        <v>9.0520485518980121E-2</v>
      </c>
      <c r="J32">
        <v>3.4284111117712369E-3</v>
      </c>
      <c r="L32" t="s">
        <v>127</v>
      </c>
      <c r="M32">
        <v>2.3047452785336313</v>
      </c>
      <c r="N32">
        <v>3.3825101622032374</v>
      </c>
      <c r="O32">
        <v>0.12811061893106124</v>
      </c>
      <c r="P32">
        <v>0.6584986510096088</v>
      </c>
      <c r="Q32">
        <v>0.96643147491521064</v>
      </c>
      <c r="R32">
        <v>3.6603033980303207E-2</v>
      </c>
      <c r="S32">
        <v>6.5849865100960886E-2</v>
      </c>
      <c r="T32">
        <v>9.6643147491521059E-2</v>
      </c>
      <c r="U32">
        <v>3.6603033980303207E-3</v>
      </c>
      <c r="W32" t="s">
        <v>127</v>
      </c>
      <c r="X32">
        <v>2.4606345912385694</v>
      </c>
      <c r="Y32">
        <v>3.6112977810844096</v>
      </c>
      <c r="Z32">
        <v>0.1367758178670902</v>
      </c>
      <c r="AA32">
        <v>0.70303845463959125</v>
      </c>
      <c r="AB32">
        <v>1.0317993660241169</v>
      </c>
      <c r="AC32">
        <v>3.9078805104882916E-2</v>
      </c>
      <c r="AD32">
        <v>7.0303845463959125E-2</v>
      </c>
      <c r="AE32">
        <v>0.10317993660241169</v>
      </c>
      <c r="AF32">
        <v>3.9078805104882913E-3</v>
      </c>
    </row>
    <row r="33" spans="1:32">
      <c r="A33" t="str">
        <f t="shared" si="0"/>
        <v>UK</v>
      </c>
      <c r="B33">
        <v>7.4541499410020853</v>
      </c>
      <c r="C33">
        <v>15.249544207866631</v>
      </c>
      <c r="D33">
        <v>39.303226285750888</v>
      </c>
      <c r="E33">
        <v>3.0368759018897382</v>
      </c>
      <c r="F33">
        <v>6.21277726987159</v>
      </c>
      <c r="G33">
        <v>16.012425523824437</v>
      </c>
      <c r="H33">
        <v>0.27607962744452169</v>
      </c>
      <c r="I33">
        <v>0.56479793362469</v>
      </c>
      <c r="J33">
        <v>1.4556750476204035</v>
      </c>
      <c r="L33" t="s">
        <v>128</v>
      </c>
      <c r="M33">
        <v>8.1102843865838388</v>
      </c>
      <c r="N33">
        <v>16.591850347855264</v>
      </c>
      <c r="O33">
        <v>42.762802601317809</v>
      </c>
      <c r="P33">
        <v>3.3041899352748971</v>
      </c>
      <c r="Q33">
        <v>6.7596427343114032</v>
      </c>
      <c r="R33">
        <v>17.421882541277625</v>
      </c>
      <c r="S33">
        <v>0.30038090320680888</v>
      </c>
      <c r="T33">
        <v>0.61451297584649123</v>
      </c>
      <c r="U33">
        <v>1.5838075037525114</v>
      </c>
      <c r="W33" t="s">
        <v>128</v>
      </c>
      <c r="X33">
        <v>8.8241735612877967</v>
      </c>
      <c r="Y33">
        <v>18.052309905997976</v>
      </c>
      <c r="Z33">
        <v>46.52690018433016</v>
      </c>
      <c r="AA33">
        <v>3.5950336731172503</v>
      </c>
      <c r="AB33">
        <v>7.3546447765176941</v>
      </c>
      <c r="AC33">
        <v>18.955403778801173</v>
      </c>
      <c r="AD33">
        <v>0.32682124301065918</v>
      </c>
      <c r="AE33">
        <v>0.6686040705925177</v>
      </c>
      <c r="AF33">
        <v>1.7232185253455614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"/>
  <sheetViews>
    <sheetView workbookViewId="0">
      <selection activeCell="I6" sqref="B6:I18"/>
    </sheetView>
  </sheetViews>
  <sheetFormatPr defaultRowHeight="14.4"/>
  <cols>
    <col min="2" max="2" width="19.88671875" bestFit="1" customWidth="1"/>
  </cols>
  <sheetData>
    <row r="2" spans="2:2">
      <c r="B2" t="s">
        <v>55</v>
      </c>
    </row>
    <row r="3" spans="2:2">
      <c r="B3" t="s">
        <v>56</v>
      </c>
    </row>
    <row r="4" spans="2:2">
      <c r="B4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519B8-8D8A-44F8-A28F-A6D2AA07E54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C2B371-276C-4455-BF26-3EA60870F2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979533-9CB3-4FF3-ACA3-39E20BDE7F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Projection</vt:lpstr>
      <vt:lpstr>draft</vt:lpstr>
      <vt:lpstr>Sheet1</vt:lpstr>
      <vt:lpstr>UPDATED_DH</vt:lpstr>
      <vt:lpstr>IGW_ISW_IBR</vt:lpstr>
      <vt:lpstr>Renovation projection</vt:lpstr>
      <vt:lpstr>Comments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HIDALGO GONZALEZ Ignacio (JRC-PETTEN)</dc:creator>
  <cp:lastModifiedBy>Juliana Barbosa</cp:lastModifiedBy>
  <cp:lastPrinted>2014-04-11T12:14:47Z</cp:lastPrinted>
  <dcterms:created xsi:type="dcterms:W3CDTF">2014-04-08T08:46:56Z</dcterms:created>
  <dcterms:modified xsi:type="dcterms:W3CDTF">2025-12-11T15:59:51Z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717900574207305</vt:r8>
  </property>
  <property fmtid="{D5CDD505-2E9C-101B-9397-08002B2CF9AE}" pid="3" name="ContentTypeId">
    <vt:lpwstr>0x01010074EFC6228ED6F043ACDD38E315A3264B</vt:lpwstr>
  </property>
</Properties>
</file>